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 activeTab="2"/>
  </bookViews>
  <sheets>
    <sheet name="Info" sheetId="1" r:id="rId1"/>
    <sheet name="DGEG" sheetId="2" r:id="rId2"/>
    <sheet name="DGEG_Aux" sheetId="4" r:id="rId3"/>
    <sheet name="Output" sheetId="5" r:id="rId4"/>
  </sheets>
  <externalReferences>
    <externalReference r:id="rId5"/>
    <externalReference r:id="rId6"/>
  </externalReferences>
  <definedNames>
    <definedName name="DadosExternos_1" localSheetId="2" hidden="1">DGEG_Aux!$A$1:$Z$2197</definedName>
    <definedName name="_xlnm.Print_Titles" localSheetId="1">DGEG!$1:$12</definedName>
  </definedNames>
  <calcPr calcId="162913"/>
  <pivotCaches>
    <pivotCache cacheId="1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B33" i="5" l="1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B32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G26" i="5" l="1"/>
  <c r="F13" i="2"/>
  <c r="I24" i="5" l="1"/>
  <c r="H24" i="5"/>
  <c r="F24" i="5"/>
  <c r="E24" i="5"/>
  <c r="D24" i="5"/>
  <c r="C24" i="5"/>
  <c r="B24" i="5"/>
  <c r="I23" i="5"/>
  <c r="H23" i="5"/>
  <c r="F23" i="5"/>
  <c r="E23" i="5"/>
  <c r="D23" i="5"/>
  <c r="C23" i="5"/>
  <c r="B23" i="5"/>
  <c r="I22" i="5"/>
  <c r="H22" i="5"/>
  <c r="F22" i="5"/>
  <c r="E22" i="5"/>
  <c r="D22" i="5"/>
  <c r="C22" i="5"/>
  <c r="B22" i="5"/>
  <c r="I21" i="5"/>
  <c r="H21" i="5"/>
  <c r="F21" i="5"/>
  <c r="E21" i="5"/>
  <c r="D21" i="5"/>
  <c r="C21" i="5"/>
  <c r="B21" i="5"/>
  <c r="I20" i="5"/>
  <c r="H20" i="5"/>
  <c r="F20" i="5"/>
  <c r="E20" i="5"/>
  <c r="D20" i="5"/>
  <c r="C20" i="5"/>
  <c r="B20" i="5"/>
  <c r="I19" i="5"/>
  <c r="H19" i="5"/>
  <c r="F19" i="5"/>
  <c r="E19" i="5"/>
  <c r="D19" i="5"/>
  <c r="C19" i="5"/>
  <c r="B19" i="5"/>
  <c r="I18" i="5"/>
  <c r="H18" i="5"/>
  <c r="F18" i="5"/>
  <c r="E18" i="5"/>
  <c r="D18" i="5"/>
  <c r="C18" i="5"/>
  <c r="B18" i="5"/>
  <c r="I17" i="5"/>
  <c r="H17" i="5"/>
  <c r="F17" i="5"/>
  <c r="E17" i="5"/>
  <c r="D17" i="5"/>
  <c r="C17" i="5"/>
  <c r="B17" i="5"/>
  <c r="I16" i="5"/>
  <c r="H16" i="5"/>
  <c r="F16" i="5"/>
  <c r="E16" i="5"/>
  <c r="D16" i="5"/>
  <c r="C16" i="5"/>
  <c r="B16" i="5"/>
  <c r="I15" i="5"/>
  <c r="H15" i="5"/>
  <c r="F15" i="5"/>
  <c r="E15" i="5"/>
  <c r="D15" i="5"/>
  <c r="C15" i="5"/>
  <c r="B15" i="5"/>
  <c r="I14" i="5"/>
  <c r="H14" i="5"/>
  <c r="F14" i="5"/>
  <c r="E14" i="5"/>
  <c r="D14" i="5"/>
  <c r="C14" i="5"/>
  <c r="B14" i="5"/>
  <c r="I13" i="5"/>
  <c r="H13" i="5"/>
  <c r="F13" i="5"/>
  <c r="E13" i="5"/>
  <c r="D13" i="5"/>
  <c r="C13" i="5"/>
  <c r="B13" i="5"/>
  <c r="I12" i="5"/>
  <c r="H12" i="5"/>
  <c r="F12" i="5"/>
  <c r="E12" i="5"/>
  <c r="D12" i="5"/>
  <c r="C12" i="5"/>
  <c r="B12" i="5"/>
  <c r="I11" i="5"/>
  <c r="H11" i="5"/>
  <c r="F11" i="5"/>
  <c r="E11" i="5"/>
  <c r="D11" i="5"/>
  <c r="C11" i="5"/>
  <c r="B11" i="5"/>
  <c r="I10" i="5"/>
  <c r="H10" i="5"/>
  <c r="F10" i="5"/>
  <c r="E10" i="5"/>
  <c r="D10" i="5"/>
  <c r="C10" i="5"/>
  <c r="B10" i="5"/>
  <c r="I9" i="5"/>
  <c r="H9" i="5"/>
  <c r="F9" i="5"/>
  <c r="E9" i="5"/>
  <c r="D9" i="5"/>
  <c r="C9" i="5"/>
  <c r="B9" i="5"/>
  <c r="I8" i="5"/>
  <c r="H8" i="5"/>
  <c r="F8" i="5"/>
  <c r="E8" i="5"/>
  <c r="D8" i="5"/>
  <c r="C8" i="5"/>
  <c r="B8" i="5"/>
  <c r="I7" i="5"/>
  <c r="H7" i="5"/>
  <c r="F7" i="5"/>
  <c r="E7" i="5"/>
  <c r="D7" i="5"/>
  <c r="C7" i="5"/>
  <c r="B7" i="5"/>
  <c r="I6" i="5"/>
  <c r="H6" i="5"/>
  <c r="F6" i="5"/>
  <c r="E6" i="5"/>
  <c r="D6" i="5"/>
  <c r="C6" i="5"/>
  <c r="B6" i="5"/>
  <c r="I5" i="5"/>
  <c r="H5" i="5"/>
  <c r="F5" i="5"/>
  <c r="E5" i="5"/>
  <c r="D5" i="5"/>
  <c r="C5" i="5"/>
  <c r="B5" i="5"/>
  <c r="I4" i="5"/>
  <c r="H4" i="5"/>
  <c r="F4" i="5"/>
  <c r="E4" i="5"/>
  <c r="D4" i="5"/>
  <c r="C4" i="5"/>
  <c r="B4" i="5"/>
  <c r="I3" i="5"/>
  <c r="H3" i="5"/>
  <c r="F3" i="5"/>
  <c r="E3" i="5"/>
  <c r="D3" i="5"/>
  <c r="C3" i="5"/>
  <c r="B3" i="5"/>
  <c r="I2" i="5"/>
  <c r="H2" i="5"/>
  <c r="F2" i="5"/>
  <c r="E2" i="5"/>
  <c r="D2" i="5"/>
  <c r="C2" i="5"/>
  <c r="B2" i="5"/>
  <c r="C26" i="5" l="1"/>
  <c r="D26" i="5"/>
  <c r="E26" i="5"/>
  <c r="F26" i="5"/>
  <c r="H26" i="5"/>
  <c r="I26" i="5"/>
  <c r="B26" i="5"/>
  <c r="C27" i="5" l="1"/>
  <c r="B27" i="5" l="1"/>
  <c r="E27" i="5"/>
  <c r="D27" i="5"/>
  <c r="F27" i="5"/>
  <c r="G27" i="5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<sst xmlns="http://schemas.openxmlformats.org/spreadsheetml/2006/main" count="8646" uniqueCount="393">
  <si>
    <t>Como utilizar</t>
  </si>
  <si>
    <t>Direção-Geral de Geologia e Energia</t>
  </si>
  <si>
    <t>Direção de Serviços de Planeamento Energético e Estatística</t>
  </si>
  <si>
    <t>CONSUMO DE ENERGIA ELÉTRICA POR TIPO DE CONSUMIDOR EM 2019</t>
  </si>
  <si>
    <t>unidade: kWh</t>
  </si>
  <si>
    <t>NUTsI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</si>
  <si>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</si>
  <si>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</si>
  <si>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</si>
  <si>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</si>
  <si>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</si>
  <si>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</si>
  <si>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</si>
  <si>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</si>
  <si>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Consumidor</t>
  </si>
  <si>
    <t>Alta</t>
  </si>
  <si>
    <t>Baixa</t>
  </si>
  <si>
    <t>Total</t>
  </si>
  <si>
    <t>Agricultura</t>
  </si>
  <si>
    <t>Doméstico (normais)</t>
  </si>
  <si>
    <t>Doméstico (pequenos consumidores)</t>
  </si>
  <si>
    <t>Edifícios do estado</t>
  </si>
  <si>
    <t>Iluminação de vias públicas</t>
  </si>
  <si>
    <t>Indústria</t>
  </si>
  <si>
    <t>Não doméstico</t>
  </si>
  <si>
    <t>Tração</t>
  </si>
  <si>
    <t>Não identificado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</si>
  <si>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</si>
  <si>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</si>
  <si>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</si>
  <si>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</si>
  <si>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</si>
  <si>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</si>
  <si>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</si>
  <si>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</si>
  <si>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</si>
  <si>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</si>
  <si>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</si>
  <si>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</si>
  <si>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</si>
  <si>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</si>
  <si>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</si>
  <si>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</si>
  <si>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</si>
  <si>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</si>
  <si>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</si>
  <si>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</si>
  <si>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</si>
  <si>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</si>
  <si>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</si>
  <si>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</si>
  <si>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</si>
  <si>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</si>
  <si>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</si>
  <si>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</si>
  <si>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</si>
  <si>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</si>
  <si>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</si>
  <si>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</si>
  <si>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</si>
  <si>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</si>
  <si>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</si>
  <si>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</si>
  <si>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</si>
  <si>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</si>
  <si>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</si>
  <si>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</si>
  <si>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</si>
  <si>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</si>
  <si>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</si>
  <si>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</si>
  <si>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</si>
  <si>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</si>
  <si>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</si>
  <si>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</si>
  <si>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</si>
  <si>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</si>
  <si>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</si>
  <si>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</si>
  <si>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</si>
  <si>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</si>
  <si>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</si>
  <si>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</si>
  <si>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</si>
  <si>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</si>
  <si>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</si>
  <si>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</si>
  <si>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</si>
  <si>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</si>
  <si>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</si>
  <si>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</si>
  <si>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</si>
  <si>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</si>
  <si>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</si>
  <si>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</si>
  <si>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</si>
  <si>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</si>
  <si>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</si>
  <si>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</si>
  <si>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</si>
  <si>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</si>
  <si>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</si>
  <si>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</si>
  <si>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</si>
  <si>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</si>
  <si>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</si>
  <si>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</si>
  <si>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</si>
  <si>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</si>
  <si>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</si>
  <si>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</si>
  <si>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</si>
  <si>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</si>
  <si>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</si>
  <si>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</si>
  <si>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</si>
  <si>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</si>
  <si>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</si>
  <si>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</si>
  <si>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</si>
  <si>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</si>
  <si>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</si>
  <si>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</si>
  <si>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</si>
  <si>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</si>
  <si>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</si>
  <si>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</si>
  <si>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</si>
  <si>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</si>
  <si>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</si>
  <si>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</si>
  <si>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</si>
  <si>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</si>
  <si>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</si>
  <si>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</si>
  <si>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</si>
  <si>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</si>
  <si>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</si>
  <si>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</si>
  <si>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</si>
  <si>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</si>
  <si>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</si>
  <si>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</si>
  <si>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</si>
  <si>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</si>
  <si>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</si>
  <si>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</si>
  <si>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</si>
  <si>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</si>
  <si>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</si>
  <si>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</si>
  <si>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</si>
  <si>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</si>
  <si>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</si>
  <si>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</si>
  <si>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</si>
  <si>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</si>
  <si>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</si>
  <si>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</si>
  <si>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</si>
  <si>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</si>
  <si>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</si>
  <si>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</si>
  <si>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</si>
  <si>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</si>
  <si>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</si>
  <si>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</si>
  <si>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</si>
  <si>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</si>
  <si>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</si>
  <si>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</si>
  <si>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</si>
  <si>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</si>
  <si>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</si>
  <si>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</si>
  <si>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</si>
  <si>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</si>
  <si>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</si>
  <si>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</si>
  <si>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</si>
  <si>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</si>
  <si>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</si>
  <si>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</si>
  <si>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</si>
  <si>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</si>
  <si>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</si>
  <si>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</si>
  <si>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</si>
  <si>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</si>
  <si>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</si>
  <si>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</si>
  <si>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</si>
  <si>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</si>
  <si>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</si>
  <si>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</si>
  <si>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</si>
  <si>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</si>
  <si>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</si>
  <si>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</si>
  <si>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</si>
  <si>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</si>
  <si>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</si>
  <si>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</si>
  <si>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</si>
  <si>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</si>
  <si>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</si>
  <si>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</si>
  <si>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</si>
  <si>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</si>
  <si>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</si>
  <si>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</si>
  <si>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</si>
  <si>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</si>
  <si>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</si>
  <si>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</si>
  <si>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</si>
  <si>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</si>
  <si>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</si>
  <si>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</si>
  <si>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</si>
  <si>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</si>
  <si>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</si>
  <si>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</si>
  <si>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</si>
  <si>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</si>
  <si>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</si>
  <si>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</si>
  <si>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</si>
  <si>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</si>
  <si>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</si>
  <si>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</si>
  <si>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</si>
  <si>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</si>
  <si>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</si>
  <si>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</si>
  <si>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</si>
  <si>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</si>
  <si>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</si>
  <si>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</si>
  <si>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</si>
  <si>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</si>
  <si>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</si>
  <si>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</si>
  <si>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</si>
  <si>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</si>
  <si>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</si>
  <si>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</si>
  <si>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</si>
  <si>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</si>
  <si>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</si>
  <si>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</si>
  <si>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</si>
  <si>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</si>
  <si>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</si>
  <si>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</si>
  <si>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</si>
  <si>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</si>
  <si>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</si>
  <si>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</si>
  <si>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</si>
  <si>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</si>
  <si>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</si>
  <si>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</si>
  <si>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</si>
  <si>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</si>
  <si>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</si>
  <si>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</si>
  <si>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</si>
  <si>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</si>
  <si>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</si>
  <si>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</si>
  <si>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</si>
  <si>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</si>
  <si>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</si>
  <si>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</si>
  <si>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</si>
  <si>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</si>
  <si>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</si>
  <si>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</si>
  <si>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</si>
  <si>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</si>
  <si>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</si>
  <si>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</si>
  <si>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</si>
  <si>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</si>
  <si>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</si>
  <si>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</si>
  <si>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</si>
  <si>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</si>
  <si>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</si>
  <si>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</si>
  <si>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</si>
  <si>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</si>
  <si>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</si>
  <si>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</si>
  <si>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</si>
  <si>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</si>
  <si>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</si>
  <si>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</si>
  <si>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</si>
  <si>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</si>
  <si>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</si>
  <si>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</si>
  <si>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</si>
  <si>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</si>
  <si>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</si>
  <si>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</si>
  <si>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</si>
  <si>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</si>
  <si>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</si>
  <si>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</si>
  <si>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</si>
  <si>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</si>
  <si>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</si>
  <si>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</si>
  <si>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</si>
  <si>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</si>
  <si>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</si>
  <si>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</si>
  <si>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</si>
  <si>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</si>
  <si>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</si>
  <si>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</si>
  <si>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</si>
  <si>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</si>
  <si>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</si>
  <si>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</si>
  <si>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</si>
  <si>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</si>
  <si>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</si>
  <si>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</si>
  <si>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</si>
  <si>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</si>
  <si>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</si>
  <si>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</si>
  <si>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Total</t>
  </si>
  <si>
    <t>Doméstico (normais) Total</t>
  </si>
  <si>
    <t>Doméstico (pequenos consumidores) Total</t>
  </si>
  <si>
    <t>Edifícios do estado Total</t>
  </si>
  <si>
    <t>Iluminação de vias públicas Total</t>
  </si>
  <si>
    <t>Indústria Total</t>
  </si>
  <si>
    <t>Não doméstico Total</t>
  </si>
  <si>
    <t>Tração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</si>
  <si>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</si>
  <si>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</si>
  <si>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</si>
  <si>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</si>
  <si>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</si>
  <si>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</si>
  <si>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</si>
  <si>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</si>
  <si>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</si>
  <si>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</si>
  <si>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</si>
  <si>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</si>
  <si>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</si>
  <si>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</si>
  <si>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</si>
  <si>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</si>
  <si>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</si>
  <si>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</si>
  <si>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</si>
  <si>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</si>
  <si>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</si>
  <si>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</si>
  <si>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</si>
  <si>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</si>
  <si>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</si>
  <si>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</si>
  <si>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Viseu Dão Lafões</t>
  </si>
  <si>
    <t>Alentejo Central</t>
  </si>
  <si>
    <t>Região de Aveiro</t>
  </si>
  <si>
    <t>Algarve</t>
  </si>
  <si>
    <t>Alentejo Litoral</t>
  </si>
  <si>
    <t>Médio Tejo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</si>
  <si>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</si>
  <si>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</si>
  <si>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</si>
  <si>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</si>
  <si>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</si>
  <si>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</si>
  <si>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</si>
  <si>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</si>
  <si>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</si>
  <si>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</si>
  <si>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</si>
  <si>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</si>
  <si>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</si>
  <si>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</si>
  <si>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</si>
  <si>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</si>
  <si>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</si>
  <si>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Edifícios do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</si>
</sst>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ill="1" applyAlignment="1" applyProtection="1">
      <alignment horizontal="right"/>
    </xf>
    <xf numFmtId="0" fontId="3" fillId="0" borderId="0" xfId="1" applyAlignment="1" applyProtection="1"/>
    <xf numFmtId="0" fontId="2" fillId="0" borderId="0" xfId="0" applyFont="1" applyAlignment="1">
      <alignment horizontal="left" indent="6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indent="6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0" fillId="0" borderId="1" xfId="0" pivotButton="1" applyBorder="1" applyAlignment="1">
      <alignment horizontal="right"/>
    </xf>
    <xf numFmtId="0" fontId="0" fillId="0" borderId="2" xfId="0" pivotButton="1" applyBorder="1" applyAlignment="1">
      <alignment horizontal="right"/>
    </xf>
    <xf numFmtId="0" fontId="0" fillId="0" borderId="0" xfId="0" applyNumberFormat="1"/>
    <xf numFmtId="164" fontId="0" fillId="0" borderId="0" xfId="2" applyNumberFormat="1" applyFont="1"/>
    <xf numFmtId="0" fontId="8" fillId="2" borderId="2" xfId="0" applyFont="1" applyFill="1" applyBorder="1"/>
    <xf numFmtId="0" fontId="8" fillId="2" borderId="3" xfId="0" applyFont="1" applyFill="1" applyBorder="1"/>
    <xf numFmtId="164" fontId="0" fillId="0" borderId="0" xfId="0" applyNumberFormat="1"/>
  </cellXfs>
  <cellStyles count="3">
    <cellStyle name="Hiperligação" xfId="1" builtinId="8"/>
    <cellStyle name="Normal" xfId="0" builtinId="0"/>
    <cellStyle name="Vírgula" xfId="2" builtinId="3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ill>
        <patternFill patternType="solid">
          <bgColor theme="0"/>
        </patternFill>
      </fill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font>
        <color auto="1"/>
      </font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0</xdr:colOff>
      <xdr:row>27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5A3B81D-4753-479A-B4CC-BC3E2234046C}"/>
            </a:ext>
          </a:extLst>
        </xdr:cNvPr>
        <xdr:cNvSpPr txBox="1">
          <a:spLocks noChangeArrowheads="1"/>
        </xdr:cNvSpPr>
      </xdr:nvSpPr>
      <xdr:spPr bwMode="auto">
        <a:xfrm>
          <a:off x="0" y="1"/>
          <a:ext cx="10972800" cy="4371974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PT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sobre a utilização do mapa de consumos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sector de atividade,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qualquer NUTsI, </a:t>
          </a: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NUTsII, Distrito/Ilhas ou Município, basta escolher à frente de cada um dos respetivos botões/campos a opção desejada. Devem-se evitar as escolhas múltiplas, para não correr o risco de escolher opções incoerentes, por exemplo: em NUTsI escolher 'Continente' e em Município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1" i="0" u="sng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Notas sobre terminologia usada nos filtros da tabela dinâmica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1" i="0" u="sng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Alta - Consumos associados a tensões de ligação igual ou superior a 1000V.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Baixa - Consumos associados a tensões de ligação inferior a 1000V.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Autoconsumo - Consumos de produtores de eletricidade em regime de cogeração, produção de eletricidade não dedicada, ou UPACs, UPPs e MCP.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UPAC - Unidades de Produção para Autoconsumo; UPP - Unidades de Pequena Produção; MCP - Unidades sujeitas a Mera Comunicação Prévia.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lvl="1"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  <a:endParaRPr lang="pt-PT" sz="1000" b="0" i="0" u="none" strike="noStrike" baseline="0">
            <a:solidFill>
              <a:sysClr val="windowText" lastClr="000000"/>
            </a:solidFill>
            <a:latin typeface="+mn-lt"/>
            <a:cs typeface="+mn-cs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  <a:b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pt-PT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NUTsII V03845 - Nomenclatura das unidades territoriais para fins estatísticos, versão de 2013.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Desconhecido - Continente, corresponde a consumos que ocorreram Continente, mas que não se conseguiu identificar o município ou NUTs.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Município desconhecido na Região Norte, corresponde a consumos que ocorreram na Região Norte, mas que não se conseguiu identificar o município.</a:t>
          </a: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Centro, corresponde a consumos que ocorreram na Região Centro,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de Lisboa, corresponde a consumos que ocorreram na Região de Lisboa,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do Alentejo, corresponde a consumos que ocorreram na Região do Alentejo,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do Algarve, corresponde a consumos que ocorreram na Região do Algarve,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Município desconhecido na Região Autónoma dos Açores, corresponde a consumos que ocorreram na Região Autónoma</a:t>
          </a:r>
          <a:r>
            <a:rPr lang="pt-PT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dos Açores</a:t>
          </a:r>
          <a:r>
            <a:rPr lang="pt-PT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mas que não se conseguiu identificar o município.</a:t>
          </a:r>
          <a:endParaRPr lang="pt-PT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457200" marR="0" lvl="1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>
              <a:effectLst/>
              <a:latin typeface="Arial" panose="020B0604020202020204" pitchFamily="34" charset="0"/>
              <a:cs typeface="Arial" panose="020B0604020202020204" pitchFamily="34" charset="0"/>
            </a:rPr>
            <a:t>Município desconhecido na Região Autónoma da Madeira, corresponde a consumos que ocorreram na Região Autónoma</a:t>
          </a:r>
          <a:r>
            <a:rPr lang="pt-PT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da Madeira</a:t>
          </a:r>
          <a:r>
            <a:rPr lang="pt-PT">
              <a:effectLst/>
              <a:latin typeface="Arial" panose="020B0604020202020204" pitchFamily="34" charset="0"/>
              <a:cs typeface="Arial" panose="020B0604020202020204" pitchFamily="34" charset="0"/>
            </a:rPr>
            <a:t>, mas que não se conseguiu identificar o município.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2CA29528-76BD-470D-BB97-AB350BFE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EG"/>
      <sheetName val="Info"/>
      <sheetName val="DGEG_Aux"/>
      <sheetName val="Output"/>
    </sheetNames>
    <sheetDataSet>
      <sheetData sheetId="0" refreshError="1"/>
      <sheetData sheetId="1" refreshError="1"/>
      <sheetData sheetId="2" refreshError="1"/>
      <sheetData sheetId="3">
        <row r="2">
          <cell r="B2">
            <v>181923057</v>
          </cell>
        </row>
        <row r="26">
          <cell r="B26">
            <v>11216966097</v>
          </cell>
          <cell r="C26">
            <v>1592703478</v>
          </cell>
          <cell r="D26">
            <v>17738355098</v>
          </cell>
          <cell r="E26">
            <v>0</v>
          </cell>
          <cell r="F26">
            <v>491495255</v>
          </cell>
          <cell r="G26">
            <v>1039444680</v>
          </cell>
          <cell r="H26">
            <v>21841</v>
          </cell>
          <cell r="I26">
            <v>11100673829</v>
          </cell>
          <cell r="K26">
            <v>1606271253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DSPEE\ENELE\Consumos\Trabalho\iConsEleTipo-2019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165.799904629632" createdVersion="6" refreshedVersion="6" minRefreshableVersion="3" recordCount="4009">
  <cacheSource type="worksheet">
    <worksheetSource ref="D5:L4014" sheet="Dados" r:id="rId2"/>
  </cacheSource>
  <cacheFields count="9">
    <cacheField name="Tensão" numFmtId="0">
      <sharedItems count="3">
        <s v="Baixa"/>
        <s v="Autoconsumo"/>
        <s v="Alta"/>
      </sharedItems>
    </cacheField>
    <cacheField name="Consumo" numFmtId="3">
      <sharedItems containsSemiMixedTypes="0" containsString="0" containsNumber="1" containsInteger="1" minValue="-74518837" maxValue="900270683"/>
    </cacheField>
    <cacheField name="TipoConsumo" numFmtId="0">
      <sharedItems count="15">
        <s v="Doméstico (normais)"/>
        <s v="Doméstico (pequenos consumidores)"/>
        <s v="Não doméstico"/>
        <s v="Edifícios do estado"/>
        <s v="Indústria"/>
        <s v="Agricultura"/>
        <s v="Iluminação de vias públicas"/>
        <s v="Tração"/>
        <s v="Não identificado"/>
        <s v="Dom. Nor. Peq. Consumidores" u="1"/>
        <s v="Agricultura (Sazonal)" u="1"/>
        <s v="Doméstico Normais" u="1"/>
        <s v="Iluminação Vias Públicas" u="1"/>
        <s v="Agricultura (Normal)" u="1"/>
        <s v="Indústria (Normal)" u="1"/>
      </sharedItems>
    </cacheField>
    <cacheField name="NUTs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Desconhecido - Continente"/>
        <s v="Região Autónoma da Madeira"/>
        <s v="Região Autónoma dos Açores"/>
      </sharedItems>
    </cacheField>
    <cacheField name="NUTsII V00034" numFmtId="0">
      <sharedItems count="8">
        <s v="Centro"/>
        <s v="Norte"/>
        <s v="Alentejo"/>
        <s v="Algarve"/>
        <s v="Lisboa"/>
        <s v="Desconhecido - Continente"/>
        <s v="Região Autónoma da Madeira"/>
        <s v="Região Autónoma dos Açores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Desconhecido - Continente"/>
        <s v="Região Autónoma da Madeira"/>
        <s v="Região Autónoma dos Açores"/>
      </sharedItems>
    </cacheField>
    <cacheField name="Distrito/Ilha" numFmtId="0">
      <sharedItems count="32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Desconhecido - Continente"/>
        <s v="Ilha da Madeira"/>
        <s v="Ilha de Porto Santo"/>
        <s v="Desconhecido - Região Autónoma da Madeira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  <s v="Desconhecido - Região Autónoma dos Açores"/>
      </sharedItems>
    </cacheField>
    <cacheField name="Município" numFmtId="0">
      <sharedItems count="316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Município desconhecido na Região Norte"/>
        <s v="Município desconhecido na Região Centro"/>
        <s v="Município desconhecido na Região de Lisboa"/>
        <s v="Município desconhecido na Região do Alentejo"/>
        <s v="Município desconhecido na Região do Algarve"/>
        <s v="Município desconhecido no Continente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Município desconhecido na Região Autónoma da Madeira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  <s v="Município desconhecido na Região Autónoma dos Aç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9">
  <r>
    <x v="0"/>
    <n v="0"/>
    <x v="0"/>
    <x v="0"/>
    <x v="0"/>
    <x v="0"/>
    <x v="0"/>
    <x v="0"/>
    <x v="0"/>
  </r>
  <r>
    <x v="0"/>
    <n v="46710478"/>
    <x v="0"/>
    <x v="0"/>
    <x v="0"/>
    <x v="0"/>
    <x v="0"/>
    <x v="0"/>
    <x v="0"/>
  </r>
  <r>
    <x v="0"/>
    <n v="5235473"/>
    <x v="1"/>
    <x v="0"/>
    <x v="0"/>
    <x v="0"/>
    <x v="0"/>
    <x v="0"/>
    <x v="0"/>
  </r>
  <r>
    <x v="0"/>
    <n v="17316395"/>
    <x v="2"/>
    <x v="0"/>
    <x v="0"/>
    <x v="0"/>
    <x v="0"/>
    <x v="0"/>
    <x v="0"/>
  </r>
  <r>
    <x v="1"/>
    <n v="710"/>
    <x v="2"/>
    <x v="0"/>
    <x v="0"/>
    <x v="0"/>
    <x v="0"/>
    <x v="0"/>
    <x v="0"/>
  </r>
  <r>
    <x v="0"/>
    <n v="2155816"/>
    <x v="3"/>
    <x v="0"/>
    <x v="0"/>
    <x v="0"/>
    <x v="0"/>
    <x v="0"/>
    <x v="0"/>
  </r>
  <r>
    <x v="0"/>
    <n v="11878239"/>
    <x v="4"/>
    <x v="0"/>
    <x v="0"/>
    <x v="0"/>
    <x v="0"/>
    <x v="0"/>
    <x v="0"/>
  </r>
  <r>
    <x v="0"/>
    <n v="657331"/>
    <x v="5"/>
    <x v="0"/>
    <x v="0"/>
    <x v="0"/>
    <x v="0"/>
    <x v="0"/>
    <x v="0"/>
  </r>
  <r>
    <x v="0"/>
    <n v="6674733"/>
    <x v="6"/>
    <x v="0"/>
    <x v="0"/>
    <x v="0"/>
    <x v="0"/>
    <x v="0"/>
    <x v="0"/>
  </r>
  <r>
    <x v="2"/>
    <n v="11674153"/>
    <x v="2"/>
    <x v="0"/>
    <x v="0"/>
    <x v="0"/>
    <x v="0"/>
    <x v="0"/>
    <x v="0"/>
  </r>
  <r>
    <x v="2"/>
    <n v="1639467"/>
    <x v="3"/>
    <x v="0"/>
    <x v="0"/>
    <x v="0"/>
    <x v="0"/>
    <x v="0"/>
    <x v="0"/>
  </r>
  <r>
    <x v="2"/>
    <n v="160927600"/>
    <x v="4"/>
    <x v="0"/>
    <x v="0"/>
    <x v="0"/>
    <x v="0"/>
    <x v="0"/>
    <x v="0"/>
  </r>
  <r>
    <x v="2"/>
    <n v="55989"/>
    <x v="7"/>
    <x v="0"/>
    <x v="0"/>
    <x v="0"/>
    <x v="0"/>
    <x v="0"/>
    <x v="0"/>
  </r>
  <r>
    <x v="2"/>
    <n v="14357055"/>
    <x v="5"/>
    <x v="0"/>
    <x v="0"/>
    <x v="0"/>
    <x v="0"/>
    <x v="0"/>
    <x v="0"/>
  </r>
  <r>
    <x v="2"/>
    <n v="668469"/>
    <x v="0"/>
    <x v="0"/>
    <x v="0"/>
    <x v="0"/>
    <x v="0"/>
    <x v="0"/>
    <x v="0"/>
  </r>
  <r>
    <x v="0"/>
    <n v="23703646"/>
    <x v="0"/>
    <x v="0"/>
    <x v="0"/>
    <x v="0"/>
    <x v="0"/>
    <x v="0"/>
    <x v="1"/>
  </r>
  <r>
    <x v="0"/>
    <n v="3374232"/>
    <x v="1"/>
    <x v="0"/>
    <x v="0"/>
    <x v="0"/>
    <x v="0"/>
    <x v="0"/>
    <x v="1"/>
  </r>
  <r>
    <x v="0"/>
    <n v="10780245"/>
    <x v="2"/>
    <x v="0"/>
    <x v="0"/>
    <x v="0"/>
    <x v="0"/>
    <x v="0"/>
    <x v="1"/>
  </r>
  <r>
    <x v="0"/>
    <n v="2153010"/>
    <x v="3"/>
    <x v="0"/>
    <x v="0"/>
    <x v="0"/>
    <x v="0"/>
    <x v="0"/>
    <x v="1"/>
  </r>
  <r>
    <x v="0"/>
    <n v="5256173"/>
    <x v="4"/>
    <x v="0"/>
    <x v="0"/>
    <x v="0"/>
    <x v="0"/>
    <x v="0"/>
    <x v="1"/>
  </r>
  <r>
    <x v="0"/>
    <n v="541800"/>
    <x v="5"/>
    <x v="0"/>
    <x v="0"/>
    <x v="0"/>
    <x v="0"/>
    <x v="0"/>
    <x v="1"/>
  </r>
  <r>
    <x v="0"/>
    <n v="3190198"/>
    <x v="6"/>
    <x v="0"/>
    <x v="0"/>
    <x v="0"/>
    <x v="0"/>
    <x v="0"/>
    <x v="1"/>
  </r>
  <r>
    <x v="2"/>
    <n v="5881145"/>
    <x v="2"/>
    <x v="0"/>
    <x v="0"/>
    <x v="0"/>
    <x v="0"/>
    <x v="0"/>
    <x v="1"/>
  </r>
  <r>
    <x v="2"/>
    <n v="85848"/>
    <x v="3"/>
    <x v="0"/>
    <x v="0"/>
    <x v="0"/>
    <x v="0"/>
    <x v="0"/>
    <x v="1"/>
  </r>
  <r>
    <x v="2"/>
    <n v="121826808"/>
    <x v="4"/>
    <x v="0"/>
    <x v="0"/>
    <x v="0"/>
    <x v="0"/>
    <x v="0"/>
    <x v="1"/>
  </r>
  <r>
    <x v="2"/>
    <n v="2483380"/>
    <x v="5"/>
    <x v="0"/>
    <x v="0"/>
    <x v="0"/>
    <x v="0"/>
    <x v="0"/>
    <x v="1"/>
  </r>
  <r>
    <x v="2"/>
    <n v="87849"/>
    <x v="0"/>
    <x v="0"/>
    <x v="0"/>
    <x v="0"/>
    <x v="0"/>
    <x v="0"/>
    <x v="1"/>
  </r>
  <r>
    <x v="0"/>
    <n v="29571926"/>
    <x v="0"/>
    <x v="0"/>
    <x v="0"/>
    <x v="0"/>
    <x v="0"/>
    <x v="0"/>
    <x v="2"/>
  </r>
  <r>
    <x v="0"/>
    <n v="4537564"/>
    <x v="1"/>
    <x v="0"/>
    <x v="0"/>
    <x v="0"/>
    <x v="0"/>
    <x v="0"/>
    <x v="2"/>
  </r>
  <r>
    <x v="0"/>
    <n v="9346755"/>
    <x v="2"/>
    <x v="0"/>
    <x v="0"/>
    <x v="0"/>
    <x v="0"/>
    <x v="0"/>
    <x v="2"/>
  </r>
  <r>
    <x v="1"/>
    <n v="756"/>
    <x v="2"/>
    <x v="0"/>
    <x v="0"/>
    <x v="0"/>
    <x v="0"/>
    <x v="0"/>
    <x v="2"/>
  </r>
  <r>
    <x v="0"/>
    <n v="3801617"/>
    <x v="3"/>
    <x v="0"/>
    <x v="0"/>
    <x v="0"/>
    <x v="0"/>
    <x v="0"/>
    <x v="2"/>
  </r>
  <r>
    <x v="0"/>
    <n v="4288788"/>
    <x v="4"/>
    <x v="0"/>
    <x v="0"/>
    <x v="0"/>
    <x v="0"/>
    <x v="0"/>
    <x v="2"/>
  </r>
  <r>
    <x v="1"/>
    <n v="603"/>
    <x v="4"/>
    <x v="0"/>
    <x v="0"/>
    <x v="0"/>
    <x v="0"/>
    <x v="0"/>
    <x v="2"/>
  </r>
  <r>
    <x v="0"/>
    <n v="460964"/>
    <x v="5"/>
    <x v="0"/>
    <x v="0"/>
    <x v="0"/>
    <x v="0"/>
    <x v="0"/>
    <x v="2"/>
  </r>
  <r>
    <x v="0"/>
    <n v="4201088"/>
    <x v="6"/>
    <x v="0"/>
    <x v="0"/>
    <x v="0"/>
    <x v="0"/>
    <x v="0"/>
    <x v="2"/>
  </r>
  <r>
    <x v="2"/>
    <n v="8498782"/>
    <x v="2"/>
    <x v="0"/>
    <x v="0"/>
    <x v="0"/>
    <x v="0"/>
    <x v="0"/>
    <x v="2"/>
  </r>
  <r>
    <x v="2"/>
    <n v="1893117"/>
    <x v="3"/>
    <x v="0"/>
    <x v="0"/>
    <x v="0"/>
    <x v="0"/>
    <x v="0"/>
    <x v="2"/>
  </r>
  <r>
    <x v="2"/>
    <n v="67636058"/>
    <x v="4"/>
    <x v="0"/>
    <x v="0"/>
    <x v="0"/>
    <x v="0"/>
    <x v="0"/>
    <x v="2"/>
  </r>
  <r>
    <x v="2"/>
    <n v="3139698"/>
    <x v="5"/>
    <x v="0"/>
    <x v="0"/>
    <x v="0"/>
    <x v="0"/>
    <x v="0"/>
    <x v="2"/>
  </r>
  <r>
    <x v="2"/>
    <n v="1085524"/>
    <x v="0"/>
    <x v="0"/>
    <x v="0"/>
    <x v="0"/>
    <x v="0"/>
    <x v="0"/>
    <x v="2"/>
  </r>
  <r>
    <x v="0"/>
    <n v="20498093"/>
    <x v="0"/>
    <x v="0"/>
    <x v="1"/>
    <x v="1"/>
    <x v="1"/>
    <x v="0"/>
    <x v="3"/>
  </r>
  <r>
    <x v="0"/>
    <n v="2798900"/>
    <x v="1"/>
    <x v="0"/>
    <x v="1"/>
    <x v="1"/>
    <x v="1"/>
    <x v="0"/>
    <x v="3"/>
  </r>
  <r>
    <x v="0"/>
    <n v="6559751"/>
    <x v="2"/>
    <x v="0"/>
    <x v="1"/>
    <x v="1"/>
    <x v="1"/>
    <x v="0"/>
    <x v="3"/>
  </r>
  <r>
    <x v="0"/>
    <n v="1727007"/>
    <x v="3"/>
    <x v="0"/>
    <x v="1"/>
    <x v="1"/>
    <x v="1"/>
    <x v="0"/>
    <x v="3"/>
  </r>
  <r>
    <x v="0"/>
    <n v="4014113"/>
    <x v="4"/>
    <x v="0"/>
    <x v="1"/>
    <x v="1"/>
    <x v="1"/>
    <x v="0"/>
    <x v="3"/>
  </r>
  <r>
    <x v="0"/>
    <n v="247042"/>
    <x v="5"/>
    <x v="0"/>
    <x v="1"/>
    <x v="1"/>
    <x v="1"/>
    <x v="0"/>
    <x v="3"/>
  </r>
  <r>
    <x v="0"/>
    <n v="3710395"/>
    <x v="6"/>
    <x v="0"/>
    <x v="1"/>
    <x v="1"/>
    <x v="1"/>
    <x v="0"/>
    <x v="3"/>
  </r>
  <r>
    <x v="2"/>
    <n v="2422300"/>
    <x v="2"/>
    <x v="0"/>
    <x v="1"/>
    <x v="1"/>
    <x v="1"/>
    <x v="0"/>
    <x v="3"/>
  </r>
  <r>
    <x v="2"/>
    <n v="219185"/>
    <x v="3"/>
    <x v="0"/>
    <x v="1"/>
    <x v="1"/>
    <x v="1"/>
    <x v="0"/>
    <x v="3"/>
  </r>
  <r>
    <x v="2"/>
    <n v="9432831"/>
    <x v="4"/>
    <x v="0"/>
    <x v="1"/>
    <x v="1"/>
    <x v="1"/>
    <x v="0"/>
    <x v="3"/>
  </r>
  <r>
    <x v="2"/>
    <n v="1096526"/>
    <x v="5"/>
    <x v="0"/>
    <x v="1"/>
    <x v="1"/>
    <x v="1"/>
    <x v="0"/>
    <x v="3"/>
  </r>
  <r>
    <x v="0"/>
    <n v="84334840"/>
    <x v="0"/>
    <x v="0"/>
    <x v="0"/>
    <x v="0"/>
    <x v="0"/>
    <x v="0"/>
    <x v="4"/>
  </r>
  <r>
    <x v="0"/>
    <n v="11867195"/>
    <x v="1"/>
    <x v="0"/>
    <x v="0"/>
    <x v="0"/>
    <x v="0"/>
    <x v="0"/>
    <x v="4"/>
  </r>
  <r>
    <x v="0"/>
    <n v="58191093"/>
    <x v="2"/>
    <x v="0"/>
    <x v="0"/>
    <x v="0"/>
    <x v="0"/>
    <x v="0"/>
    <x v="4"/>
  </r>
  <r>
    <x v="1"/>
    <n v="184"/>
    <x v="2"/>
    <x v="0"/>
    <x v="0"/>
    <x v="0"/>
    <x v="0"/>
    <x v="0"/>
    <x v="4"/>
  </r>
  <r>
    <x v="1"/>
    <n v="2400"/>
    <x v="2"/>
    <x v="0"/>
    <x v="0"/>
    <x v="0"/>
    <x v="0"/>
    <x v="0"/>
    <x v="4"/>
  </r>
  <r>
    <x v="1"/>
    <n v="2560"/>
    <x v="2"/>
    <x v="0"/>
    <x v="0"/>
    <x v="0"/>
    <x v="0"/>
    <x v="0"/>
    <x v="4"/>
  </r>
  <r>
    <x v="1"/>
    <n v="3158"/>
    <x v="2"/>
    <x v="0"/>
    <x v="0"/>
    <x v="0"/>
    <x v="0"/>
    <x v="0"/>
    <x v="4"/>
  </r>
  <r>
    <x v="1"/>
    <n v="32855"/>
    <x v="2"/>
    <x v="0"/>
    <x v="0"/>
    <x v="0"/>
    <x v="0"/>
    <x v="0"/>
    <x v="4"/>
  </r>
  <r>
    <x v="0"/>
    <n v="5211609"/>
    <x v="3"/>
    <x v="0"/>
    <x v="0"/>
    <x v="0"/>
    <x v="0"/>
    <x v="0"/>
    <x v="4"/>
  </r>
  <r>
    <x v="0"/>
    <n v="10464307"/>
    <x v="4"/>
    <x v="0"/>
    <x v="0"/>
    <x v="0"/>
    <x v="0"/>
    <x v="0"/>
    <x v="4"/>
  </r>
  <r>
    <x v="1"/>
    <n v="640"/>
    <x v="4"/>
    <x v="0"/>
    <x v="0"/>
    <x v="0"/>
    <x v="0"/>
    <x v="0"/>
    <x v="4"/>
  </r>
  <r>
    <x v="1"/>
    <n v="196476"/>
    <x v="4"/>
    <x v="0"/>
    <x v="0"/>
    <x v="0"/>
    <x v="0"/>
    <x v="0"/>
    <x v="4"/>
  </r>
  <r>
    <x v="1"/>
    <n v="549577"/>
    <x v="4"/>
    <x v="0"/>
    <x v="0"/>
    <x v="0"/>
    <x v="0"/>
    <x v="0"/>
    <x v="4"/>
  </r>
  <r>
    <x v="1"/>
    <n v="34130299"/>
    <x v="4"/>
    <x v="0"/>
    <x v="0"/>
    <x v="0"/>
    <x v="0"/>
    <x v="0"/>
    <x v="4"/>
  </r>
  <r>
    <x v="0"/>
    <n v="749061"/>
    <x v="5"/>
    <x v="0"/>
    <x v="0"/>
    <x v="0"/>
    <x v="0"/>
    <x v="0"/>
    <x v="4"/>
  </r>
  <r>
    <x v="0"/>
    <n v="8288900"/>
    <x v="6"/>
    <x v="0"/>
    <x v="0"/>
    <x v="0"/>
    <x v="0"/>
    <x v="0"/>
    <x v="4"/>
  </r>
  <r>
    <x v="2"/>
    <n v="47035005"/>
    <x v="2"/>
    <x v="0"/>
    <x v="0"/>
    <x v="0"/>
    <x v="0"/>
    <x v="0"/>
    <x v="4"/>
  </r>
  <r>
    <x v="2"/>
    <n v="20785355"/>
    <x v="3"/>
    <x v="0"/>
    <x v="0"/>
    <x v="0"/>
    <x v="0"/>
    <x v="0"/>
    <x v="4"/>
  </r>
  <r>
    <x v="2"/>
    <n v="472579287"/>
    <x v="4"/>
    <x v="0"/>
    <x v="0"/>
    <x v="0"/>
    <x v="0"/>
    <x v="0"/>
    <x v="4"/>
  </r>
  <r>
    <x v="2"/>
    <n v="4600585"/>
    <x v="5"/>
    <x v="0"/>
    <x v="0"/>
    <x v="0"/>
    <x v="0"/>
    <x v="0"/>
    <x v="4"/>
  </r>
  <r>
    <x v="2"/>
    <n v="100822"/>
    <x v="0"/>
    <x v="0"/>
    <x v="0"/>
    <x v="0"/>
    <x v="0"/>
    <x v="0"/>
    <x v="4"/>
  </r>
  <r>
    <x v="0"/>
    <n v="13016802"/>
    <x v="0"/>
    <x v="0"/>
    <x v="1"/>
    <x v="1"/>
    <x v="1"/>
    <x v="0"/>
    <x v="5"/>
  </r>
  <r>
    <x v="0"/>
    <n v="2729826"/>
    <x v="1"/>
    <x v="0"/>
    <x v="1"/>
    <x v="1"/>
    <x v="1"/>
    <x v="0"/>
    <x v="5"/>
  </r>
  <r>
    <x v="0"/>
    <n v="4537304"/>
    <x v="2"/>
    <x v="0"/>
    <x v="1"/>
    <x v="1"/>
    <x v="1"/>
    <x v="0"/>
    <x v="5"/>
  </r>
  <r>
    <x v="1"/>
    <n v="58"/>
    <x v="2"/>
    <x v="0"/>
    <x v="1"/>
    <x v="1"/>
    <x v="1"/>
    <x v="0"/>
    <x v="5"/>
  </r>
  <r>
    <x v="0"/>
    <n v="1306093"/>
    <x v="3"/>
    <x v="0"/>
    <x v="1"/>
    <x v="1"/>
    <x v="1"/>
    <x v="0"/>
    <x v="5"/>
  </r>
  <r>
    <x v="0"/>
    <n v="1054663"/>
    <x v="4"/>
    <x v="0"/>
    <x v="1"/>
    <x v="1"/>
    <x v="1"/>
    <x v="0"/>
    <x v="5"/>
  </r>
  <r>
    <x v="0"/>
    <n v="185424"/>
    <x v="5"/>
    <x v="0"/>
    <x v="1"/>
    <x v="1"/>
    <x v="1"/>
    <x v="0"/>
    <x v="5"/>
  </r>
  <r>
    <x v="0"/>
    <n v="3157366"/>
    <x v="6"/>
    <x v="0"/>
    <x v="1"/>
    <x v="1"/>
    <x v="1"/>
    <x v="0"/>
    <x v="5"/>
  </r>
  <r>
    <x v="2"/>
    <n v="3048630"/>
    <x v="2"/>
    <x v="0"/>
    <x v="1"/>
    <x v="1"/>
    <x v="1"/>
    <x v="0"/>
    <x v="5"/>
  </r>
  <r>
    <x v="2"/>
    <n v="59881"/>
    <x v="3"/>
    <x v="0"/>
    <x v="1"/>
    <x v="1"/>
    <x v="1"/>
    <x v="0"/>
    <x v="5"/>
  </r>
  <r>
    <x v="2"/>
    <n v="13085936"/>
    <x v="4"/>
    <x v="0"/>
    <x v="1"/>
    <x v="1"/>
    <x v="1"/>
    <x v="0"/>
    <x v="5"/>
  </r>
  <r>
    <x v="0"/>
    <n v="33674495"/>
    <x v="0"/>
    <x v="0"/>
    <x v="1"/>
    <x v="1"/>
    <x v="1"/>
    <x v="0"/>
    <x v="6"/>
  </r>
  <r>
    <x v="0"/>
    <n v="5703650"/>
    <x v="1"/>
    <x v="0"/>
    <x v="1"/>
    <x v="1"/>
    <x v="1"/>
    <x v="0"/>
    <x v="6"/>
  </r>
  <r>
    <x v="0"/>
    <n v="15138167"/>
    <x v="2"/>
    <x v="0"/>
    <x v="1"/>
    <x v="1"/>
    <x v="1"/>
    <x v="0"/>
    <x v="6"/>
  </r>
  <r>
    <x v="1"/>
    <n v="450"/>
    <x v="2"/>
    <x v="0"/>
    <x v="1"/>
    <x v="1"/>
    <x v="1"/>
    <x v="0"/>
    <x v="6"/>
  </r>
  <r>
    <x v="0"/>
    <n v="2372409"/>
    <x v="3"/>
    <x v="0"/>
    <x v="1"/>
    <x v="1"/>
    <x v="1"/>
    <x v="0"/>
    <x v="6"/>
  </r>
  <r>
    <x v="0"/>
    <n v="3486079"/>
    <x v="4"/>
    <x v="0"/>
    <x v="1"/>
    <x v="1"/>
    <x v="1"/>
    <x v="0"/>
    <x v="6"/>
  </r>
  <r>
    <x v="1"/>
    <n v="134481"/>
    <x v="4"/>
    <x v="0"/>
    <x v="1"/>
    <x v="1"/>
    <x v="1"/>
    <x v="0"/>
    <x v="6"/>
  </r>
  <r>
    <x v="0"/>
    <n v="188454"/>
    <x v="5"/>
    <x v="0"/>
    <x v="1"/>
    <x v="1"/>
    <x v="1"/>
    <x v="0"/>
    <x v="6"/>
  </r>
  <r>
    <x v="0"/>
    <n v="2939350"/>
    <x v="6"/>
    <x v="0"/>
    <x v="1"/>
    <x v="1"/>
    <x v="1"/>
    <x v="0"/>
    <x v="6"/>
  </r>
  <r>
    <x v="2"/>
    <n v="10562437"/>
    <x v="2"/>
    <x v="0"/>
    <x v="1"/>
    <x v="1"/>
    <x v="1"/>
    <x v="0"/>
    <x v="6"/>
  </r>
  <r>
    <x v="2"/>
    <n v="1601060"/>
    <x v="3"/>
    <x v="0"/>
    <x v="1"/>
    <x v="1"/>
    <x v="1"/>
    <x v="0"/>
    <x v="6"/>
  </r>
  <r>
    <x v="2"/>
    <n v="13702097"/>
    <x v="4"/>
    <x v="0"/>
    <x v="1"/>
    <x v="1"/>
    <x v="1"/>
    <x v="0"/>
    <x v="6"/>
  </r>
  <r>
    <x v="2"/>
    <n v="108750"/>
    <x v="0"/>
    <x v="0"/>
    <x v="1"/>
    <x v="1"/>
    <x v="1"/>
    <x v="0"/>
    <x v="6"/>
  </r>
  <r>
    <x v="0"/>
    <n v="25431792"/>
    <x v="0"/>
    <x v="0"/>
    <x v="0"/>
    <x v="0"/>
    <x v="0"/>
    <x v="0"/>
    <x v="7"/>
  </r>
  <r>
    <x v="0"/>
    <n v="4287336"/>
    <x v="1"/>
    <x v="0"/>
    <x v="0"/>
    <x v="0"/>
    <x v="0"/>
    <x v="0"/>
    <x v="7"/>
  </r>
  <r>
    <x v="0"/>
    <n v="10258445"/>
    <x v="2"/>
    <x v="0"/>
    <x v="0"/>
    <x v="0"/>
    <x v="0"/>
    <x v="0"/>
    <x v="7"/>
  </r>
  <r>
    <x v="0"/>
    <n v="1909032"/>
    <x v="3"/>
    <x v="0"/>
    <x v="0"/>
    <x v="0"/>
    <x v="0"/>
    <x v="0"/>
    <x v="7"/>
  </r>
  <r>
    <x v="0"/>
    <n v="3673824"/>
    <x v="4"/>
    <x v="0"/>
    <x v="0"/>
    <x v="0"/>
    <x v="0"/>
    <x v="0"/>
    <x v="7"/>
  </r>
  <r>
    <x v="1"/>
    <n v="4850"/>
    <x v="4"/>
    <x v="0"/>
    <x v="0"/>
    <x v="0"/>
    <x v="0"/>
    <x v="0"/>
    <x v="7"/>
  </r>
  <r>
    <x v="1"/>
    <n v="5358"/>
    <x v="4"/>
    <x v="0"/>
    <x v="0"/>
    <x v="0"/>
    <x v="0"/>
    <x v="0"/>
    <x v="7"/>
  </r>
  <r>
    <x v="1"/>
    <n v="9790"/>
    <x v="4"/>
    <x v="0"/>
    <x v="0"/>
    <x v="0"/>
    <x v="0"/>
    <x v="0"/>
    <x v="7"/>
  </r>
  <r>
    <x v="1"/>
    <n v="957892"/>
    <x v="4"/>
    <x v="0"/>
    <x v="0"/>
    <x v="0"/>
    <x v="0"/>
    <x v="0"/>
    <x v="7"/>
  </r>
  <r>
    <x v="0"/>
    <n v="474277"/>
    <x v="5"/>
    <x v="0"/>
    <x v="0"/>
    <x v="0"/>
    <x v="0"/>
    <x v="0"/>
    <x v="7"/>
  </r>
  <r>
    <x v="0"/>
    <n v="3867073"/>
    <x v="6"/>
    <x v="0"/>
    <x v="0"/>
    <x v="0"/>
    <x v="0"/>
    <x v="0"/>
    <x v="7"/>
  </r>
  <r>
    <x v="2"/>
    <n v="5262428"/>
    <x v="2"/>
    <x v="0"/>
    <x v="0"/>
    <x v="0"/>
    <x v="0"/>
    <x v="0"/>
    <x v="7"/>
  </r>
  <r>
    <x v="2"/>
    <n v="532659"/>
    <x v="3"/>
    <x v="0"/>
    <x v="0"/>
    <x v="0"/>
    <x v="0"/>
    <x v="0"/>
    <x v="7"/>
  </r>
  <r>
    <x v="2"/>
    <n v="626527919"/>
    <x v="4"/>
    <x v="0"/>
    <x v="0"/>
    <x v="0"/>
    <x v="0"/>
    <x v="0"/>
    <x v="7"/>
  </r>
  <r>
    <x v="2"/>
    <n v="29593177"/>
    <x v="7"/>
    <x v="0"/>
    <x v="0"/>
    <x v="0"/>
    <x v="0"/>
    <x v="0"/>
    <x v="7"/>
  </r>
  <r>
    <x v="2"/>
    <n v="409577"/>
    <x v="5"/>
    <x v="0"/>
    <x v="0"/>
    <x v="0"/>
    <x v="0"/>
    <x v="0"/>
    <x v="7"/>
  </r>
  <r>
    <x v="2"/>
    <n v="6970"/>
    <x v="0"/>
    <x v="0"/>
    <x v="0"/>
    <x v="0"/>
    <x v="0"/>
    <x v="0"/>
    <x v="7"/>
  </r>
  <r>
    <x v="0"/>
    <n v="136090953"/>
    <x v="0"/>
    <x v="0"/>
    <x v="1"/>
    <x v="1"/>
    <x v="1"/>
    <x v="0"/>
    <x v="8"/>
  </r>
  <r>
    <x v="0"/>
    <n v="21675264"/>
    <x v="1"/>
    <x v="0"/>
    <x v="1"/>
    <x v="1"/>
    <x v="1"/>
    <x v="0"/>
    <x v="8"/>
  </r>
  <r>
    <x v="0"/>
    <n v="51893864"/>
    <x v="2"/>
    <x v="0"/>
    <x v="1"/>
    <x v="1"/>
    <x v="1"/>
    <x v="0"/>
    <x v="8"/>
  </r>
  <r>
    <x v="1"/>
    <n v="56"/>
    <x v="2"/>
    <x v="0"/>
    <x v="1"/>
    <x v="1"/>
    <x v="1"/>
    <x v="0"/>
    <x v="8"/>
  </r>
  <r>
    <x v="1"/>
    <n v="728"/>
    <x v="2"/>
    <x v="0"/>
    <x v="1"/>
    <x v="1"/>
    <x v="1"/>
    <x v="0"/>
    <x v="8"/>
  </r>
  <r>
    <x v="0"/>
    <n v="5060649"/>
    <x v="3"/>
    <x v="0"/>
    <x v="1"/>
    <x v="1"/>
    <x v="1"/>
    <x v="0"/>
    <x v="8"/>
  </r>
  <r>
    <x v="0"/>
    <n v="24960686"/>
    <x v="4"/>
    <x v="0"/>
    <x v="1"/>
    <x v="1"/>
    <x v="1"/>
    <x v="0"/>
    <x v="8"/>
  </r>
  <r>
    <x v="1"/>
    <n v="375356"/>
    <x v="4"/>
    <x v="0"/>
    <x v="1"/>
    <x v="1"/>
    <x v="1"/>
    <x v="0"/>
    <x v="8"/>
  </r>
  <r>
    <x v="1"/>
    <n v="1649857"/>
    <x v="4"/>
    <x v="0"/>
    <x v="1"/>
    <x v="1"/>
    <x v="1"/>
    <x v="0"/>
    <x v="8"/>
  </r>
  <r>
    <x v="0"/>
    <n v="907057"/>
    <x v="5"/>
    <x v="0"/>
    <x v="1"/>
    <x v="1"/>
    <x v="1"/>
    <x v="0"/>
    <x v="8"/>
  </r>
  <r>
    <x v="0"/>
    <n v="12720639"/>
    <x v="6"/>
    <x v="0"/>
    <x v="1"/>
    <x v="1"/>
    <x v="1"/>
    <x v="0"/>
    <x v="8"/>
  </r>
  <r>
    <x v="2"/>
    <n v="31711518"/>
    <x v="2"/>
    <x v="0"/>
    <x v="1"/>
    <x v="1"/>
    <x v="1"/>
    <x v="0"/>
    <x v="8"/>
  </r>
  <r>
    <x v="2"/>
    <n v="7371027"/>
    <x v="3"/>
    <x v="0"/>
    <x v="1"/>
    <x v="1"/>
    <x v="1"/>
    <x v="0"/>
    <x v="8"/>
  </r>
  <r>
    <x v="2"/>
    <n v="298785438"/>
    <x v="4"/>
    <x v="0"/>
    <x v="1"/>
    <x v="1"/>
    <x v="1"/>
    <x v="0"/>
    <x v="8"/>
  </r>
  <r>
    <x v="2"/>
    <n v="4301740"/>
    <x v="5"/>
    <x v="0"/>
    <x v="1"/>
    <x v="1"/>
    <x v="1"/>
    <x v="0"/>
    <x v="8"/>
  </r>
  <r>
    <x v="2"/>
    <n v="4802424"/>
    <x v="0"/>
    <x v="0"/>
    <x v="1"/>
    <x v="1"/>
    <x v="1"/>
    <x v="0"/>
    <x v="8"/>
  </r>
  <r>
    <x v="0"/>
    <n v="39290705"/>
    <x v="0"/>
    <x v="0"/>
    <x v="0"/>
    <x v="0"/>
    <x v="0"/>
    <x v="0"/>
    <x v="9"/>
  </r>
  <r>
    <x v="0"/>
    <n v="6496545"/>
    <x v="1"/>
    <x v="0"/>
    <x v="0"/>
    <x v="0"/>
    <x v="0"/>
    <x v="0"/>
    <x v="9"/>
  </r>
  <r>
    <x v="0"/>
    <n v="15315683"/>
    <x v="2"/>
    <x v="0"/>
    <x v="0"/>
    <x v="0"/>
    <x v="0"/>
    <x v="0"/>
    <x v="9"/>
  </r>
  <r>
    <x v="0"/>
    <n v="1937244"/>
    <x v="3"/>
    <x v="0"/>
    <x v="0"/>
    <x v="0"/>
    <x v="0"/>
    <x v="0"/>
    <x v="9"/>
  </r>
  <r>
    <x v="0"/>
    <n v="4140711"/>
    <x v="4"/>
    <x v="0"/>
    <x v="0"/>
    <x v="0"/>
    <x v="0"/>
    <x v="0"/>
    <x v="9"/>
  </r>
  <r>
    <x v="1"/>
    <n v="2300"/>
    <x v="4"/>
    <x v="0"/>
    <x v="0"/>
    <x v="0"/>
    <x v="0"/>
    <x v="0"/>
    <x v="9"/>
  </r>
  <r>
    <x v="1"/>
    <n v="4080000"/>
    <x v="4"/>
    <x v="0"/>
    <x v="0"/>
    <x v="0"/>
    <x v="0"/>
    <x v="0"/>
    <x v="9"/>
  </r>
  <r>
    <x v="0"/>
    <n v="799874"/>
    <x v="5"/>
    <x v="0"/>
    <x v="0"/>
    <x v="0"/>
    <x v="0"/>
    <x v="0"/>
    <x v="9"/>
  </r>
  <r>
    <x v="0"/>
    <n v="4286895"/>
    <x v="6"/>
    <x v="0"/>
    <x v="0"/>
    <x v="0"/>
    <x v="0"/>
    <x v="0"/>
    <x v="9"/>
  </r>
  <r>
    <x v="2"/>
    <n v="19115377"/>
    <x v="2"/>
    <x v="0"/>
    <x v="0"/>
    <x v="0"/>
    <x v="0"/>
    <x v="0"/>
    <x v="9"/>
  </r>
  <r>
    <x v="2"/>
    <n v="3131422"/>
    <x v="3"/>
    <x v="0"/>
    <x v="0"/>
    <x v="0"/>
    <x v="0"/>
    <x v="0"/>
    <x v="9"/>
  </r>
  <r>
    <x v="2"/>
    <n v="111736399"/>
    <x v="4"/>
    <x v="0"/>
    <x v="0"/>
    <x v="0"/>
    <x v="0"/>
    <x v="0"/>
    <x v="9"/>
  </r>
  <r>
    <x v="2"/>
    <n v="18071365"/>
    <x v="5"/>
    <x v="0"/>
    <x v="0"/>
    <x v="0"/>
    <x v="0"/>
    <x v="0"/>
    <x v="9"/>
  </r>
  <r>
    <x v="2"/>
    <n v="761099"/>
    <x v="0"/>
    <x v="0"/>
    <x v="0"/>
    <x v="0"/>
    <x v="0"/>
    <x v="0"/>
    <x v="9"/>
  </r>
  <r>
    <x v="0"/>
    <n v="18964013"/>
    <x v="0"/>
    <x v="0"/>
    <x v="0"/>
    <x v="0"/>
    <x v="0"/>
    <x v="0"/>
    <x v="10"/>
  </r>
  <r>
    <x v="0"/>
    <n v="2690164"/>
    <x v="1"/>
    <x v="0"/>
    <x v="0"/>
    <x v="0"/>
    <x v="0"/>
    <x v="0"/>
    <x v="10"/>
  </r>
  <r>
    <x v="0"/>
    <n v="7879911"/>
    <x v="2"/>
    <x v="0"/>
    <x v="0"/>
    <x v="0"/>
    <x v="0"/>
    <x v="0"/>
    <x v="10"/>
  </r>
  <r>
    <x v="0"/>
    <n v="2199591"/>
    <x v="3"/>
    <x v="0"/>
    <x v="0"/>
    <x v="0"/>
    <x v="0"/>
    <x v="0"/>
    <x v="10"/>
  </r>
  <r>
    <x v="0"/>
    <n v="922174"/>
    <x v="4"/>
    <x v="0"/>
    <x v="0"/>
    <x v="0"/>
    <x v="0"/>
    <x v="0"/>
    <x v="10"/>
  </r>
  <r>
    <x v="0"/>
    <n v="946541"/>
    <x v="5"/>
    <x v="0"/>
    <x v="0"/>
    <x v="0"/>
    <x v="0"/>
    <x v="0"/>
    <x v="10"/>
  </r>
  <r>
    <x v="0"/>
    <n v="2112143"/>
    <x v="6"/>
    <x v="0"/>
    <x v="0"/>
    <x v="0"/>
    <x v="0"/>
    <x v="0"/>
    <x v="10"/>
  </r>
  <r>
    <x v="2"/>
    <n v="8202319"/>
    <x v="2"/>
    <x v="0"/>
    <x v="0"/>
    <x v="0"/>
    <x v="0"/>
    <x v="0"/>
    <x v="10"/>
  </r>
  <r>
    <x v="2"/>
    <n v="326850"/>
    <x v="3"/>
    <x v="0"/>
    <x v="0"/>
    <x v="0"/>
    <x v="0"/>
    <x v="0"/>
    <x v="10"/>
  </r>
  <r>
    <x v="2"/>
    <n v="59075124"/>
    <x v="4"/>
    <x v="0"/>
    <x v="0"/>
    <x v="0"/>
    <x v="0"/>
    <x v="0"/>
    <x v="10"/>
  </r>
  <r>
    <x v="2"/>
    <n v="1153242"/>
    <x v="5"/>
    <x v="0"/>
    <x v="0"/>
    <x v="0"/>
    <x v="0"/>
    <x v="0"/>
    <x v="10"/>
  </r>
  <r>
    <x v="2"/>
    <n v="134021"/>
    <x v="0"/>
    <x v="0"/>
    <x v="0"/>
    <x v="0"/>
    <x v="0"/>
    <x v="0"/>
    <x v="10"/>
  </r>
  <r>
    <x v="0"/>
    <n v="11346468"/>
    <x v="0"/>
    <x v="0"/>
    <x v="0"/>
    <x v="0"/>
    <x v="0"/>
    <x v="0"/>
    <x v="11"/>
  </r>
  <r>
    <x v="0"/>
    <n v="2672420"/>
    <x v="1"/>
    <x v="0"/>
    <x v="0"/>
    <x v="0"/>
    <x v="0"/>
    <x v="0"/>
    <x v="11"/>
  </r>
  <r>
    <x v="0"/>
    <n v="3987103"/>
    <x v="2"/>
    <x v="0"/>
    <x v="0"/>
    <x v="0"/>
    <x v="0"/>
    <x v="0"/>
    <x v="11"/>
  </r>
  <r>
    <x v="0"/>
    <n v="611069"/>
    <x v="3"/>
    <x v="0"/>
    <x v="0"/>
    <x v="0"/>
    <x v="0"/>
    <x v="0"/>
    <x v="11"/>
  </r>
  <r>
    <x v="0"/>
    <n v="906966"/>
    <x v="4"/>
    <x v="0"/>
    <x v="0"/>
    <x v="0"/>
    <x v="0"/>
    <x v="0"/>
    <x v="11"/>
  </r>
  <r>
    <x v="0"/>
    <n v="275977"/>
    <x v="5"/>
    <x v="0"/>
    <x v="0"/>
    <x v="0"/>
    <x v="0"/>
    <x v="0"/>
    <x v="11"/>
  </r>
  <r>
    <x v="0"/>
    <n v="2159922"/>
    <x v="6"/>
    <x v="0"/>
    <x v="0"/>
    <x v="0"/>
    <x v="0"/>
    <x v="0"/>
    <x v="11"/>
  </r>
  <r>
    <x v="2"/>
    <n v="2628141"/>
    <x v="2"/>
    <x v="0"/>
    <x v="0"/>
    <x v="0"/>
    <x v="0"/>
    <x v="0"/>
    <x v="11"/>
  </r>
  <r>
    <x v="2"/>
    <n v="281504"/>
    <x v="3"/>
    <x v="0"/>
    <x v="0"/>
    <x v="0"/>
    <x v="0"/>
    <x v="0"/>
    <x v="11"/>
  </r>
  <r>
    <x v="2"/>
    <n v="8478186"/>
    <x v="4"/>
    <x v="0"/>
    <x v="0"/>
    <x v="0"/>
    <x v="0"/>
    <x v="0"/>
    <x v="11"/>
  </r>
  <r>
    <x v="2"/>
    <n v="2927833"/>
    <x v="5"/>
    <x v="0"/>
    <x v="0"/>
    <x v="0"/>
    <x v="0"/>
    <x v="0"/>
    <x v="11"/>
  </r>
  <r>
    <x v="0"/>
    <n v="70743673"/>
    <x v="0"/>
    <x v="0"/>
    <x v="1"/>
    <x v="1"/>
    <x v="1"/>
    <x v="0"/>
    <x v="12"/>
  </r>
  <r>
    <x v="0"/>
    <n v="7188429"/>
    <x v="1"/>
    <x v="0"/>
    <x v="1"/>
    <x v="1"/>
    <x v="1"/>
    <x v="0"/>
    <x v="12"/>
  </r>
  <r>
    <x v="0"/>
    <n v="24546888"/>
    <x v="2"/>
    <x v="0"/>
    <x v="1"/>
    <x v="1"/>
    <x v="1"/>
    <x v="0"/>
    <x v="12"/>
  </r>
  <r>
    <x v="0"/>
    <n v="2483477"/>
    <x v="3"/>
    <x v="0"/>
    <x v="1"/>
    <x v="1"/>
    <x v="1"/>
    <x v="0"/>
    <x v="12"/>
  </r>
  <r>
    <x v="0"/>
    <n v="19542345"/>
    <x v="4"/>
    <x v="0"/>
    <x v="1"/>
    <x v="1"/>
    <x v="1"/>
    <x v="0"/>
    <x v="12"/>
  </r>
  <r>
    <x v="1"/>
    <n v="657174"/>
    <x v="4"/>
    <x v="0"/>
    <x v="1"/>
    <x v="1"/>
    <x v="1"/>
    <x v="0"/>
    <x v="12"/>
  </r>
  <r>
    <x v="0"/>
    <n v="1295870"/>
    <x v="5"/>
    <x v="0"/>
    <x v="1"/>
    <x v="1"/>
    <x v="1"/>
    <x v="0"/>
    <x v="12"/>
  </r>
  <r>
    <x v="0"/>
    <n v="5946394"/>
    <x v="6"/>
    <x v="0"/>
    <x v="1"/>
    <x v="1"/>
    <x v="1"/>
    <x v="0"/>
    <x v="12"/>
  </r>
  <r>
    <x v="2"/>
    <n v="8944624"/>
    <x v="2"/>
    <x v="0"/>
    <x v="1"/>
    <x v="1"/>
    <x v="1"/>
    <x v="0"/>
    <x v="12"/>
  </r>
  <r>
    <x v="2"/>
    <n v="2208159"/>
    <x v="3"/>
    <x v="0"/>
    <x v="1"/>
    <x v="1"/>
    <x v="1"/>
    <x v="0"/>
    <x v="12"/>
  </r>
  <r>
    <x v="2"/>
    <n v="224767283"/>
    <x v="4"/>
    <x v="0"/>
    <x v="1"/>
    <x v="1"/>
    <x v="1"/>
    <x v="0"/>
    <x v="12"/>
  </r>
  <r>
    <x v="2"/>
    <n v="4126056"/>
    <x v="5"/>
    <x v="0"/>
    <x v="1"/>
    <x v="1"/>
    <x v="1"/>
    <x v="0"/>
    <x v="12"/>
  </r>
  <r>
    <x v="2"/>
    <n v="19805738"/>
    <x v="0"/>
    <x v="0"/>
    <x v="1"/>
    <x v="1"/>
    <x v="1"/>
    <x v="0"/>
    <x v="12"/>
  </r>
  <r>
    <x v="0"/>
    <n v="22062826"/>
    <x v="0"/>
    <x v="0"/>
    <x v="0"/>
    <x v="0"/>
    <x v="0"/>
    <x v="0"/>
    <x v="13"/>
  </r>
  <r>
    <x v="0"/>
    <n v="4639846"/>
    <x v="1"/>
    <x v="0"/>
    <x v="0"/>
    <x v="0"/>
    <x v="0"/>
    <x v="0"/>
    <x v="13"/>
  </r>
  <r>
    <x v="0"/>
    <n v="10312492"/>
    <x v="2"/>
    <x v="0"/>
    <x v="0"/>
    <x v="0"/>
    <x v="0"/>
    <x v="0"/>
    <x v="13"/>
  </r>
  <r>
    <x v="0"/>
    <n v="2268858"/>
    <x v="3"/>
    <x v="0"/>
    <x v="0"/>
    <x v="0"/>
    <x v="0"/>
    <x v="0"/>
    <x v="13"/>
  </r>
  <r>
    <x v="0"/>
    <n v="4266483"/>
    <x v="4"/>
    <x v="0"/>
    <x v="0"/>
    <x v="0"/>
    <x v="0"/>
    <x v="0"/>
    <x v="13"/>
  </r>
  <r>
    <x v="1"/>
    <n v="2223016"/>
    <x v="4"/>
    <x v="0"/>
    <x v="0"/>
    <x v="0"/>
    <x v="0"/>
    <x v="0"/>
    <x v="13"/>
  </r>
  <r>
    <x v="0"/>
    <n v="401327"/>
    <x v="5"/>
    <x v="0"/>
    <x v="0"/>
    <x v="0"/>
    <x v="0"/>
    <x v="0"/>
    <x v="13"/>
  </r>
  <r>
    <x v="0"/>
    <n v="2945954"/>
    <x v="6"/>
    <x v="0"/>
    <x v="0"/>
    <x v="0"/>
    <x v="0"/>
    <x v="0"/>
    <x v="13"/>
  </r>
  <r>
    <x v="2"/>
    <n v="7987409"/>
    <x v="2"/>
    <x v="0"/>
    <x v="0"/>
    <x v="0"/>
    <x v="0"/>
    <x v="0"/>
    <x v="13"/>
  </r>
  <r>
    <x v="2"/>
    <n v="366319"/>
    <x v="3"/>
    <x v="0"/>
    <x v="0"/>
    <x v="0"/>
    <x v="0"/>
    <x v="0"/>
    <x v="13"/>
  </r>
  <r>
    <x v="2"/>
    <n v="67795960"/>
    <x v="4"/>
    <x v="0"/>
    <x v="0"/>
    <x v="0"/>
    <x v="0"/>
    <x v="0"/>
    <x v="13"/>
  </r>
  <r>
    <x v="2"/>
    <n v="971689"/>
    <x v="5"/>
    <x v="0"/>
    <x v="0"/>
    <x v="0"/>
    <x v="0"/>
    <x v="0"/>
    <x v="13"/>
  </r>
  <r>
    <x v="2"/>
    <n v="15678952"/>
    <x v="0"/>
    <x v="0"/>
    <x v="0"/>
    <x v="0"/>
    <x v="0"/>
    <x v="0"/>
    <x v="13"/>
  </r>
  <r>
    <x v="0"/>
    <n v="55663541"/>
    <x v="0"/>
    <x v="0"/>
    <x v="0"/>
    <x v="0"/>
    <x v="0"/>
    <x v="0"/>
    <x v="14"/>
  </r>
  <r>
    <x v="0"/>
    <n v="8456266"/>
    <x v="1"/>
    <x v="0"/>
    <x v="0"/>
    <x v="0"/>
    <x v="0"/>
    <x v="0"/>
    <x v="14"/>
  </r>
  <r>
    <x v="0"/>
    <n v="26808994"/>
    <x v="2"/>
    <x v="0"/>
    <x v="0"/>
    <x v="0"/>
    <x v="0"/>
    <x v="0"/>
    <x v="14"/>
  </r>
  <r>
    <x v="0"/>
    <n v="3231135"/>
    <x v="3"/>
    <x v="0"/>
    <x v="0"/>
    <x v="0"/>
    <x v="0"/>
    <x v="0"/>
    <x v="14"/>
  </r>
  <r>
    <x v="0"/>
    <n v="6907442"/>
    <x v="4"/>
    <x v="0"/>
    <x v="0"/>
    <x v="0"/>
    <x v="0"/>
    <x v="0"/>
    <x v="14"/>
  </r>
  <r>
    <x v="1"/>
    <n v="264586"/>
    <x v="4"/>
    <x v="0"/>
    <x v="0"/>
    <x v="0"/>
    <x v="0"/>
    <x v="0"/>
    <x v="14"/>
  </r>
  <r>
    <x v="0"/>
    <n v="851251"/>
    <x v="5"/>
    <x v="0"/>
    <x v="0"/>
    <x v="0"/>
    <x v="0"/>
    <x v="0"/>
    <x v="14"/>
  </r>
  <r>
    <x v="0"/>
    <n v="7452051"/>
    <x v="6"/>
    <x v="0"/>
    <x v="0"/>
    <x v="0"/>
    <x v="0"/>
    <x v="0"/>
    <x v="14"/>
  </r>
  <r>
    <x v="2"/>
    <n v="16983667"/>
    <x v="2"/>
    <x v="0"/>
    <x v="0"/>
    <x v="0"/>
    <x v="0"/>
    <x v="0"/>
    <x v="14"/>
  </r>
  <r>
    <x v="2"/>
    <n v="1110648"/>
    <x v="3"/>
    <x v="0"/>
    <x v="0"/>
    <x v="0"/>
    <x v="0"/>
    <x v="0"/>
    <x v="14"/>
  </r>
  <r>
    <x v="2"/>
    <n v="175233680"/>
    <x v="4"/>
    <x v="0"/>
    <x v="0"/>
    <x v="0"/>
    <x v="0"/>
    <x v="0"/>
    <x v="14"/>
  </r>
  <r>
    <x v="2"/>
    <n v="422036"/>
    <x v="5"/>
    <x v="0"/>
    <x v="0"/>
    <x v="0"/>
    <x v="0"/>
    <x v="0"/>
    <x v="14"/>
  </r>
  <r>
    <x v="2"/>
    <n v="12602116"/>
    <x v="0"/>
    <x v="0"/>
    <x v="0"/>
    <x v="0"/>
    <x v="0"/>
    <x v="0"/>
    <x v="14"/>
  </r>
  <r>
    <x v="0"/>
    <n v="21077091"/>
    <x v="0"/>
    <x v="0"/>
    <x v="1"/>
    <x v="1"/>
    <x v="1"/>
    <x v="0"/>
    <x v="15"/>
  </r>
  <r>
    <x v="0"/>
    <n v="3642534"/>
    <x v="1"/>
    <x v="0"/>
    <x v="1"/>
    <x v="1"/>
    <x v="1"/>
    <x v="0"/>
    <x v="15"/>
  </r>
  <r>
    <x v="0"/>
    <n v="20258840"/>
    <x v="2"/>
    <x v="0"/>
    <x v="1"/>
    <x v="1"/>
    <x v="1"/>
    <x v="0"/>
    <x v="15"/>
  </r>
  <r>
    <x v="1"/>
    <n v="2040"/>
    <x v="2"/>
    <x v="0"/>
    <x v="1"/>
    <x v="1"/>
    <x v="1"/>
    <x v="0"/>
    <x v="15"/>
  </r>
  <r>
    <x v="0"/>
    <n v="3285437"/>
    <x v="3"/>
    <x v="0"/>
    <x v="1"/>
    <x v="1"/>
    <x v="1"/>
    <x v="0"/>
    <x v="15"/>
  </r>
  <r>
    <x v="0"/>
    <n v="9497492"/>
    <x v="4"/>
    <x v="0"/>
    <x v="1"/>
    <x v="1"/>
    <x v="1"/>
    <x v="0"/>
    <x v="15"/>
  </r>
  <r>
    <x v="0"/>
    <n v="144024"/>
    <x v="5"/>
    <x v="0"/>
    <x v="1"/>
    <x v="1"/>
    <x v="1"/>
    <x v="0"/>
    <x v="15"/>
  </r>
  <r>
    <x v="0"/>
    <n v="3061104"/>
    <x v="6"/>
    <x v="0"/>
    <x v="1"/>
    <x v="1"/>
    <x v="1"/>
    <x v="0"/>
    <x v="15"/>
  </r>
  <r>
    <x v="2"/>
    <n v="13075481"/>
    <x v="2"/>
    <x v="0"/>
    <x v="1"/>
    <x v="1"/>
    <x v="1"/>
    <x v="0"/>
    <x v="15"/>
  </r>
  <r>
    <x v="2"/>
    <n v="2113319"/>
    <x v="3"/>
    <x v="0"/>
    <x v="1"/>
    <x v="1"/>
    <x v="1"/>
    <x v="0"/>
    <x v="15"/>
  </r>
  <r>
    <x v="2"/>
    <n v="39975212"/>
    <x v="4"/>
    <x v="0"/>
    <x v="1"/>
    <x v="1"/>
    <x v="1"/>
    <x v="0"/>
    <x v="15"/>
  </r>
  <r>
    <x v="2"/>
    <n v="289251"/>
    <x v="0"/>
    <x v="0"/>
    <x v="1"/>
    <x v="1"/>
    <x v="1"/>
    <x v="0"/>
    <x v="15"/>
  </r>
  <r>
    <x v="0"/>
    <n v="11927745"/>
    <x v="0"/>
    <x v="0"/>
    <x v="0"/>
    <x v="0"/>
    <x v="0"/>
    <x v="0"/>
    <x v="16"/>
  </r>
  <r>
    <x v="0"/>
    <n v="1551268"/>
    <x v="1"/>
    <x v="0"/>
    <x v="0"/>
    <x v="0"/>
    <x v="0"/>
    <x v="0"/>
    <x v="16"/>
  </r>
  <r>
    <x v="0"/>
    <n v="4323062"/>
    <x v="2"/>
    <x v="0"/>
    <x v="0"/>
    <x v="0"/>
    <x v="0"/>
    <x v="0"/>
    <x v="16"/>
  </r>
  <r>
    <x v="0"/>
    <n v="731148"/>
    <x v="3"/>
    <x v="0"/>
    <x v="0"/>
    <x v="0"/>
    <x v="0"/>
    <x v="0"/>
    <x v="16"/>
  </r>
  <r>
    <x v="0"/>
    <n v="1798891"/>
    <x v="4"/>
    <x v="0"/>
    <x v="0"/>
    <x v="0"/>
    <x v="0"/>
    <x v="0"/>
    <x v="16"/>
  </r>
  <r>
    <x v="0"/>
    <n v="180626"/>
    <x v="5"/>
    <x v="0"/>
    <x v="0"/>
    <x v="0"/>
    <x v="0"/>
    <x v="0"/>
    <x v="16"/>
  </r>
  <r>
    <x v="0"/>
    <n v="2681653"/>
    <x v="6"/>
    <x v="0"/>
    <x v="0"/>
    <x v="0"/>
    <x v="0"/>
    <x v="0"/>
    <x v="16"/>
  </r>
  <r>
    <x v="2"/>
    <n v="2131150"/>
    <x v="2"/>
    <x v="0"/>
    <x v="0"/>
    <x v="0"/>
    <x v="0"/>
    <x v="0"/>
    <x v="16"/>
  </r>
  <r>
    <x v="2"/>
    <n v="114453"/>
    <x v="3"/>
    <x v="0"/>
    <x v="0"/>
    <x v="0"/>
    <x v="0"/>
    <x v="0"/>
    <x v="16"/>
  </r>
  <r>
    <x v="2"/>
    <n v="5478360"/>
    <x v="4"/>
    <x v="0"/>
    <x v="0"/>
    <x v="0"/>
    <x v="0"/>
    <x v="0"/>
    <x v="16"/>
  </r>
  <r>
    <x v="2"/>
    <n v="1205278"/>
    <x v="5"/>
    <x v="0"/>
    <x v="0"/>
    <x v="0"/>
    <x v="0"/>
    <x v="0"/>
    <x v="16"/>
  </r>
  <r>
    <x v="0"/>
    <n v="22085087"/>
    <x v="0"/>
    <x v="0"/>
    <x v="0"/>
    <x v="0"/>
    <x v="0"/>
    <x v="0"/>
    <x v="17"/>
  </r>
  <r>
    <x v="0"/>
    <n v="5136452"/>
    <x v="1"/>
    <x v="0"/>
    <x v="0"/>
    <x v="0"/>
    <x v="0"/>
    <x v="0"/>
    <x v="17"/>
  </r>
  <r>
    <x v="0"/>
    <n v="8385153"/>
    <x v="2"/>
    <x v="0"/>
    <x v="0"/>
    <x v="0"/>
    <x v="0"/>
    <x v="0"/>
    <x v="17"/>
  </r>
  <r>
    <x v="0"/>
    <n v="1722136"/>
    <x v="3"/>
    <x v="0"/>
    <x v="0"/>
    <x v="0"/>
    <x v="0"/>
    <x v="0"/>
    <x v="17"/>
  </r>
  <r>
    <x v="0"/>
    <n v="2014755"/>
    <x v="4"/>
    <x v="0"/>
    <x v="0"/>
    <x v="0"/>
    <x v="0"/>
    <x v="0"/>
    <x v="17"/>
  </r>
  <r>
    <x v="1"/>
    <n v="212300"/>
    <x v="4"/>
    <x v="0"/>
    <x v="0"/>
    <x v="0"/>
    <x v="0"/>
    <x v="0"/>
    <x v="17"/>
  </r>
  <r>
    <x v="0"/>
    <n v="658037"/>
    <x v="5"/>
    <x v="0"/>
    <x v="0"/>
    <x v="0"/>
    <x v="0"/>
    <x v="0"/>
    <x v="17"/>
  </r>
  <r>
    <x v="0"/>
    <n v="3335542"/>
    <x v="6"/>
    <x v="0"/>
    <x v="0"/>
    <x v="0"/>
    <x v="0"/>
    <x v="0"/>
    <x v="17"/>
  </r>
  <r>
    <x v="2"/>
    <n v="5763647"/>
    <x v="2"/>
    <x v="0"/>
    <x v="0"/>
    <x v="0"/>
    <x v="0"/>
    <x v="0"/>
    <x v="17"/>
  </r>
  <r>
    <x v="2"/>
    <n v="89154"/>
    <x v="3"/>
    <x v="0"/>
    <x v="0"/>
    <x v="0"/>
    <x v="0"/>
    <x v="0"/>
    <x v="17"/>
  </r>
  <r>
    <x v="2"/>
    <n v="35266979"/>
    <x v="4"/>
    <x v="0"/>
    <x v="0"/>
    <x v="0"/>
    <x v="0"/>
    <x v="0"/>
    <x v="17"/>
  </r>
  <r>
    <x v="2"/>
    <n v="409625"/>
    <x v="0"/>
    <x v="0"/>
    <x v="0"/>
    <x v="0"/>
    <x v="0"/>
    <x v="0"/>
    <x v="17"/>
  </r>
  <r>
    <x v="0"/>
    <n v="22357260"/>
    <x v="0"/>
    <x v="0"/>
    <x v="1"/>
    <x v="1"/>
    <x v="1"/>
    <x v="0"/>
    <x v="18"/>
  </r>
  <r>
    <x v="0"/>
    <n v="2475272"/>
    <x v="1"/>
    <x v="0"/>
    <x v="1"/>
    <x v="1"/>
    <x v="1"/>
    <x v="0"/>
    <x v="18"/>
  </r>
  <r>
    <x v="0"/>
    <n v="7345412"/>
    <x v="2"/>
    <x v="0"/>
    <x v="1"/>
    <x v="1"/>
    <x v="1"/>
    <x v="0"/>
    <x v="18"/>
  </r>
  <r>
    <x v="0"/>
    <n v="2784234"/>
    <x v="3"/>
    <x v="0"/>
    <x v="1"/>
    <x v="1"/>
    <x v="1"/>
    <x v="0"/>
    <x v="18"/>
  </r>
  <r>
    <x v="0"/>
    <n v="4815132"/>
    <x v="4"/>
    <x v="0"/>
    <x v="1"/>
    <x v="1"/>
    <x v="1"/>
    <x v="0"/>
    <x v="18"/>
  </r>
  <r>
    <x v="0"/>
    <n v="216872"/>
    <x v="5"/>
    <x v="0"/>
    <x v="1"/>
    <x v="1"/>
    <x v="1"/>
    <x v="0"/>
    <x v="18"/>
  </r>
  <r>
    <x v="0"/>
    <n v="2731608"/>
    <x v="6"/>
    <x v="0"/>
    <x v="1"/>
    <x v="1"/>
    <x v="1"/>
    <x v="0"/>
    <x v="18"/>
  </r>
  <r>
    <x v="2"/>
    <n v="3812892"/>
    <x v="2"/>
    <x v="0"/>
    <x v="1"/>
    <x v="1"/>
    <x v="1"/>
    <x v="0"/>
    <x v="18"/>
  </r>
  <r>
    <x v="2"/>
    <n v="1009352"/>
    <x v="3"/>
    <x v="0"/>
    <x v="1"/>
    <x v="1"/>
    <x v="1"/>
    <x v="0"/>
    <x v="18"/>
  </r>
  <r>
    <x v="2"/>
    <n v="56185313"/>
    <x v="4"/>
    <x v="0"/>
    <x v="1"/>
    <x v="1"/>
    <x v="1"/>
    <x v="0"/>
    <x v="18"/>
  </r>
  <r>
    <x v="2"/>
    <n v="544339"/>
    <x v="5"/>
    <x v="0"/>
    <x v="1"/>
    <x v="1"/>
    <x v="1"/>
    <x v="0"/>
    <x v="18"/>
  </r>
  <r>
    <x v="2"/>
    <n v="354456"/>
    <x v="0"/>
    <x v="0"/>
    <x v="1"/>
    <x v="1"/>
    <x v="1"/>
    <x v="0"/>
    <x v="18"/>
  </r>
  <r>
    <x v="0"/>
    <n v="9899686"/>
    <x v="0"/>
    <x v="0"/>
    <x v="2"/>
    <x v="2"/>
    <x v="2"/>
    <x v="1"/>
    <x v="19"/>
  </r>
  <r>
    <x v="0"/>
    <n v="1292049"/>
    <x v="1"/>
    <x v="0"/>
    <x v="2"/>
    <x v="2"/>
    <x v="2"/>
    <x v="1"/>
    <x v="19"/>
  </r>
  <r>
    <x v="0"/>
    <n v="4092350"/>
    <x v="2"/>
    <x v="0"/>
    <x v="2"/>
    <x v="2"/>
    <x v="2"/>
    <x v="1"/>
    <x v="19"/>
  </r>
  <r>
    <x v="0"/>
    <n v="1605116"/>
    <x v="3"/>
    <x v="0"/>
    <x v="2"/>
    <x v="2"/>
    <x v="2"/>
    <x v="1"/>
    <x v="19"/>
  </r>
  <r>
    <x v="0"/>
    <n v="1201290"/>
    <x v="4"/>
    <x v="0"/>
    <x v="2"/>
    <x v="2"/>
    <x v="2"/>
    <x v="1"/>
    <x v="19"/>
  </r>
  <r>
    <x v="0"/>
    <n v="2010183"/>
    <x v="5"/>
    <x v="0"/>
    <x v="2"/>
    <x v="2"/>
    <x v="2"/>
    <x v="1"/>
    <x v="19"/>
  </r>
  <r>
    <x v="0"/>
    <n v="576521"/>
    <x v="6"/>
    <x v="0"/>
    <x v="2"/>
    <x v="2"/>
    <x v="2"/>
    <x v="1"/>
    <x v="19"/>
  </r>
  <r>
    <x v="2"/>
    <n v="3040546"/>
    <x v="2"/>
    <x v="0"/>
    <x v="2"/>
    <x v="2"/>
    <x v="2"/>
    <x v="1"/>
    <x v="19"/>
  </r>
  <r>
    <x v="2"/>
    <n v="20921"/>
    <x v="3"/>
    <x v="0"/>
    <x v="2"/>
    <x v="2"/>
    <x v="2"/>
    <x v="1"/>
    <x v="19"/>
  </r>
  <r>
    <x v="2"/>
    <n v="188756602"/>
    <x v="4"/>
    <x v="0"/>
    <x v="2"/>
    <x v="2"/>
    <x v="2"/>
    <x v="1"/>
    <x v="19"/>
  </r>
  <r>
    <x v="2"/>
    <n v="3414545"/>
    <x v="5"/>
    <x v="0"/>
    <x v="2"/>
    <x v="2"/>
    <x v="2"/>
    <x v="1"/>
    <x v="19"/>
  </r>
  <r>
    <x v="0"/>
    <n v="7798552"/>
    <x v="0"/>
    <x v="0"/>
    <x v="2"/>
    <x v="2"/>
    <x v="2"/>
    <x v="1"/>
    <x v="20"/>
  </r>
  <r>
    <x v="0"/>
    <n v="898738"/>
    <x v="1"/>
    <x v="0"/>
    <x v="2"/>
    <x v="2"/>
    <x v="2"/>
    <x v="1"/>
    <x v="20"/>
  </r>
  <r>
    <x v="0"/>
    <n v="3010205"/>
    <x v="2"/>
    <x v="0"/>
    <x v="2"/>
    <x v="2"/>
    <x v="2"/>
    <x v="1"/>
    <x v="20"/>
  </r>
  <r>
    <x v="0"/>
    <n v="1135186"/>
    <x v="3"/>
    <x v="0"/>
    <x v="2"/>
    <x v="2"/>
    <x v="2"/>
    <x v="1"/>
    <x v="20"/>
  </r>
  <r>
    <x v="0"/>
    <n v="434263"/>
    <x v="4"/>
    <x v="0"/>
    <x v="2"/>
    <x v="2"/>
    <x v="2"/>
    <x v="1"/>
    <x v="20"/>
  </r>
  <r>
    <x v="0"/>
    <n v="156253"/>
    <x v="5"/>
    <x v="0"/>
    <x v="2"/>
    <x v="2"/>
    <x v="2"/>
    <x v="1"/>
    <x v="20"/>
  </r>
  <r>
    <x v="0"/>
    <n v="1297998"/>
    <x v="6"/>
    <x v="0"/>
    <x v="2"/>
    <x v="2"/>
    <x v="2"/>
    <x v="1"/>
    <x v="20"/>
  </r>
  <r>
    <x v="2"/>
    <n v="2227993"/>
    <x v="2"/>
    <x v="0"/>
    <x v="2"/>
    <x v="2"/>
    <x v="2"/>
    <x v="1"/>
    <x v="20"/>
  </r>
  <r>
    <x v="2"/>
    <n v="1006610"/>
    <x v="4"/>
    <x v="0"/>
    <x v="2"/>
    <x v="2"/>
    <x v="2"/>
    <x v="1"/>
    <x v="20"/>
  </r>
  <r>
    <x v="2"/>
    <n v="74079"/>
    <x v="5"/>
    <x v="0"/>
    <x v="2"/>
    <x v="2"/>
    <x v="2"/>
    <x v="1"/>
    <x v="20"/>
  </r>
  <r>
    <x v="0"/>
    <n v="2608966"/>
    <x v="0"/>
    <x v="0"/>
    <x v="2"/>
    <x v="2"/>
    <x v="2"/>
    <x v="1"/>
    <x v="21"/>
  </r>
  <r>
    <x v="0"/>
    <n v="405504"/>
    <x v="1"/>
    <x v="0"/>
    <x v="2"/>
    <x v="2"/>
    <x v="2"/>
    <x v="1"/>
    <x v="21"/>
  </r>
  <r>
    <x v="0"/>
    <n v="1109467"/>
    <x v="2"/>
    <x v="0"/>
    <x v="2"/>
    <x v="2"/>
    <x v="2"/>
    <x v="1"/>
    <x v="21"/>
  </r>
  <r>
    <x v="0"/>
    <n v="478350"/>
    <x v="3"/>
    <x v="0"/>
    <x v="2"/>
    <x v="2"/>
    <x v="2"/>
    <x v="1"/>
    <x v="21"/>
  </r>
  <r>
    <x v="0"/>
    <n v="197624"/>
    <x v="4"/>
    <x v="0"/>
    <x v="2"/>
    <x v="2"/>
    <x v="2"/>
    <x v="1"/>
    <x v="21"/>
  </r>
  <r>
    <x v="0"/>
    <n v="321997"/>
    <x v="5"/>
    <x v="0"/>
    <x v="2"/>
    <x v="2"/>
    <x v="2"/>
    <x v="1"/>
    <x v="21"/>
  </r>
  <r>
    <x v="0"/>
    <n v="388240"/>
    <x v="6"/>
    <x v="0"/>
    <x v="2"/>
    <x v="2"/>
    <x v="2"/>
    <x v="1"/>
    <x v="21"/>
  </r>
  <r>
    <x v="2"/>
    <n v="456730"/>
    <x v="2"/>
    <x v="0"/>
    <x v="2"/>
    <x v="2"/>
    <x v="2"/>
    <x v="1"/>
    <x v="21"/>
  </r>
  <r>
    <x v="2"/>
    <n v="6275631"/>
    <x v="4"/>
    <x v="0"/>
    <x v="2"/>
    <x v="2"/>
    <x v="2"/>
    <x v="1"/>
    <x v="21"/>
  </r>
  <r>
    <x v="2"/>
    <n v="610124"/>
    <x v="5"/>
    <x v="0"/>
    <x v="2"/>
    <x v="2"/>
    <x v="2"/>
    <x v="1"/>
    <x v="21"/>
  </r>
  <r>
    <x v="2"/>
    <n v="34651"/>
    <x v="0"/>
    <x v="0"/>
    <x v="2"/>
    <x v="2"/>
    <x v="2"/>
    <x v="1"/>
    <x v="21"/>
  </r>
  <r>
    <x v="0"/>
    <n v="1461007"/>
    <x v="0"/>
    <x v="0"/>
    <x v="2"/>
    <x v="2"/>
    <x v="2"/>
    <x v="1"/>
    <x v="22"/>
  </r>
  <r>
    <x v="0"/>
    <n v="270180"/>
    <x v="1"/>
    <x v="0"/>
    <x v="2"/>
    <x v="2"/>
    <x v="2"/>
    <x v="1"/>
    <x v="22"/>
  </r>
  <r>
    <x v="0"/>
    <n v="523377"/>
    <x v="2"/>
    <x v="0"/>
    <x v="2"/>
    <x v="2"/>
    <x v="2"/>
    <x v="1"/>
    <x v="22"/>
  </r>
  <r>
    <x v="0"/>
    <n v="281442"/>
    <x v="3"/>
    <x v="0"/>
    <x v="2"/>
    <x v="2"/>
    <x v="2"/>
    <x v="1"/>
    <x v="22"/>
  </r>
  <r>
    <x v="0"/>
    <n v="358757"/>
    <x v="4"/>
    <x v="0"/>
    <x v="2"/>
    <x v="2"/>
    <x v="2"/>
    <x v="1"/>
    <x v="22"/>
  </r>
  <r>
    <x v="0"/>
    <n v="17124"/>
    <x v="5"/>
    <x v="0"/>
    <x v="2"/>
    <x v="2"/>
    <x v="2"/>
    <x v="1"/>
    <x v="22"/>
  </r>
  <r>
    <x v="0"/>
    <n v="189013"/>
    <x v="6"/>
    <x v="0"/>
    <x v="2"/>
    <x v="2"/>
    <x v="2"/>
    <x v="1"/>
    <x v="22"/>
  </r>
  <r>
    <x v="2"/>
    <n v="144002"/>
    <x v="2"/>
    <x v="0"/>
    <x v="2"/>
    <x v="2"/>
    <x v="2"/>
    <x v="1"/>
    <x v="22"/>
  </r>
  <r>
    <x v="2"/>
    <n v="2865"/>
    <x v="3"/>
    <x v="0"/>
    <x v="2"/>
    <x v="2"/>
    <x v="2"/>
    <x v="1"/>
    <x v="22"/>
  </r>
  <r>
    <x v="2"/>
    <n v="1318427"/>
    <x v="4"/>
    <x v="0"/>
    <x v="2"/>
    <x v="2"/>
    <x v="2"/>
    <x v="1"/>
    <x v="22"/>
  </r>
  <r>
    <x v="2"/>
    <n v="15998"/>
    <x v="5"/>
    <x v="0"/>
    <x v="2"/>
    <x v="2"/>
    <x v="2"/>
    <x v="1"/>
    <x v="22"/>
  </r>
  <r>
    <x v="2"/>
    <n v="53582"/>
    <x v="0"/>
    <x v="0"/>
    <x v="2"/>
    <x v="2"/>
    <x v="2"/>
    <x v="1"/>
    <x v="22"/>
  </r>
  <r>
    <x v="0"/>
    <n v="36798342"/>
    <x v="0"/>
    <x v="0"/>
    <x v="2"/>
    <x v="2"/>
    <x v="2"/>
    <x v="1"/>
    <x v="23"/>
  </r>
  <r>
    <x v="0"/>
    <n v="4834826"/>
    <x v="1"/>
    <x v="0"/>
    <x v="2"/>
    <x v="2"/>
    <x v="2"/>
    <x v="1"/>
    <x v="23"/>
  </r>
  <r>
    <x v="0"/>
    <n v="21821454"/>
    <x v="2"/>
    <x v="0"/>
    <x v="2"/>
    <x v="2"/>
    <x v="2"/>
    <x v="1"/>
    <x v="23"/>
  </r>
  <r>
    <x v="1"/>
    <n v="691"/>
    <x v="2"/>
    <x v="0"/>
    <x v="2"/>
    <x v="2"/>
    <x v="2"/>
    <x v="1"/>
    <x v="23"/>
  </r>
  <r>
    <x v="1"/>
    <n v="3236542"/>
    <x v="2"/>
    <x v="0"/>
    <x v="2"/>
    <x v="2"/>
    <x v="2"/>
    <x v="1"/>
    <x v="23"/>
  </r>
  <r>
    <x v="0"/>
    <n v="4393737"/>
    <x v="3"/>
    <x v="0"/>
    <x v="2"/>
    <x v="2"/>
    <x v="2"/>
    <x v="1"/>
    <x v="23"/>
  </r>
  <r>
    <x v="0"/>
    <n v="2256790"/>
    <x v="4"/>
    <x v="0"/>
    <x v="2"/>
    <x v="2"/>
    <x v="2"/>
    <x v="1"/>
    <x v="23"/>
  </r>
  <r>
    <x v="0"/>
    <n v="11548979"/>
    <x v="5"/>
    <x v="0"/>
    <x v="2"/>
    <x v="2"/>
    <x v="2"/>
    <x v="1"/>
    <x v="23"/>
  </r>
  <r>
    <x v="0"/>
    <n v="3190574"/>
    <x v="6"/>
    <x v="0"/>
    <x v="2"/>
    <x v="2"/>
    <x v="2"/>
    <x v="1"/>
    <x v="23"/>
  </r>
  <r>
    <x v="2"/>
    <n v="14495240"/>
    <x v="2"/>
    <x v="0"/>
    <x v="2"/>
    <x v="2"/>
    <x v="2"/>
    <x v="1"/>
    <x v="23"/>
  </r>
  <r>
    <x v="2"/>
    <n v="7229706"/>
    <x v="3"/>
    <x v="0"/>
    <x v="2"/>
    <x v="2"/>
    <x v="2"/>
    <x v="1"/>
    <x v="23"/>
  </r>
  <r>
    <x v="2"/>
    <n v="34080912"/>
    <x v="4"/>
    <x v="0"/>
    <x v="2"/>
    <x v="2"/>
    <x v="2"/>
    <x v="1"/>
    <x v="23"/>
  </r>
  <r>
    <x v="2"/>
    <n v="14915441"/>
    <x v="5"/>
    <x v="0"/>
    <x v="2"/>
    <x v="2"/>
    <x v="2"/>
    <x v="1"/>
    <x v="23"/>
  </r>
  <r>
    <x v="2"/>
    <n v="360420"/>
    <x v="0"/>
    <x v="0"/>
    <x v="2"/>
    <x v="2"/>
    <x v="2"/>
    <x v="1"/>
    <x v="23"/>
  </r>
  <r>
    <x v="0"/>
    <n v="7673673"/>
    <x v="0"/>
    <x v="0"/>
    <x v="2"/>
    <x v="2"/>
    <x v="2"/>
    <x v="1"/>
    <x v="24"/>
  </r>
  <r>
    <x v="0"/>
    <n v="1097807"/>
    <x v="1"/>
    <x v="0"/>
    <x v="2"/>
    <x v="2"/>
    <x v="2"/>
    <x v="1"/>
    <x v="24"/>
  </r>
  <r>
    <x v="0"/>
    <n v="3645115"/>
    <x v="2"/>
    <x v="0"/>
    <x v="2"/>
    <x v="2"/>
    <x v="2"/>
    <x v="1"/>
    <x v="24"/>
  </r>
  <r>
    <x v="0"/>
    <n v="1473521"/>
    <x v="3"/>
    <x v="0"/>
    <x v="2"/>
    <x v="2"/>
    <x v="2"/>
    <x v="1"/>
    <x v="24"/>
  </r>
  <r>
    <x v="0"/>
    <n v="573858"/>
    <x v="4"/>
    <x v="0"/>
    <x v="2"/>
    <x v="2"/>
    <x v="2"/>
    <x v="1"/>
    <x v="24"/>
  </r>
  <r>
    <x v="0"/>
    <n v="448183"/>
    <x v="5"/>
    <x v="0"/>
    <x v="2"/>
    <x v="2"/>
    <x v="2"/>
    <x v="1"/>
    <x v="24"/>
  </r>
  <r>
    <x v="0"/>
    <n v="1355673"/>
    <x v="6"/>
    <x v="0"/>
    <x v="2"/>
    <x v="2"/>
    <x v="2"/>
    <x v="1"/>
    <x v="24"/>
  </r>
  <r>
    <x v="2"/>
    <n v="717627"/>
    <x v="2"/>
    <x v="0"/>
    <x v="2"/>
    <x v="2"/>
    <x v="2"/>
    <x v="1"/>
    <x v="24"/>
  </r>
  <r>
    <x v="2"/>
    <n v="47840"/>
    <x v="3"/>
    <x v="0"/>
    <x v="2"/>
    <x v="2"/>
    <x v="2"/>
    <x v="1"/>
    <x v="24"/>
  </r>
  <r>
    <x v="2"/>
    <n v="278555061"/>
    <x v="4"/>
    <x v="0"/>
    <x v="2"/>
    <x v="2"/>
    <x v="2"/>
    <x v="1"/>
    <x v="24"/>
  </r>
  <r>
    <x v="2"/>
    <n v="1194062"/>
    <x v="5"/>
    <x v="0"/>
    <x v="2"/>
    <x v="2"/>
    <x v="2"/>
    <x v="1"/>
    <x v="24"/>
  </r>
  <r>
    <x v="2"/>
    <n v="8860"/>
    <x v="0"/>
    <x v="0"/>
    <x v="2"/>
    <x v="2"/>
    <x v="2"/>
    <x v="1"/>
    <x v="24"/>
  </r>
  <r>
    <x v="0"/>
    <n v="4778678"/>
    <x v="0"/>
    <x v="0"/>
    <x v="2"/>
    <x v="2"/>
    <x v="2"/>
    <x v="1"/>
    <x v="25"/>
  </r>
  <r>
    <x v="0"/>
    <n v="845159"/>
    <x v="1"/>
    <x v="0"/>
    <x v="2"/>
    <x v="2"/>
    <x v="2"/>
    <x v="1"/>
    <x v="25"/>
  </r>
  <r>
    <x v="0"/>
    <n v="2351846"/>
    <x v="2"/>
    <x v="0"/>
    <x v="2"/>
    <x v="2"/>
    <x v="2"/>
    <x v="1"/>
    <x v="25"/>
  </r>
  <r>
    <x v="0"/>
    <n v="978585"/>
    <x v="3"/>
    <x v="0"/>
    <x v="2"/>
    <x v="2"/>
    <x v="2"/>
    <x v="1"/>
    <x v="25"/>
  </r>
  <r>
    <x v="0"/>
    <n v="608229"/>
    <x v="4"/>
    <x v="0"/>
    <x v="2"/>
    <x v="2"/>
    <x v="2"/>
    <x v="1"/>
    <x v="25"/>
  </r>
  <r>
    <x v="0"/>
    <n v="705492"/>
    <x v="5"/>
    <x v="0"/>
    <x v="2"/>
    <x v="2"/>
    <x v="2"/>
    <x v="1"/>
    <x v="25"/>
  </r>
  <r>
    <x v="0"/>
    <n v="324489"/>
    <x v="6"/>
    <x v="0"/>
    <x v="2"/>
    <x v="2"/>
    <x v="2"/>
    <x v="1"/>
    <x v="25"/>
  </r>
  <r>
    <x v="2"/>
    <n v="59830"/>
    <x v="2"/>
    <x v="0"/>
    <x v="2"/>
    <x v="2"/>
    <x v="2"/>
    <x v="1"/>
    <x v="25"/>
  </r>
  <r>
    <x v="2"/>
    <n v="4877972"/>
    <x v="4"/>
    <x v="0"/>
    <x v="2"/>
    <x v="2"/>
    <x v="2"/>
    <x v="1"/>
    <x v="25"/>
  </r>
  <r>
    <x v="2"/>
    <n v="1547266"/>
    <x v="5"/>
    <x v="0"/>
    <x v="2"/>
    <x v="2"/>
    <x v="2"/>
    <x v="1"/>
    <x v="25"/>
  </r>
  <r>
    <x v="2"/>
    <n v="13573"/>
    <x v="0"/>
    <x v="0"/>
    <x v="2"/>
    <x v="2"/>
    <x v="2"/>
    <x v="1"/>
    <x v="25"/>
  </r>
  <r>
    <x v="0"/>
    <n v="8673322"/>
    <x v="0"/>
    <x v="0"/>
    <x v="2"/>
    <x v="2"/>
    <x v="2"/>
    <x v="1"/>
    <x v="26"/>
  </r>
  <r>
    <x v="0"/>
    <n v="1246352"/>
    <x v="1"/>
    <x v="0"/>
    <x v="2"/>
    <x v="2"/>
    <x v="2"/>
    <x v="1"/>
    <x v="26"/>
  </r>
  <r>
    <x v="0"/>
    <n v="3170411"/>
    <x v="2"/>
    <x v="0"/>
    <x v="2"/>
    <x v="2"/>
    <x v="2"/>
    <x v="1"/>
    <x v="26"/>
  </r>
  <r>
    <x v="0"/>
    <n v="1810652"/>
    <x v="3"/>
    <x v="0"/>
    <x v="2"/>
    <x v="2"/>
    <x v="2"/>
    <x v="1"/>
    <x v="26"/>
  </r>
  <r>
    <x v="0"/>
    <n v="870952"/>
    <x v="4"/>
    <x v="0"/>
    <x v="2"/>
    <x v="2"/>
    <x v="2"/>
    <x v="1"/>
    <x v="26"/>
  </r>
  <r>
    <x v="0"/>
    <n v="4196748"/>
    <x v="5"/>
    <x v="0"/>
    <x v="2"/>
    <x v="2"/>
    <x v="2"/>
    <x v="1"/>
    <x v="26"/>
  </r>
  <r>
    <x v="0"/>
    <n v="1124381"/>
    <x v="6"/>
    <x v="0"/>
    <x v="2"/>
    <x v="2"/>
    <x v="2"/>
    <x v="1"/>
    <x v="26"/>
  </r>
  <r>
    <x v="2"/>
    <n v="1575324"/>
    <x v="2"/>
    <x v="0"/>
    <x v="2"/>
    <x v="2"/>
    <x v="2"/>
    <x v="1"/>
    <x v="26"/>
  </r>
  <r>
    <x v="2"/>
    <n v="290290"/>
    <x v="3"/>
    <x v="0"/>
    <x v="2"/>
    <x v="2"/>
    <x v="2"/>
    <x v="1"/>
    <x v="26"/>
  </r>
  <r>
    <x v="2"/>
    <n v="13704674"/>
    <x v="4"/>
    <x v="0"/>
    <x v="2"/>
    <x v="2"/>
    <x v="2"/>
    <x v="1"/>
    <x v="26"/>
  </r>
  <r>
    <x v="2"/>
    <n v="19043280"/>
    <x v="5"/>
    <x v="0"/>
    <x v="2"/>
    <x v="2"/>
    <x v="2"/>
    <x v="1"/>
    <x v="26"/>
  </r>
  <r>
    <x v="2"/>
    <n v="91192"/>
    <x v="0"/>
    <x v="0"/>
    <x v="2"/>
    <x v="2"/>
    <x v="2"/>
    <x v="1"/>
    <x v="26"/>
  </r>
  <r>
    <x v="0"/>
    <n v="7668481"/>
    <x v="0"/>
    <x v="0"/>
    <x v="2"/>
    <x v="2"/>
    <x v="2"/>
    <x v="1"/>
    <x v="27"/>
  </r>
  <r>
    <x v="0"/>
    <n v="1898758"/>
    <x v="1"/>
    <x v="0"/>
    <x v="2"/>
    <x v="2"/>
    <x v="2"/>
    <x v="1"/>
    <x v="27"/>
  </r>
  <r>
    <x v="0"/>
    <n v="2911948"/>
    <x v="2"/>
    <x v="0"/>
    <x v="2"/>
    <x v="2"/>
    <x v="2"/>
    <x v="1"/>
    <x v="27"/>
  </r>
  <r>
    <x v="0"/>
    <n v="1248082"/>
    <x v="3"/>
    <x v="0"/>
    <x v="2"/>
    <x v="2"/>
    <x v="2"/>
    <x v="1"/>
    <x v="27"/>
  </r>
  <r>
    <x v="0"/>
    <n v="605833"/>
    <x v="4"/>
    <x v="0"/>
    <x v="2"/>
    <x v="2"/>
    <x v="2"/>
    <x v="1"/>
    <x v="27"/>
  </r>
  <r>
    <x v="0"/>
    <n v="656461"/>
    <x v="5"/>
    <x v="0"/>
    <x v="2"/>
    <x v="2"/>
    <x v="2"/>
    <x v="1"/>
    <x v="27"/>
  </r>
  <r>
    <x v="0"/>
    <n v="1668491"/>
    <x v="6"/>
    <x v="0"/>
    <x v="2"/>
    <x v="2"/>
    <x v="2"/>
    <x v="1"/>
    <x v="27"/>
  </r>
  <r>
    <x v="2"/>
    <n v="431836"/>
    <x v="2"/>
    <x v="0"/>
    <x v="2"/>
    <x v="2"/>
    <x v="2"/>
    <x v="1"/>
    <x v="27"/>
  </r>
  <r>
    <x v="2"/>
    <n v="143267"/>
    <x v="3"/>
    <x v="0"/>
    <x v="2"/>
    <x v="2"/>
    <x v="2"/>
    <x v="1"/>
    <x v="27"/>
  </r>
  <r>
    <x v="2"/>
    <n v="271072"/>
    <x v="4"/>
    <x v="0"/>
    <x v="2"/>
    <x v="2"/>
    <x v="2"/>
    <x v="1"/>
    <x v="27"/>
  </r>
  <r>
    <x v="2"/>
    <n v="310032"/>
    <x v="5"/>
    <x v="0"/>
    <x v="2"/>
    <x v="2"/>
    <x v="2"/>
    <x v="1"/>
    <x v="27"/>
  </r>
  <r>
    <x v="2"/>
    <n v="64898"/>
    <x v="0"/>
    <x v="0"/>
    <x v="2"/>
    <x v="2"/>
    <x v="2"/>
    <x v="1"/>
    <x v="27"/>
  </r>
  <r>
    <x v="0"/>
    <n v="14394943"/>
    <x v="0"/>
    <x v="0"/>
    <x v="2"/>
    <x v="2"/>
    <x v="2"/>
    <x v="1"/>
    <x v="28"/>
  </r>
  <r>
    <x v="0"/>
    <n v="3344814"/>
    <x v="1"/>
    <x v="0"/>
    <x v="2"/>
    <x v="2"/>
    <x v="2"/>
    <x v="1"/>
    <x v="28"/>
  </r>
  <r>
    <x v="0"/>
    <n v="6255330"/>
    <x v="2"/>
    <x v="0"/>
    <x v="2"/>
    <x v="2"/>
    <x v="2"/>
    <x v="1"/>
    <x v="28"/>
  </r>
  <r>
    <x v="0"/>
    <n v="1632836"/>
    <x v="3"/>
    <x v="0"/>
    <x v="2"/>
    <x v="2"/>
    <x v="2"/>
    <x v="1"/>
    <x v="28"/>
  </r>
  <r>
    <x v="0"/>
    <n v="1889297"/>
    <x v="4"/>
    <x v="0"/>
    <x v="2"/>
    <x v="2"/>
    <x v="2"/>
    <x v="1"/>
    <x v="28"/>
  </r>
  <r>
    <x v="0"/>
    <n v="3044825"/>
    <x v="5"/>
    <x v="0"/>
    <x v="2"/>
    <x v="2"/>
    <x v="2"/>
    <x v="1"/>
    <x v="28"/>
  </r>
  <r>
    <x v="0"/>
    <n v="1276377"/>
    <x v="6"/>
    <x v="0"/>
    <x v="2"/>
    <x v="2"/>
    <x v="2"/>
    <x v="1"/>
    <x v="28"/>
  </r>
  <r>
    <x v="2"/>
    <n v="2620848"/>
    <x v="2"/>
    <x v="0"/>
    <x v="2"/>
    <x v="2"/>
    <x v="2"/>
    <x v="1"/>
    <x v="28"/>
  </r>
  <r>
    <x v="2"/>
    <n v="207585"/>
    <x v="3"/>
    <x v="0"/>
    <x v="2"/>
    <x v="2"/>
    <x v="2"/>
    <x v="1"/>
    <x v="28"/>
  </r>
  <r>
    <x v="2"/>
    <n v="14073719"/>
    <x v="4"/>
    <x v="0"/>
    <x v="2"/>
    <x v="2"/>
    <x v="2"/>
    <x v="1"/>
    <x v="28"/>
  </r>
  <r>
    <x v="2"/>
    <n v="3886262"/>
    <x v="5"/>
    <x v="0"/>
    <x v="2"/>
    <x v="2"/>
    <x v="2"/>
    <x v="1"/>
    <x v="28"/>
  </r>
  <r>
    <x v="2"/>
    <n v="31391"/>
    <x v="0"/>
    <x v="0"/>
    <x v="2"/>
    <x v="2"/>
    <x v="2"/>
    <x v="1"/>
    <x v="28"/>
  </r>
  <r>
    <x v="0"/>
    <n v="30844674"/>
    <x v="0"/>
    <x v="0"/>
    <x v="2"/>
    <x v="2"/>
    <x v="2"/>
    <x v="1"/>
    <x v="29"/>
  </r>
  <r>
    <x v="0"/>
    <n v="2778520"/>
    <x v="1"/>
    <x v="0"/>
    <x v="2"/>
    <x v="2"/>
    <x v="2"/>
    <x v="1"/>
    <x v="29"/>
  </r>
  <r>
    <x v="0"/>
    <n v="15909941"/>
    <x v="2"/>
    <x v="0"/>
    <x v="2"/>
    <x v="2"/>
    <x v="2"/>
    <x v="1"/>
    <x v="29"/>
  </r>
  <r>
    <x v="1"/>
    <n v="72"/>
    <x v="2"/>
    <x v="0"/>
    <x v="2"/>
    <x v="2"/>
    <x v="2"/>
    <x v="1"/>
    <x v="29"/>
  </r>
  <r>
    <x v="0"/>
    <n v="3046937"/>
    <x v="3"/>
    <x v="0"/>
    <x v="2"/>
    <x v="2"/>
    <x v="2"/>
    <x v="1"/>
    <x v="29"/>
  </r>
  <r>
    <x v="0"/>
    <n v="2231328"/>
    <x v="4"/>
    <x v="0"/>
    <x v="2"/>
    <x v="2"/>
    <x v="2"/>
    <x v="1"/>
    <x v="29"/>
  </r>
  <r>
    <x v="0"/>
    <n v="6323019"/>
    <x v="5"/>
    <x v="0"/>
    <x v="2"/>
    <x v="2"/>
    <x v="2"/>
    <x v="1"/>
    <x v="29"/>
  </r>
  <r>
    <x v="1"/>
    <n v="50000"/>
    <x v="5"/>
    <x v="0"/>
    <x v="2"/>
    <x v="2"/>
    <x v="2"/>
    <x v="1"/>
    <x v="29"/>
  </r>
  <r>
    <x v="0"/>
    <n v="3556816"/>
    <x v="6"/>
    <x v="0"/>
    <x v="2"/>
    <x v="2"/>
    <x v="2"/>
    <x v="1"/>
    <x v="29"/>
  </r>
  <r>
    <x v="2"/>
    <n v="7759660"/>
    <x v="2"/>
    <x v="0"/>
    <x v="2"/>
    <x v="2"/>
    <x v="2"/>
    <x v="1"/>
    <x v="29"/>
  </r>
  <r>
    <x v="2"/>
    <n v="72089"/>
    <x v="3"/>
    <x v="0"/>
    <x v="2"/>
    <x v="2"/>
    <x v="2"/>
    <x v="1"/>
    <x v="29"/>
  </r>
  <r>
    <x v="2"/>
    <n v="2326417"/>
    <x v="4"/>
    <x v="0"/>
    <x v="2"/>
    <x v="2"/>
    <x v="2"/>
    <x v="1"/>
    <x v="29"/>
  </r>
  <r>
    <x v="2"/>
    <n v="15425735"/>
    <x v="5"/>
    <x v="0"/>
    <x v="2"/>
    <x v="2"/>
    <x v="2"/>
    <x v="1"/>
    <x v="29"/>
  </r>
  <r>
    <x v="2"/>
    <n v="309465"/>
    <x v="0"/>
    <x v="0"/>
    <x v="2"/>
    <x v="2"/>
    <x v="2"/>
    <x v="1"/>
    <x v="29"/>
  </r>
  <r>
    <x v="0"/>
    <n v="5763941"/>
    <x v="0"/>
    <x v="0"/>
    <x v="2"/>
    <x v="2"/>
    <x v="2"/>
    <x v="1"/>
    <x v="30"/>
  </r>
  <r>
    <x v="0"/>
    <n v="781670"/>
    <x v="1"/>
    <x v="0"/>
    <x v="2"/>
    <x v="2"/>
    <x v="2"/>
    <x v="1"/>
    <x v="30"/>
  </r>
  <r>
    <x v="0"/>
    <n v="2874228"/>
    <x v="2"/>
    <x v="0"/>
    <x v="2"/>
    <x v="2"/>
    <x v="2"/>
    <x v="1"/>
    <x v="30"/>
  </r>
  <r>
    <x v="0"/>
    <n v="768899"/>
    <x v="3"/>
    <x v="0"/>
    <x v="2"/>
    <x v="2"/>
    <x v="2"/>
    <x v="1"/>
    <x v="30"/>
  </r>
  <r>
    <x v="0"/>
    <n v="685498"/>
    <x v="4"/>
    <x v="0"/>
    <x v="2"/>
    <x v="2"/>
    <x v="2"/>
    <x v="1"/>
    <x v="30"/>
  </r>
  <r>
    <x v="0"/>
    <n v="151330"/>
    <x v="5"/>
    <x v="0"/>
    <x v="2"/>
    <x v="2"/>
    <x v="2"/>
    <x v="1"/>
    <x v="30"/>
  </r>
  <r>
    <x v="0"/>
    <n v="907285"/>
    <x v="6"/>
    <x v="0"/>
    <x v="2"/>
    <x v="2"/>
    <x v="2"/>
    <x v="1"/>
    <x v="30"/>
  </r>
  <r>
    <x v="2"/>
    <n v="211507"/>
    <x v="2"/>
    <x v="0"/>
    <x v="2"/>
    <x v="2"/>
    <x v="2"/>
    <x v="1"/>
    <x v="30"/>
  </r>
  <r>
    <x v="2"/>
    <n v="4564755"/>
    <x v="4"/>
    <x v="0"/>
    <x v="2"/>
    <x v="2"/>
    <x v="2"/>
    <x v="1"/>
    <x v="30"/>
  </r>
  <r>
    <x v="2"/>
    <n v="1123680"/>
    <x v="5"/>
    <x v="0"/>
    <x v="2"/>
    <x v="2"/>
    <x v="2"/>
    <x v="1"/>
    <x v="30"/>
  </r>
  <r>
    <x v="0"/>
    <n v="14020535"/>
    <x v="0"/>
    <x v="0"/>
    <x v="2"/>
    <x v="2"/>
    <x v="2"/>
    <x v="1"/>
    <x v="31"/>
  </r>
  <r>
    <x v="0"/>
    <n v="2758547"/>
    <x v="1"/>
    <x v="0"/>
    <x v="2"/>
    <x v="2"/>
    <x v="2"/>
    <x v="1"/>
    <x v="31"/>
  </r>
  <r>
    <x v="0"/>
    <n v="6837511"/>
    <x v="2"/>
    <x v="0"/>
    <x v="2"/>
    <x v="2"/>
    <x v="2"/>
    <x v="1"/>
    <x v="31"/>
  </r>
  <r>
    <x v="1"/>
    <n v="462"/>
    <x v="2"/>
    <x v="0"/>
    <x v="2"/>
    <x v="2"/>
    <x v="2"/>
    <x v="1"/>
    <x v="31"/>
  </r>
  <r>
    <x v="0"/>
    <n v="1761493"/>
    <x v="3"/>
    <x v="0"/>
    <x v="2"/>
    <x v="2"/>
    <x v="2"/>
    <x v="1"/>
    <x v="31"/>
  </r>
  <r>
    <x v="0"/>
    <n v="2847332"/>
    <x v="4"/>
    <x v="0"/>
    <x v="2"/>
    <x v="2"/>
    <x v="2"/>
    <x v="1"/>
    <x v="31"/>
  </r>
  <r>
    <x v="0"/>
    <n v="4118831"/>
    <x v="5"/>
    <x v="0"/>
    <x v="2"/>
    <x v="2"/>
    <x v="2"/>
    <x v="1"/>
    <x v="31"/>
  </r>
  <r>
    <x v="0"/>
    <n v="1707127"/>
    <x v="6"/>
    <x v="0"/>
    <x v="2"/>
    <x v="2"/>
    <x v="2"/>
    <x v="1"/>
    <x v="31"/>
  </r>
  <r>
    <x v="2"/>
    <n v="1986152"/>
    <x v="2"/>
    <x v="0"/>
    <x v="2"/>
    <x v="2"/>
    <x v="2"/>
    <x v="1"/>
    <x v="31"/>
  </r>
  <r>
    <x v="2"/>
    <n v="232740"/>
    <x v="3"/>
    <x v="0"/>
    <x v="2"/>
    <x v="2"/>
    <x v="2"/>
    <x v="1"/>
    <x v="31"/>
  </r>
  <r>
    <x v="2"/>
    <n v="31126215"/>
    <x v="4"/>
    <x v="0"/>
    <x v="2"/>
    <x v="2"/>
    <x v="2"/>
    <x v="1"/>
    <x v="31"/>
  </r>
  <r>
    <x v="2"/>
    <n v="20971565"/>
    <x v="5"/>
    <x v="0"/>
    <x v="2"/>
    <x v="2"/>
    <x v="2"/>
    <x v="1"/>
    <x v="31"/>
  </r>
  <r>
    <x v="2"/>
    <n v="269445"/>
    <x v="0"/>
    <x v="0"/>
    <x v="2"/>
    <x v="2"/>
    <x v="2"/>
    <x v="1"/>
    <x v="31"/>
  </r>
  <r>
    <x v="0"/>
    <n v="5870243"/>
    <x v="0"/>
    <x v="0"/>
    <x v="2"/>
    <x v="2"/>
    <x v="2"/>
    <x v="1"/>
    <x v="32"/>
  </r>
  <r>
    <x v="0"/>
    <n v="1080148"/>
    <x v="1"/>
    <x v="0"/>
    <x v="2"/>
    <x v="2"/>
    <x v="2"/>
    <x v="1"/>
    <x v="32"/>
  </r>
  <r>
    <x v="0"/>
    <n v="2614250"/>
    <x v="2"/>
    <x v="0"/>
    <x v="2"/>
    <x v="2"/>
    <x v="2"/>
    <x v="1"/>
    <x v="32"/>
  </r>
  <r>
    <x v="1"/>
    <n v="1356"/>
    <x v="2"/>
    <x v="0"/>
    <x v="2"/>
    <x v="2"/>
    <x v="2"/>
    <x v="1"/>
    <x v="32"/>
  </r>
  <r>
    <x v="0"/>
    <n v="1239952"/>
    <x v="3"/>
    <x v="0"/>
    <x v="2"/>
    <x v="2"/>
    <x v="2"/>
    <x v="1"/>
    <x v="32"/>
  </r>
  <r>
    <x v="0"/>
    <n v="847882"/>
    <x v="4"/>
    <x v="0"/>
    <x v="2"/>
    <x v="2"/>
    <x v="2"/>
    <x v="1"/>
    <x v="32"/>
  </r>
  <r>
    <x v="0"/>
    <n v="2074145"/>
    <x v="5"/>
    <x v="0"/>
    <x v="2"/>
    <x v="2"/>
    <x v="2"/>
    <x v="1"/>
    <x v="32"/>
  </r>
  <r>
    <x v="0"/>
    <n v="487743"/>
    <x v="6"/>
    <x v="0"/>
    <x v="2"/>
    <x v="2"/>
    <x v="2"/>
    <x v="1"/>
    <x v="32"/>
  </r>
  <r>
    <x v="2"/>
    <n v="1312931"/>
    <x v="2"/>
    <x v="0"/>
    <x v="2"/>
    <x v="2"/>
    <x v="2"/>
    <x v="1"/>
    <x v="32"/>
  </r>
  <r>
    <x v="2"/>
    <n v="9566"/>
    <x v="3"/>
    <x v="0"/>
    <x v="2"/>
    <x v="2"/>
    <x v="2"/>
    <x v="1"/>
    <x v="32"/>
  </r>
  <r>
    <x v="2"/>
    <n v="24870727"/>
    <x v="4"/>
    <x v="0"/>
    <x v="2"/>
    <x v="2"/>
    <x v="2"/>
    <x v="1"/>
    <x v="32"/>
  </r>
  <r>
    <x v="2"/>
    <n v="1877631"/>
    <x v="5"/>
    <x v="0"/>
    <x v="2"/>
    <x v="2"/>
    <x v="2"/>
    <x v="1"/>
    <x v="32"/>
  </r>
  <r>
    <x v="0"/>
    <n v="16671930"/>
    <x v="0"/>
    <x v="0"/>
    <x v="1"/>
    <x v="1"/>
    <x v="1"/>
    <x v="2"/>
    <x v="33"/>
  </r>
  <r>
    <x v="0"/>
    <n v="3742378"/>
    <x v="1"/>
    <x v="0"/>
    <x v="1"/>
    <x v="1"/>
    <x v="1"/>
    <x v="2"/>
    <x v="33"/>
  </r>
  <r>
    <x v="0"/>
    <n v="5534431"/>
    <x v="2"/>
    <x v="0"/>
    <x v="1"/>
    <x v="1"/>
    <x v="1"/>
    <x v="2"/>
    <x v="33"/>
  </r>
  <r>
    <x v="0"/>
    <n v="1264747"/>
    <x v="3"/>
    <x v="0"/>
    <x v="1"/>
    <x v="1"/>
    <x v="1"/>
    <x v="2"/>
    <x v="33"/>
  </r>
  <r>
    <x v="0"/>
    <n v="1709533"/>
    <x v="4"/>
    <x v="0"/>
    <x v="1"/>
    <x v="1"/>
    <x v="1"/>
    <x v="2"/>
    <x v="33"/>
  </r>
  <r>
    <x v="0"/>
    <n v="693927"/>
    <x v="5"/>
    <x v="0"/>
    <x v="1"/>
    <x v="1"/>
    <x v="1"/>
    <x v="2"/>
    <x v="33"/>
  </r>
  <r>
    <x v="0"/>
    <n v="2766853"/>
    <x v="6"/>
    <x v="0"/>
    <x v="1"/>
    <x v="1"/>
    <x v="1"/>
    <x v="2"/>
    <x v="33"/>
  </r>
  <r>
    <x v="2"/>
    <n v="5012841"/>
    <x v="2"/>
    <x v="0"/>
    <x v="1"/>
    <x v="1"/>
    <x v="1"/>
    <x v="2"/>
    <x v="33"/>
  </r>
  <r>
    <x v="2"/>
    <n v="900816"/>
    <x v="3"/>
    <x v="0"/>
    <x v="1"/>
    <x v="1"/>
    <x v="1"/>
    <x v="2"/>
    <x v="33"/>
  </r>
  <r>
    <x v="2"/>
    <n v="5157288"/>
    <x v="4"/>
    <x v="0"/>
    <x v="1"/>
    <x v="1"/>
    <x v="1"/>
    <x v="2"/>
    <x v="33"/>
  </r>
  <r>
    <x v="2"/>
    <n v="1397048"/>
    <x v="5"/>
    <x v="0"/>
    <x v="1"/>
    <x v="1"/>
    <x v="1"/>
    <x v="2"/>
    <x v="33"/>
  </r>
  <r>
    <x v="2"/>
    <n v="9339"/>
    <x v="0"/>
    <x v="0"/>
    <x v="1"/>
    <x v="1"/>
    <x v="1"/>
    <x v="2"/>
    <x v="33"/>
  </r>
  <r>
    <x v="0"/>
    <n v="116858784"/>
    <x v="0"/>
    <x v="0"/>
    <x v="1"/>
    <x v="1"/>
    <x v="1"/>
    <x v="2"/>
    <x v="34"/>
  </r>
  <r>
    <x v="0"/>
    <n v="18578418"/>
    <x v="1"/>
    <x v="0"/>
    <x v="1"/>
    <x v="1"/>
    <x v="1"/>
    <x v="2"/>
    <x v="34"/>
  </r>
  <r>
    <x v="0"/>
    <n v="56056633"/>
    <x v="2"/>
    <x v="0"/>
    <x v="1"/>
    <x v="1"/>
    <x v="1"/>
    <x v="2"/>
    <x v="34"/>
  </r>
  <r>
    <x v="1"/>
    <n v="261"/>
    <x v="2"/>
    <x v="0"/>
    <x v="1"/>
    <x v="1"/>
    <x v="1"/>
    <x v="2"/>
    <x v="34"/>
  </r>
  <r>
    <x v="0"/>
    <n v="5592402"/>
    <x v="3"/>
    <x v="0"/>
    <x v="1"/>
    <x v="1"/>
    <x v="1"/>
    <x v="2"/>
    <x v="34"/>
  </r>
  <r>
    <x v="0"/>
    <n v="30638939"/>
    <x v="4"/>
    <x v="0"/>
    <x v="1"/>
    <x v="1"/>
    <x v="1"/>
    <x v="2"/>
    <x v="34"/>
  </r>
  <r>
    <x v="1"/>
    <n v="218470"/>
    <x v="4"/>
    <x v="0"/>
    <x v="1"/>
    <x v="1"/>
    <x v="1"/>
    <x v="2"/>
    <x v="34"/>
  </r>
  <r>
    <x v="1"/>
    <n v="250774"/>
    <x v="4"/>
    <x v="0"/>
    <x v="1"/>
    <x v="1"/>
    <x v="1"/>
    <x v="2"/>
    <x v="34"/>
  </r>
  <r>
    <x v="1"/>
    <n v="283405"/>
    <x v="4"/>
    <x v="0"/>
    <x v="1"/>
    <x v="1"/>
    <x v="1"/>
    <x v="2"/>
    <x v="34"/>
  </r>
  <r>
    <x v="1"/>
    <n v="347029"/>
    <x v="4"/>
    <x v="0"/>
    <x v="1"/>
    <x v="1"/>
    <x v="1"/>
    <x v="2"/>
    <x v="34"/>
  </r>
  <r>
    <x v="1"/>
    <n v="386932"/>
    <x v="4"/>
    <x v="0"/>
    <x v="1"/>
    <x v="1"/>
    <x v="1"/>
    <x v="2"/>
    <x v="34"/>
  </r>
  <r>
    <x v="1"/>
    <n v="5360600"/>
    <x v="4"/>
    <x v="0"/>
    <x v="1"/>
    <x v="1"/>
    <x v="1"/>
    <x v="2"/>
    <x v="34"/>
  </r>
  <r>
    <x v="0"/>
    <n v="4562157"/>
    <x v="5"/>
    <x v="0"/>
    <x v="1"/>
    <x v="1"/>
    <x v="1"/>
    <x v="2"/>
    <x v="34"/>
  </r>
  <r>
    <x v="0"/>
    <n v="313075"/>
    <x v="5"/>
    <x v="0"/>
    <x v="1"/>
    <x v="1"/>
    <x v="1"/>
    <x v="2"/>
    <x v="34"/>
  </r>
  <r>
    <x v="0"/>
    <n v="14277336"/>
    <x v="6"/>
    <x v="0"/>
    <x v="1"/>
    <x v="1"/>
    <x v="1"/>
    <x v="2"/>
    <x v="34"/>
  </r>
  <r>
    <x v="2"/>
    <n v="32009371"/>
    <x v="2"/>
    <x v="0"/>
    <x v="1"/>
    <x v="1"/>
    <x v="1"/>
    <x v="2"/>
    <x v="34"/>
  </r>
  <r>
    <x v="2"/>
    <n v="1099003"/>
    <x v="3"/>
    <x v="0"/>
    <x v="1"/>
    <x v="1"/>
    <x v="1"/>
    <x v="2"/>
    <x v="34"/>
  </r>
  <r>
    <x v="2"/>
    <n v="148370809"/>
    <x v="4"/>
    <x v="0"/>
    <x v="1"/>
    <x v="1"/>
    <x v="1"/>
    <x v="2"/>
    <x v="34"/>
  </r>
  <r>
    <x v="2"/>
    <n v="117469"/>
    <x v="5"/>
    <x v="0"/>
    <x v="1"/>
    <x v="1"/>
    <x v="1"/>
    <x v="2"/>
    <x v="34"/>
  </r>
  <r>
    <x v="2"/>
    <n v="1749073"/>
    <x v="0"/>
    <x v="0"/>
    <x v="1"/>
    <x v="1"/>
    <x v="1"/>
    <x v="2"/>
    <x v="34"/>
  </r>
  <r>
    <x v="0"/>
    <n v="178813764"/>
    <x v="0"/>
    <x v="0"/>
    <x v="1"/>
    <x v="1"/>
    <x v="1"/>
    <x v="2"/>
    <x v="35"/>
  </r>
  <r>
    <x v="0"/>
    <n v="30225924"/>
    <x v="1"/>
    <x v="0"/>
    <x v="1"/>
    <x v="1"/>
    <x v="1"/>
    <x v="2"/>
    <x v="35"/>
  </r>
  <r>
    <x v="0"/>
    <n v="118855805"/>
    <x v="2"/>
    <x v="0"/>
    <x v="1"/>
    <x v="1"/>
    <x v="1"/>
    <x v="2"/>
    <x v="35"/>
  </r>
  <r>
    <x v="1"/>
    <n v="674"/>
    <x v="2"/>
    <x v="0"/>
    <x v="1"/>
    <x v="1"/>
    <x v="1"/>
    <x v="2"/>
    <x v="35"/>
  </r>
  <r>
    <x v="1"/>
    <n v="5922"/>
    <x v="2"/>
    <x v="0"/>
    <x v="1"/>
    <x v="1"/>
    <x v="1"/>
    <x v="2"/>
    <x v="35"/>
  </r>
  <r>
    <x v="0"/>
    <n v="9267573"/>
    <x v="3"/>
    <x v="0"/>
    <x v="1"/>
    <x v="1"/>
    <x v="1"/>
    <x v="2"/>
    <x v="35"/>
  </r>
  <r>
    <x v="0"/>
    <n v="24098548"/>
    <x v="4"/>
    <x v="0"/>
    <x v="1"/>
    <x v="1"/>
    <x v="1"/>
    <x v="2"/>
    <x v="35"/>
  </r>
  <r>
    <x v="1"/>
    <n v="633787"/>
    <x v="4"/>
    <x v="0"/>
    <x v="1"/>
    <x v="1"/>
    <x v="1"/>
    <x v="2"/>
    <x v="35"/>
  </r>
  <r>
    <x v="0"/>
    <n v="2081156"/>
    <x v="5"/>
    <x v="0"/>
    <x v="1"/>
    <x v="1"/>
    <x v="1"/>
    <x v="2"/>
    <x v="35"/>
  </r>
  <r>
    <x v="0"/>
    <n v="15413805"/>
    <x v="6"/>
    <x v="0"/>
    <x v="1"/>
    <x v="1"/>
    <x v="1"/>
    <x v="2"/>
    <x v="35"/>
  </r>
  <r>
    <x v="2"/>
    <n v="124869740"/>
    <x v="2"/>
    <x v="0"/>
    <x v="1"/>
    <x v="1"/>
    <x v="1"/>
    <x v="2"/>
    <x v="35"/>
  </r>
  <r>
    <x v="2"/>
    <n v="4684453"/>
    <x v="3"/>
    <x v="0"/>
    <x v="1"/>
    <x v="1"/>
    <x v="1"/>
    <x v="2"/>
    <x v="35"/>
  </r>
  <r>
    <x v="2"/>
    <n v="170694501"/>
    <x v="4"/>
    <x v="0"/>
    <x v="1"/>
    <x v="1"/>
    <x v="1"/>
    <x v="2"/>
    <x v="35"/>
  </r>
  <r>
    <x v="2"/>
    <n v="39150"/>
    <x v="5"/>
    <x v="0"/>
    <x v="1"/>
    <x v="1"/>
    <x v="1"/>
    <x v="2"/>
    <x v="35"/>
  </r>
  <r>
    <x v="2"/>
    <n v="529758"/>
    <x v="0"/>
    <x v="0"/>
    <x v="1"/>
    <x v="1"/>
    <x v="1"/>
    <x v="2"/>
    <x v="35"/>
  </r>
  <r>
    <x v="0"/>
    <n v="13210694"/>
    <x v="0"/>
    <x v="0"/>
    <x v="1"/>
    <x v="1"/>
    <x v="1"/>
    <x v="2"/>
    <x v="36"/>
  </r>
  <r>
    <x v="0"/>
    <n v="2970693"/>
    <x v="1"/>
    <x v="0"/>
    <x v="1"/>
    <x v="1"/>
    <x v="1"/>
    <x v="2"/>
    <x v="36"/>
  </r>
  <r>
    <x v="0"/>
    <n v="5469631"/>
    <x v="2"/>
    <x v="0"/>
    <x v="1"/>
    <x v="1"/>
    <x v="1"/>
    <x v="2"/>
    <x v="36"/>
  </r>
  <r>
    <x v="0"/>
    <n v="2092633"/>
    <x v="3"/>
    <x v="0"/>
    <x v="1"/>
    <x v="1"/>
    <x v="1"/>
    <x v="2"/>
    <x v="36"/>
  </r>
  <r>
    <x v="0"/>
    <n v="919019"/>
    <x v="4"/>
    <x v="0"/>
    <x v="1"/>
    <x v="1"/>
    <x v="1"/>
    <x v="2"/>
    <x v="36"/>
  </r>
  <r>
    <x v="0"/>
    <n v="273787"/>
    <x v="5"/>
    <x v="0"/>
    <x v="1"/>
    <x v="1"/>
    <x v="1"/>
    <x v="2"/>
    <x v="36"/>
  </r>
  <r>
    <x v="0"/>
    <n v="6639023"/>
    <x v="6"/>
    <x v="0"/>
    <x v="1"/>
    <x v="1"/>
    <x v="1"/>
    <x v="2"/>
    <x v="36"/>
  </r>
  <r>
    <x v="2"/>
    <n v="2064812"/>
    <x v="2"/>
    <x v="0"/>
    <x v="1"/>
    <x v="1"/>
    <x v="1"/>
    <x v="2"/>
    <x v="36"/>
  </r>
  <r>
    <x v="2"/>
    <n v="262890"/>
    <x v="3"/>
    <x v="0"/>
    <x v="1"/>
    <x v="1"/>
    <x v="1"/>
    <x v="2"/>
    <x v="36"/>
  </r>
  <r>
    <x v="2"/>
    <n v="3075441"/>
    <x v="4"/>
    <x v="0"/>
    <x v="1"/>
    <x v="1"/>
    <x v="1"/>
    <x v="2"/>
    <x v="36"/>
  </r>
  <r>
    <x v="0"/>
    <n v="13250748"/>
    <x v="0"/>
    <x v="0"/>
    <x v="1"/>
    <x v="1"/>
    <x v="1"/>
    <x v="2"/>
    <x v="37"/>
  </r>
  <r>
    <x v="0"/>
    <n v="4326521"/>
    <x v="1"/>
    <x v="0"/>
    <x v="1"/>
    <x v="1"/>
    <x v="1"/>
    <x v="2"/>
    <x v="37"/>
  </r>
  <r>
    <x v="0"/>
    <n v="4818772"/>
    <x v="2"/>
    <x v="0"/>
    <x v="1"/>
    <x v="1"/>
    <x v="1"/>
    <x v="2"/>
    <x v="37"/>
  </r>
  <r>
    <x v="0"/>
    <n v="1554869"/>
    <x v="3"/>
    <x v="0"/>
    <x v="1"/>
    <x v="1"/>
    <x v="1"/>
    <x v="2"/>
    <x v="37"/>
  </r>
  <r>
    <x v="0"/>
    <n v="2208578"/>
    <x v="4"/>
    <x v="0"/>
    <x v="1"/>
    <x v="1"/>
    <x v="1"/>
    <x v="2"/>
    <x v="37"/>
  </r>
  <r>
    <x v="1"/>
    <n v="173836"/>
    <x v="4"/>
    <x v="0"/>
    <x v="1"/>
    <x v="1"/>
    <x v="1"/>
    <x v="2"/>
    <x v="37"/>
  </r>
  <r>
    <x v="0"/>
    <n v="130693"/>
    <x v="5"/>
    <x v="0"/>
    <x v="1"/>
    <x v="1"/>
    <x v="1"/>
    <x v="2"/>
    <x v="37"/>
  </r>
  <r>
    <x v="0"/>
    <n v="2827190"/>
    <x v="6"/>
    <x v="0"/>
    <x v="1"/>
    <x v="1"/>
    <x v="1"/>
    <x v="2"/>
    <x v="37"/>
  </r>
  <r>
    <x v="2"/>
    <n v="992351"/>
    <x v="2"/>
    <x v="0"/>
    <x v="1"/>
    <x v="1"/>
    <x v="1"/>
    <x v="2"/>
    <x v="37"/>
  </r>
  <r>
    <x v="2"/>
    <n v="250233"/>
    <x v="3"/>
    <x v="0"/>
    <x v="1"/>
    <x v="1"/>
    <x v="1"/>
    <x v="2"/>
    <x v="37"/>
  </r>
  <r>
    <x v="2"/>
    <n v="13297933"/>
    <x v="4"/>
    <x v="0"/>
    <x v="1"/>
    <x v="1"/>
    <x v="1"/>
    <x v="2"/>
    <x v="37"/>
  </r>
  <r>
    <x v="2"/>
    <n v="7201"/>
    <x v="5"/>
    <x v="0"/>
    <x v="1"/>
    <x v="1"/>
    <x v="1"/>
    <x v="2"/>
    <x v="37"/>
  </r>
  <r>
    <x v="2"/>
    <n v="55418"/>
    <x v="0"/>
    <x v="0"/>
    <x v="1"/>
    <x v="1"/>
    <x v="1"/>
    <x v="2"/>
    <x v="37"/>
  </r>
  <r>
    <x v="0"/>
    <n v="39763777"/>
    <x v="0"/>
    <x v="0"/>
    <x v="1"/>
    <x v="1"/>
    <x v="1"/>
    <x v="2"/>
    <x v="38"/>
  </r>
  <r>
    <x v="0"/>
    <n v="6890059"/>
    <x v="1"/>
    <x v="0"/>
    <x v="1"/>
    <x v="1"/>
    <x v="1"/>
    <x v="2"/>
    <x v="38"/>
  </r>
  <r>
    <x v="0"/>
    <n v="18878787"/>
    <x v="2"/>
    <x v="0"/>
    <x v="1"/>
    <x v="1"/>
    <x v="1"/>
    <x v="2"/>
    <x v="38"/>
  </r>
  <r>
    <x v="0"/>
    <n v="1832683"/>
    <x v="3"/>
    <x v="0"/>
    <x v="1"/>
    <x v="1"/>
    <x v="1"/>
    <x v="2"/>
    <x v="38"/>
  </r>
  <r>
    <x v="0"/>
    <n v="4442417"/>
    <x v="4"/>
    <x v="0"/>
    <x v="1"/>
    <x v="1"/>
    <x v="1"/>
    <x v="2"/>
    <x v="38"/>
  </r>
  <r>
    <x v="0"/>
    <n v="604787"/>
    <x v="5"/>
    <x v="0"/>
    <x v="1"/>
    <x v="1"/>
    <x v="1"/>
    <x v="2"/>
    <x v="38"/>
  </r>
  <r>
    <x v="0"/>
    <n v="4604422"/>
    <x v="6"/>
    <x v="0"/>
    <x v="1"/>
    <x v="1"/>
    <x v="1"/>
    <x v="2"/>
    <x v="38"/>
  </r>
  <r>
    <x v="2"/>
    <n v="6535338"/>
    <x v="2"/>
    <x v="0"/>
    <x v="1"/>
    <x v="1"/>
    <x v="1"/>
    <x v="2"/>
    <x v="38"/>
  </r>
  <r>
    <x v="2"/>
    <n v="25157216"/>
    <x v="4"/>
    <x v="0"/>
    <x v="1"/>
    <x v="1"/>
    <x v="1"/>
    <x v="2"/>
    <x v="38"/>
  </r>
  <r>
    <x v="2"/>
    <n v="1054155"/>
    <x v="5"/>
    <x v="0"/>
    <x v="1"/>
    <x v="1"/>
    <x v="1"/>
    <x v="2"/>
    <x v="38"/>
  </r>
  <r>
    <x v="2"/>
    <n v="17853"/>
    <x v="0"/>
    <x v="0"/>
    <x v="1"/>
    <x v="1"/>
    <x v="1"/>
    <x v="2"/>
    <x v="38"/>
  </r>
  <r>
    <x v="0"/>
    <n v="42772518"/>
    <x v="0"/>
    <x v="0"/>
    <x v="1"/>
    <x v="1"/>
    <x v="1"/>
    <x v="2"/>
    <x v="39"/>
  </r>
  <r>
    <x v="0"/>
    <n v="9563405"/>
    <x v="1"/>
    <x v="0"/>
    <x v="1"/>
    <x v="1"/>
    <x v="1"/>
    <x v="2"/>
    <x v="39"/>
  </r>
  <r>
    <x v="0"/>
    <n v="18960954"/>
    <x v="2"/>
    <x v="0"/>
    <x v="1"/>
    <x v="1"/>
    <x v="1"/>
    <x v="2"/>
    <x v="39"/>
  </r>
  <r>
    <x v="1"/>
    <n v="381"/>
    <x v="2"/>
    <x v="0"/>
    <x v="1"/>
    <x v="1"/>
    <x v="1"/>
    <x v="2"/>
    <x v="39"/>
  </r>
  <r>
    <x v="0"/>
    <n v="2891864"/>
    <x v="3"/>
    <x v="0"/>
    <x v="1"/>
    <x v="1"/>
    <x v="1"/>
    <x v="2"/>
    <x v="39"/>
  </r>
  <r>
    <x v="0"/>
    <n v="8892572"/>
    <x v="4"/>
    <x v="0"/>
    <x v="1"/>
    <x v="1"/>
    <x v="1"/>
    <x v="2"/>
    <x v="39"/>
  </r>
  <r>
    <x v="0"/>
    <n v="146132"/>
    <x v="5"/>
    <x v="0"/>
    <x v="1"/>
    <x v="1"/>
    <x v="1"/>
    <x v="2"/>
    <x v="39"/>
  </r>
  <r>
    <x v="0"/>
    <n v="6092429"/>
    <x v="6"/>
    <x v="0"/>
    <x v="1"/>
    <x v="1"/>
    <x v="1"/>
    <x v="2"/>
    <x v="39"/>
  </r>
  <r>
    <x v="2"/>
    <n v="9312595"/>
    <x v="2"/>
    <x v="0"/>
    <x v="1"/>
    <x v="1"/>
    <x v="1"/>
    <x v="2"/>
    <x v="39"/>
  </r>
  <r>
    <x v="2"/>
    <n v="398470"/>
    <x v="3"/>
    <x v="0"/>
    <x v="1"/>
    <x v="1"/>
    <x v="1"/>
    <x v="2"/>
    <x v="39"/>
  </r>
  <r>
    <x v="2"/>
    <n v="36156434"/>
    <x v="4"/>
    <x v="0"/>
    <x v="1"/>
    <x v="1"/>
    <x v="1"/>
    <x v="2"/>
    <x v="39"/>
  </r>
  <r>
    <x v="2"/>
    <n v="3182"/>
    <x v="5"/>
    <x v="0"/>
    <x v="1"/>
    <x v="1"/>
    <x v="1"/>
    <x v="2"/>
    <x v="39"/>
  </r>
  <r>
    <x v="2"/>
    <n v="91281"/>
    <x v="0"/>
    <x v="0"/>
    <x v="1"/>
    <x v="1"/>
    <x v="1"/>
    <x v="2"/>
    <x v="39"/>
  </r>
  <r>
    <x v="0"/>
    <n v="149333753"/>
    <x v="0"/>
    <x v="0"/>
    <x v="1"/>
    <x v="1"/>
    <x v="1"/>
    <x v="2"/>
    <x v="40"/>
  </r>
  <r>
    <x v="0"/>
    <n v="25000582"/>
    <x v="1"/>
    <x v="0"/>
    <x v="1"/>
    <x v="1"/>
    <x v="1"/>
    <x v="2"/>
    <x v="40"/>
  </r>
  <r>
    <x v="0"/>
    <n v="79715153"/>
    <x v="2"/>
    <x v="0"/>
    <x v="1"/>
    <x v="1"/>
    <x v="1"/>
    <x v="2"/>
    <x v="40"/>
  </r>
  <r>
    <x v="1"/>
    <n v="78"/>
    <x v="2"/>
    <x v="0"/>
    <x v="1"/>
    <x v="1"/>
    <x v="1"/>
    <x v="2"/>
    <x v="40"/>
  </r>
  <r>
    <x v="1"/>
    <n v="986"/>
    <x v="2"/>
    <x v="0"/>
    <x v="1"/>
    <x v="1"/>
    <x v="1"/>
    <x v="2"/>
    <x v="40"/>
  </r>
  <r>
    <x v="0"/>
    <n v="6729189"/>
    <x v="3"/>
    <x v="0"/>
    <x v="1"/>
    <x v="1"/>
    <x v="1"/>
    <x v="2"/>
    <x v="40"/>
  </r>
  <r>
    <x v="0"/>
    <n v="32600830"/>
    <x v="4"/>
    <x v="0"/>
    <x v="1"/>
    <x v="1"/>
    <x v="1"/>
    <x v="2"/>
    <x v="40"/>
  </r>
  <r>
    <x v="1"/>
    <n v="45000"/>
    <x v="4"/>
    <x v="0"/>
    <x v="1"/>
    <x v="1"/>
    <x v="1"/>
    <x v="2"/>
    <x v="40"/>
  </r>
  <r>
    <x v="1"/>
    <n v="203760"/>
    <x v="4"/>
    <x v="0"/>
    <x v="1"/>
    <x v="1"/>
    <x v="1"/>
    <x v="2"/>
    <x v="40"/>
  </r>
  <r>
    <x v="1"/>
    <n v="281373"/>
    <x v="4"/>
    <x v="0"/>
    <x v="1"/>
    <x v="1"/>
    <x v="1"/>
    <x v="2"/>
    <x v="40"/>
  </r>
  <r>
    <x v="1"/>
    <n v="357633"/>
    <x v="4"/>
    <x v="0"/>
    <x v="1"/>
    <x v="1"/>
    <x v="1"/>
    <x v="2"/>
    <x v="40"/>
  </r>
  <r>
    <x v="1"/>
    <n v="359000"/>
    <x v="4"/>
    <x v="0"/>
    <x v="1"/>
    <x v="1"/>
    <x v="1"/>
    <x v="2"/>
    <x v="40"/>
  </r>
  <r>
    <x v="1"/>
    <n v="433849"/>
    <x v="4"/>
    <x v="0"/>
    <x v="1"/>
    <x v="1"/>
    <x v="1"/>
    <x v="2"/>
    <x v="40"/>
  </r>
  <r>
    <x v="1"/>
    <n v="440322"/>
    <x v="4"/>
    <x v="0"/>
    <x v="1"/>
    <x v="1"/>
    <x v="1"/>
    <x v="2"/>
    <x v="40"/>
  </r>
  <r>
    <x v="1"/>
    <n v="443177"/>
    <x v="4"/>
    <x v="0"/>
    <x v="1"/>
    <x v="1"/>
    <x v="1"/>
    <x v="2"/>
    <x v="40"/>
  </r>
  <r>
    <x v="1"/>
    <n v="445406"/>
    <x v="4"/>
    <x v="0"/>
    <x v="1"/>
    <x v="1"/>
    <x v="1"/>
    <x v="2"/>
    <x v="40"/>
  </r>
  <r>
    <x v="1"/>
    <n v="454705"/>
    <x v="4"/>
    <x v="0"/>
    <x v="1"/>
    <x v="1"/>
    <x v="1"/>
    <x v="2"/>
    <x v="40"/>
  </r>
  <r>
    <x v="1"/>
    <n v="518474"/>
    <x v="4"/>
    <x v="0"/>
    <x v="1"/>
    <x v="1"/>
    <x v="1"/>
    <x v="2"/>
    <x v="40"/>
  </r>
  <r>
    <x v="1"/>
    <n v="586000"/>
    <x v="4"/>
    <x v="0"/>
    <x v="1"/>
    <x v="1"/>
    <x v="1"/>
    <x v="2"/>
    <x v="40"/>
  </r>
  <r>
    <x v="1"/>
    <n v="597463"/>
    <x v="4"/>
    <x v="0"/>
    <x v="1"/>
    <x v="1"/>
    <x v="1"/>
    <x v="2"/>
    <x v="40"/>
  </r>
  <r>
    <x v="0"/>
    <n v="1569145"/>
    <x v="5"/>
    <x v="0"/>
    <x v="1"/>
    <x v="1"/>
    <x v="1"/>
    <x v="2"/>
    <x v="40"/>
  </r>
  <r>
    <x v="0"/>
    <n v="12594808"/>
    <x v="6"/>
    <x v="0"/>
    <x v="1"/>
    <x v="1"/>
    <x v="1"/>
    <x v="2"/>
    <x v="40"/>
  </r>
  <r>
    <x v="2"/>
    <n v="80977428"/>
    <x v="2"/>
    <x v="0"/>
    <x v="1"/>
    <x v="1"/>
    <x v="1"/>
    <x v="2"/>
    <x v="40"/>
  </r>
  <r>
    <x v="2"/>
    <n v="5117206"/>
    <x v="3"/>
    <x v="0"/>
    <x v="1"/>
    <x v="1"/>
    <x v="1"/>
    <x v="2"/>
    <x v="40"/>
  </r>
  <r>
    <x v="2"/>
    <n v="328858486"/>
    <x v="4"/>
    <x v="0"/>
    <x v="1"/>
    <x v="1"/>
    <x v="1"/>
    <x v="2"/>
    <x v="40"/>
  </r>
  <r>
    <x v="2"/>
    <n v="1417083"/>
    <x v="5"/>
    <x v="0"/>
    <x v="1"/>
    <x v="1"/>
    <x v="1"/>
    <x v="2"/>
    <x v="40"/>
  </r>
  <r>
    <x v="2"/>
    <n v="19249293"/>
    <x v="0"/>
    <x v="0"/>
    <x v="1"/>
    <x v="1"/>
    <x v="1"/>
    <x v="2"/>
    <x v="40"/>
  </r>
  <r>
    <x v="0"/>
    <n v="20145250"/>
    <x v="0"/>
    <x v="0"/>
    <x v="1"/>
    <x v="1"/>
    <x v="1"/>
    <x v="2"/>
    <x v="41"/>
  </r>
  <r>
    <x v="0"/>
    <n v="4509713"/>
    <x v="1"/>
    <x v="0"/>
    <x v="1"/>
    <x v="1"/>
    <x v="1"/>
    <x v="2"/>
    <x v="41"/>
  </r>
  <r>
    <x v="0"/>
    <n v="6422078"/>
    <x v="2"/>
    <x v="0"/>
    <x v="1"/>
    <x v="1"/>
    <x v="1"/>
    <x v="2"/>
    <x v="41"/>
  </r>
  <r>
    <x v="0"/>
    <n v="1353769"/>
    <x v="3"/>
    <x v="0"/>
    <x v="1"/>
    <x v="1"/>
    <x v="1"/>
    <x v="2"/>
    <x v="41"/>
  </r>
  <r>
    <x v="0"/>
    <n v="2377182"/>
    <x v="4"/>
    <x v="0"/>
    <x v="1"/>
    <x v="1"/>
    <x v="1"/>
    <x v="2"/>
    <x v="41"/>
  </r>
  <r>
    <x v="1"/>
    <n v="248552"/>
    <x v="4"/>
    <x v="0"/>
    <x v="1"/>
    <x v="1"/>
    <x v="1"/>
    <x v="2"/>
    <x v="41"/>
  </r>
  <r>
    <x v="0"/>
    <n v="484801"/>
    <x v="5"/>
    <x v="0"/>
    <x v="1"/>
    <x v="1"/>
    <x v="1"/>
    <x v="2"/>
    <x v="41"/>
  </r>
  <r>
    <x v="0"/>
    <n v="3673024"/>
    <x v="6"/>
    <x v="0"/>
    <x v="1"/>
    <x v="1"/>
    <x v="1"/>
    <x v="2"/>
    <x v="41"/>
  </r>
  <r>
    <x v="2"/>
    <n v="5938544"/>
    <x v="2"/>
    <x v="0"/>
    <x v="1"/>
    <x v="1"/>
    <x v="1"/>
    <x v="2"/>
    <x v="41"/>
  </r>
  <r>
    <x v="2"/>
    <n v="106796"/>
    <x v="3"/>
    <x v="0"/>
    <x v="1"/>
    <x v="1"/>
    <x v="1"/>
    <x v="2"/>
    <x v="41"/>
  </r>
  <r>
    <x v="2"/>
    <n v="10152459"/>
    <x v="4"/>
    <x v="0"/>
    <x v="1"/>
    <x v="1"/>
    <x v="1"/>
    <x v="2"/>
    <x v="41"/>
  </r>
  <r>
    <x v="2"/>
    <n v="94046"/>
    <x v="5"/>
    <x v="0"/>
    <x v="1"/>
    <x v="1"/>
    <x v="1"/>
    <x v="2"/>
    <x v="41"/>
  </r>
  <r>
    <x v="2"/>
    <n v="9486"/>
    <x v="0"/>
    <x v="0"/>
    <x v="1"/>
    <x v="1"/>
    <x v="1"/>
    <x v="2"/>
    <x v="41"/>
  </r>
  <r>
    <x v="0"/>
    <n v="6452375"/>
    <x v="0"/>
    <x v="0"/>
    <x v="1"/>
    <x v="1"/>
    <x v="1"/>
    <x v="2"/>
    <x v="42"/>
  </r>
  <r>
    <x v="0"/>
    <n v="766360"/>
    <x v="1"/>
    <x v="0"/>
    <x v="1"/>
    <x v="1"/>
    <x v="1"/>
    <x v="2"/>
    <x v="42"/>
  </r>
  <r>
    <x v="0"/>
    <n v="3936566"/>
    <x v="2"/>
    <x v="0"/>
    <x v="1"/>
    <x v="1"/>
    <x v="1"/>
    <x v="2"/>
    <x v="42"/>
  </r>
  <r>
    <x v="0"/>
    <n v="1007827"/>
    <x v="3"/>
    <x v="0"/>
    <x v="1"/>
    <x v="1"/>
    <x v="1"/>
    <x v="2"/>
    <x v="42"/>
  </r>
  <r>
    <x v="0"/>
    <n v="378458"/>
    <x v="4"/>
    <x v="0"/>
    <x v="1"/>
    <x v="1"/>
    <x v="1"/>
    <x v="2"/>
    <x v="42"/>
  </r>
  <r>
    <x v="0"/>
    <n v="24564"/>
    <x v="5"/>
    <x v="0"/>
    <x v="1"/>
    <x v="1"/>
    <x v="1"/>
    <x v="2"/>
    <x v="42"/>
  </r>
  <r>
    <x v="0"/>
    <n v="1391502"/>
    <x v="6"/>
    <x v="0"/>
    <x v="1"/>
    <x v="1"/>
    <x v="1"/>
    <x v="2"/>
    <x v="42"/>
  </r>
  <r>
    <x v="2"/>
    <n v="1689661"/>
    <x v="2"/>
    <x v="0"/>
    <x v="1"/>
    <x v="1"/>
    <x v="1"/>
    <x v="2"/>
    <x v="42"/>
  </r>
  <r>
    <x v="2"/>
    <n v="76138"/>
    <x v="3"/>
    <x v="0"/>
    <x v="1"/>
    <x v="1"/>
    <x v="1"/>
    <x v="2"/>
    <x v="42"/>
  </r>
  <r>
    <x v="2"/>
    <n v="3393911"/>
    <x v="4"/>
    <x v="0"/>
    <x v="1"/>
    <x v="1"/>
    <x v="1"/>
    <x v="2"/>
    <x v="42"/>
  </r>
  <r>
    <x v="2"/>
    <n v="19172"/>
    <x v="5"/>
    <x v="0"/>
    <x v="1"/>
    <x v="1"/>
    <x v="1"/>
    <x v="2"/>
    <x v="42"/>
  </r>
  <r>
    <x v="0"/>
    <n v="11164240"/>
    <x v="0"/>
    <x v="0"/>
    <x v="1"/>
    <x v="1"/>
    <x v="1"/>
    <x v="2"/>
    <x v="43"/>
  </r>
  <r>
    <x v="0"/>
    <n v="2102229"/>
    <x v="1"/>
    <x v="0"/>
    <x v="1"/>
    <x v="1"/>
    <x v="1"/>
    <x v="2"/>
    <x v="43"/>
  </r>
  <r>
    <x v="0"/>
    <n v="4593460"/>
    <x v="2"/>
    <x v="0"/>
    <x v="1"/>
    <x v="1"/>
    <x v="1"/>
    <x v="2"/>
    <x v="43"/>
  </r>
  <r>
    <x v="0"/>
    <n v="887402"/>
    <x v="3"/>
    <x v="0"/>
    <x v="1"/>
    <x v="1"/>
    <x v="1"/>
    <x v="2"/>
    <x v="43"/>
  </r>
  <r>
    <x v="0"/>
    <n v="562318"/>
    <x v="4"/>
    <x v="0"/>
    <x v="1"/>
    <x v="1"/>
    <x v="1"/>
    <x v="2"/>
    <x v="43"/>
  </r>
  <r>
    <x v="0"/>
    <n v="75270"/>
    <x v="5"/>
    <x v="0"/>
    <x v="1"/>
    <x v="1"/>
    <x v="1"/>
    <x v="2"/>
    <x v="43"/>
  </r>
  <r>
    <x v="0"/>
    <n v="2205375"/>
    <x v="6"/>
    <x v="0"/>
    <x v="1"/>
    <x v="1"/>
    <x v="1"/>
    <x v="2"/>
    <x v="43"/>
  </r>
  <r>
    <x v="2"/>
    <n v="2175553"/>
    <x v="2"/>
    <x v="0"/>
    <x v="1"/>
    <x v="1"/>
    <x v="1"/>
    <x v="2"/>
    <x v="43"/>
  </r>
  <r>
    <x v="2"/>
    <n v="273518"/>
    <x v="3"/>
    <x v="0"/>
    <x v="1"/>
    <x v="1"/>
    <x v="1"/>
    <x v="2"/>
    <x v="43"/>
  </r>
  <r>
    <x v="2"/>
    <n v="20721398"/>
    <x v="4"/>
    <x v="0"/>
    <x v="1"/>
    <x v="1"/>
    <x v="1"/>
    <x v="2"/>
    <x v="43"/>
  </r>
  <r>
    <x v="2"/>
    <n v="59114"/>
    <x v="0"/>
    <x v="0"/>
    <x v="1"/>
    <x v="1"/>
    <x v="1"/>
    <x v="2"/>
    <x v="43"/>
  </r>
  <r>
    <x v="0"/>
    <n v="132802705"/>
    <x v="0"/>
    <x v="0"/>
    <x v="1"/>
    <x v="1"/>
    <x v="1"/>
    <x v="2"/>
    <x v="44"/>
  </r>
  <r>
    <x v="0"/>
    <n v="20736712"/>
    <x v="1"/>
    <x v="0"/>
    <x v="1"/>
    <x v="1"/>
    <x v="1"/>
    <x v="2"/>
    <x v="44"/>
  </r>
  <r>
    <x v="0"/>
    <n v="57348001"/>
    <x v="2"/>
    <x v="0"/>
    <x v="1"/>
    <x v="1"/>
    <x v="1"/>
    <x v="2"/>
    <x v="44"/>
  </r>
  <r>
    <x v="1"/>
    <n v="740"/>
    <x v="2"/>
    <x v="0"/>
    <x v="1"/>
    <x v="1"/>
    <x v="1"/>
    <x v="2"/>
    <x v="44"/>
  </r>
  <r>
    <x v="0"/>
    <n v="8133597"/>
    <x v="3"/>
    <x v="0"/>
    <x v="1"/>
    <x v="1"/>
    <x v="1"/>
    <x v="2"/>
    <x v="44"/>
  </r>
  <r>
    <x v="0"/>
    <n v="24732797"/>
    <x v="4"/>
    <x v="0"/>
    <x v="1"/>
    <x v="1"/>
    <x v="1"/>
    <x v="2"/>
    <x v="44"/>
  </r>
  <r>
    <x v="1"/>
    <n v="852017"/>
    <x v="4"/>
    <x v="0"/>
    <x v="1"/>
    <x v="1"/>
    <x v="1"/>
    <x v="2"/>
    <x v="44"/>
  </r>
  <r>
    <x v="1"/>
    <n v="1032631"/>
    <x v="4"/>
    <x v="0"/>
    <x v="1"/>
    <x v="1"/>
    <x v="1"/>
    <x v="2"/>
    <x v="44"/>
  </r>
  <r>
    <x v="1"/>
    <n v="1238571"/>
    <x v="4"/>
    <x v="0"/>
    <x v="1"/>
    <x v="1"/>
    <x v="1"/>
    <x v="2"/>
    <x v="44"/>
  </r>
  <r>
    <x v="1"/>
    <n v="2493240"/>
    <x v="4"/>
    <x v="0"/>
    <x v="1"/>
    <x v="1"/>
    <x v="1"/>
    <x v="2"/>
    <x v="44"/>
  </r>
  <r>
    <x v="1"/>
    <n v="5013592"/>
    <x v="4"/>
    <x v="0"/>
    <x v="1"/>
    <x v="1"/>
    <x v="1"/>
    <x v="2"/>
    <x v="44"/>
  </r>
  <r>
    <x v="0"/>
    <n v="2386310"/>
    <x v="5"/>
    <x v="0"/>
    <x v="1"/>
    <x v="1"/>
    <x v="1"/>
    <x v="2"/>
    <x v="44"/>
  </r>
  <r>
    <x v="0"/>
    <n v="824683"/>
    <x v="5"/>
    <x v="0"/>
    <x v="1"/>
    <x v="1"/>
    <x v="1"/>
    <x v="2"/>
    <x v="44"/>
  </r>
  <r>
    <x v="0"/>
    <n v="14741176"/>
    <x v="6"/>
    <x v="0"/>
    <x v="1"/>
    <x v="1"/>
    <x v="1"/>
    <x v="2"/>
    <x v="44"/>
  </r>
  <r>
    <x v="2"/>
    <n v="45843399"/>
    <x v="2"/>
    <x v="0"/>
    <x v="1"/>
    <x v="1"/>
    <x v="1"/>
    <x v="2"/>
    <x v="44"/>
  </r>
  <r>
    <x v="2"/>
    <n v="5098685"/>
    <x v="3"/>
    <x v="0"/>
    <x v="1"/>
    <x v="1"/>
    <x v="1"/>
    <x v="2"/>
    <x v="44"/>
  </r>
  <r>
    <x v="2"/>
    <n v="520193524"/>
    <x v="4"/>
    <x v="0"/>
    <x v="1"/>
    <x v="1"/>
    <x v="1"/>
    <x v="2"/>
    <x v="44"/>
  </r>
  <r>
    <x v="2"/>
    <n v="2457475"/>
    <x v="5"/>
    <x v="0"/>
    <x v="1"/>
    <x v="1"/>
    <x v="1"/>
    <x v="2"/>
    <x v="44"/>
  </r>
  <r>
    <x v="2"/>
    <n v="2570717"/>
    <x v="0"/>
    <x v="0"/>
    <x v="1"/>
    <x v="1"/>
    <x v="1"/>
    <x v="2"/>
    <x v="44"/>
  </r>
  <r>
    <x v="0"/>
    <n v="40335764"/>
    <x v="0"/>
    <x v="0"/>
    <x v="1"/>
    <x v="1"/>
    <x v="1"/>
    <x v="2"/>
    <x v="45"/>
  </r>
  <r>
    <x v="0"/>
    <n v="9604232"/>
    <x v="1"/>
    <x v="0"/>
    <x v="1"/>
    <x v="1"/>
    <x v="1"/>
    <x v="2"/>
    <x v="45"/>
  </r>
  <r>
    <x v="0"/>
    <n v="15086960"/>
    <x v="2"/>
    <x v="0"/>
    <x v="1"/>
    <x v="1"/>
    <x v="1"/>
    <x v="2"/>
    <x v="45"/>
  </r>
  <r>
    <x v="0"/>
    <n v="2756552"/>
    <x v="3"/>
    <x v="0"/>
    <x v="1"/>
    <x v="1"/>
    <x v="1"/>
    <x v="2"/>
    <x v="45"/>
  </r>
  <r>
    <x v="0"/>
    <n v="6381914"/>
    <x v="4"/>
    <x v="0"/>
    <x v="1"/>
    <x v="1"/>
    <x v="1"/>
    <x v="2"/>
    <x v="45"/>
  </r>
  <r>
    <x v="0"/>
    <n v="611331"/>
    <x v="5"/>
    <x v="0"/>
    <x v="1"/>
    <x v="1"/>
    <x v="1"/>
    <x v="2"/>
    <x v="45"/>
  </r>
  <r>
    <x v="0"/>
    <n v="7603959"/>
    <x v="6"/>
    <x v="0"/>
    <x v="1"/>
    <x v="1"/>
    <x v="1"/>
    <x v="2"/>
    <x v="45"/>
  </r>
  <r>
    <x v="2"/>
    <n v="8439190"/>
    <x v="2"/>
    <x v="0"/>
    <x v="1"/>
    <x v="1"/>
    <x v="1"/>
    <x v="2"/>
    <x v="45"/>
  </r>
  <r>
    <x v="2"/>
    <n v="1214713"/>
    <x v="3"/>
    <x v="0"/>
    <x v="1"/>
    <x v="1"/>
    <x v="1"/>
    <x v="2"/>
    <x v="45"/>
  </r>
  <r>
    <x v="2"/>
    <n v="17237089"/>
    <x v="4"/>
    <x v="0"/>
    <x v="1"/>
    <x v="1"/>
    <x v="1"/>
    <x v="2"/>
    <x v="45"/>
  </r>
  <r>
    <x v="2"/>
    <n v="1479354"/>
    <x v="5"/>
    <x v="0"/>
    <x v="1"/>
    <x v="1"/>
    <x v="1"/>
    <x v="2"/>
    <x v="45"/>
  </r>
  <r>
    <x v="0"/>
    <n v="20757989"/>
    <x v="0"/>
    <x v="0"/>
    <x v="1"/>
    <x v="1"/>
    <x v="1"/>
    <x v="2"/>
    <x v="46"/>
  </r>
  <r>
    <x v="0"/>
    <n v="3784346"/>
    <x v="1"/>
    <x v="0"/>
    <x v="1"/>
    <x v="1"/>
    <x v="1"/>
    <x v="2"/>
    <x v="46"/>
  </r>
  <r>
    <x v="0"/>
    <n v="9542885"/>
    <x v="2"/>
    <x v="0"/>
    <x v="1"/>
    <x v="1"/>
    <x v="1"/>
    <x v="2"/>
    <x v="46"/>
  </r>
  <r>
    <x v="0"/>
    <n v="1009202"/>
    <x v="3"/>
    <x v="0"/>
    <x v="1"/>
    <x v="1"/>
    <x v="1"/>
    <x v="2"/>
    <x v="46"/>
  </r>
  <r>
    <x v="0"/>
    <n v="4216433"/>
    <x v="4"/>
    <x v="0"/>
    <x v="1"/>
    <x v="1"/>
    <x v="1"/>
    <x v="2"/>
    <x v="46"/>
  </r>
  <r>
    <x v="1"/>
    <n v="628554"/>
    <x v="4"/>
    <x v="0"/>
    <x v="1"/>
    <x v="1"/>
    <x v="1"/>
    <x v="2"/>
    <x v="46"/>
  </r>
  <r>
    <x v="1"/>
    <n v="750680"/>
    <x v="4"/>
    <x v="0"/>
    <x v="1"/>
    <x v="1"/>
    <x v="1"/>
    <x v="2"/>
    <x v="46"/>
  </r>
  <r>
    <x v="1"/>
    <n v="786674"/>
    <x v="4"/>
    <x v="0"/>
    <x v="1"/>
    <x v="1"/>
    <x v="1"/>
    <x v="2"/>
    <x v="46"/>
  </r>
  <r>
    <x v="0"/>
    <n v="169947"/>
    <x v="5"/>
    <x v="0"/>
    <x v="1"/>
    <x v="1"/>
    <x v="1"/>
    <x v="2"/>
    <x v="46"/>
  </r>
  <r>
    <x v="0"/>
    <n v="2223929"/>
    <x v="6"/>
    <x v="0"/>
    <x v="1"/>
    <x v="1"/>
    <x v="1"/>
    <x v="2"/>
    <x v="46"/>
  </r>
  <r>
    <x v="2"/>
    <n v="6860985"/>
    <x v="2"/>
    <x v="0"/>
    <x v="1"/>
    <x v="1"/>
    <x v="1"/>
    <x v="2"/>
    <x v="46"/>
  </r>
  <r>
    <x v="2"/>
    <n v="737095"/>
    <x v="3"/>
    <x v="0"/>
    <x v="1"/>
    <x v="1"/>
    <x v="1"/>
    <x v="2"/>
    <x v="46"/>
  </r>
  <r>
    <x v="2"/>
    <n v="35346578"/>
    <x v="4"/>
    <x v="0"/>
    <x v="1"/>
    <x v="1"/>
    <x v="1"/>
    <x v="2"/>
    <x v="46"/>
  </r>
  <r>
    <x v="2"/>
    <n v="186282"/>
    <x v="5"/>
    <x v="0"/>
    <x v="1"/>
    <x v="1"/>
    <x v="1"/>
    <x v="2"/>
    <x v="46"/>
  </r>
  <r>
    <x v="2"/>
    <n v="218786"/>
    <x v="0"/>
    <x v="0"/>
    <x v="1"/>
    <x v="1"/>
    <x v="1"/>
    <x v="2"/>
    <x v="46"/>
  </r>
  <r>
    <x v="0"/>
    <n v="4564431"/>
    <x v="0"/>
    <x v="0"/>
    <x v="1"/>
    <x v="1"/>
    <x v="1"/>
    <x v="3"/>
    <x v="47"/>
  </r>
  <r>
    <x v="0"/>
    <n v="1137116"/>
    <x v="1"/>
    <x v="0"/>
    <x v="1"/>
    <x v="1"/>
    <x v="1"/>
    <x v="3"/>
    <x v="47"/>
  </r>
  <r>
    <x v="0"/>
    <n v="2144075"/>
    <x v="2"/>
    <x v="0"/>
    <x v="1"/>
    <x v="1"/>
    <x v="1"/>
    <x v="3"/>
    <x v="47"/>
  </r>
  <r>
    <x v="0"/>
    <n v="780372"/>
    <x v="3"/>
    <x v="0"/>
    <x v="1"/>
    <x v="1"/>
    <x v="1"/>
    <x v="3"/>
    <x v="47"/>
  </r>
  <r>
    <x v="0"/>
    <n v="292136"/>
    <x v="4"/>
    <x v="0"/>
    <x v="1"/>
    <x v="1"/>
    <x v="1"/>
    <x v="3"/>
    <x v="47"/>
  </r>
  <r>
    <x v="0"/>
    <n v="133569"/>
    <x v="5"/>
    <x v="0"/>
    <x v="1"/>
    <x v="1"/>
    <x v="1"/>
    <x v="3"/>
    <x v="47"/>
  </r>
  <r>
    <x v="0"/>
    <n v="1431302"/>
    <x v="6"/>
    <x v="0"/>
    <x v="1"/>
    <x v="1"/>
    <x v="1"/>
    <x v="3"/>
    <x v="47"/>
  </r>
  <r>
    <x v="2"/>
    <n v="822014"/>
    <x v="2"/>
    <x v="0"/>
    <x v="1"/>
    <x v="1"/>
    <x v="1"/>
    <x v="3"/>
    <x v="47"/>
  </r>
  <r>
    <x v="2"/>
    <n v="68"/>
    <x v="3"/>
    <x v="0"/>
    <x v="1"/>
    <x v="1"/>
    <x v="1"/>
    <x v="3"/>
    <x v="47"/>
  </r>
  <r>
    <x v="2"/>
    <n v="197527"/>
    <x v="4"/>
    <x v="0"/>
    <x v="1"/>
    <x v="1"/>
    <x v="1"/>
    <x v="3"/>
    <x v="47"/>
  </r>
  <r>
    <x v="2"/>
    <n v="76771"/>
    <x v="5"/>
    <x v="0"/>
    <x v="1"/>
    <x v="1"/>
    <x v="1"/>
    <x v="3"/>
    <x v="47"/>
  </r>
  <r>
    <x v="0"/>
    <n v="41112158"/>
    <x v="0"/>
    <x v="0"/>
    <x v="1"/>
    <x v="1"/>
    <x v="1"/>
    <x v="3"/>
    <x v="48"/>
  </r>
  <r>
    <x v="0"/>
    <n v="5930426"/>
    <x v="1"/>
    <x v="0"/>
    <x v="1"/>
    <x v="1"/>
    <x v="1"/>
    <x v="3"/>
    <x v="48"/>
  </r>
  <r>
    <x v="0"/>
    <n v="23492648"/>
    <x v="2"/>
    <x v="0"/>
    <x v="1"/>
    <x v="1"/>
    <x v="1"/>
    <x v="3"/>
    <x v="48"/>
  </r>
  <r>
    <x v="0"/>
    <n v="4879630"/>
    <x v="3"/>
    <x v="0"/>
    <x v="1"/>
    <x v="1"/>
    <x v="1"/>
    <x v="3"/>
    <x v="48"/>
  </r>
  <r>
    <x v="0"/>
    <n v="3098264"/>
    <x v="4"/>
    <x v="0"/>
    <x v="1"/>
    <x v="1"/>
    <x v="1"/>
    <x v="3"/>
    <x v="48"/>
  </r>
  <r>
    <x v="0"/>
    <n v="390453"/>
    <x v="5"/>
    <x v="0"/>
    <x v="1"/>
    <x v="1"/>
    <x v="1"/>
    <x v="3"/>
    <x v="48"/>
  </r>
  <r>
    <x v="0"/>
    <n v="7123415"/>
    <x v="6"/>
    <x v="0"/>
    <x v="1"/>
    <x v="1"/>
    <x v="1"/>
    <x v="3"/>
    <x v="48"/>
  </r>
  <r>
    <x v="2"/>
    <n v="13701442"/>
    <x v="2"/>
    <x v="0"/>
    <x v="1"/>
    <x v="1"/>
    <x v="1"/>
    <x v="3"/>
    <x v="48"/>
  </r>
  <r>
    <x v="2"/>
    <n v="3421840"/>
    <x v="3"/>
    <x v="0"/>
    <x v="1"/>
    <x v="1"/>
    <x v="1"/>
    <x v="3"/>
    <x v="48"/>
  </r>
  <r>
    <x v="2"/>
    <n v="16164648"/>
    <x v="4"/>
    <x v="0"/>
    <x v="1"/>
    <x v="1"/>
    <x v="1"/>
    <x v="3"/>
    <x v="48"/>
  </r>
  <r>
    <x v="2"/>
    <n v="237268"/>
    <x v="5"/>
    <x v="0"/>
    <x v="1"/>
    <x v="1"/>
    <x v="1"/>
    <x v="3"/>
    <x v="48"/>
  </r>
  <r>
    <x v="2"/>
    <n v="290537"/>
    <x v="0"/>
    <x v="0"/>
    <x v="1"/>
    <x v="1"/>
    <x v="1"/>
    <x v="3"/>
    <x v="48"/>
  </r>
  <r>
    <x v="0"/>
    <n v="5682641"/>
    <x v="0"/>
    <x v="0"/>
    <x v="1"/>
    <x v="1"/>
    <x v="1"/>
    <x v="3"/>
    <x v="49"/>
  </r>
  <r>
    <x v="0"/>
    <n v="1165909"/>
    <x v="1"/>
    <x v="0"/>
    <x v="1"/>
    <x v="1"/>
    <x v="1"/>
    <x v="3"/>
    <x v="49"/>
  </r>
  <r>
    <x v="0"/>
    <n v="3002723"/>
    <x v="2"/>
    <x v="0"/>
    <x v="1"/>
    <x v="1"/>
    <x v="1"/>
    <x v="3"/>
    <x v="49"/>
  </r>
  <r>
    <x v="0"/>
    <n v="1017483"/>
    <x v="3"/>
    <x v="0"/>
    <x v="1"/>
    <x v="1"/>
    <x v="1"/>
    <x v="3"/>
    <x v="49"/>
  </r>
  <r>
    <x v="0"/>
    <n v="800960"/>
    <x v="4"/>
    <x v="0"/>
    <x v="1"/>
    <x v="1"/>
    <x v="1"/>
    <x v="3"/>
    <x v="49"/>
  </r>
  <r>
    <x v="0"/>
    <n v="572750"/>
    <x v="5"/>
    <x v="0"/>
    <x v="1"/>
    <x v="1"/>
    <x v="1"/>
    <x v="3"/>
    <x v="49"/>
  </r>
  <r>
    <x v="0"/>
    <n v="1828574"/>
    <x v="6"/>
    <x v="0"/>
    <x v="1"/>
    <x v="1"/>
    <x v="1"/>
    <x v="3"/>
    <x v="49"/>
  </r>
  <r>
    <x v="2"/>
    <n v="680627"/>
    <x v="2"/>
    <x v="0"/>
    <x v="1"/>
    <x v="1"/>
    <x v="1"/>
    <x v="3"/>
    <x v="49"/>
  </r>
  <r>
    <x v="2"/>
    <n v="386290"/>
    <x v="3"/>
    <x v="0"/>
    <x v="1"/>
    <x v="1"/>
    <x v="1"/>
    <x v="3"/>
    <x v="49"/>
  </r>
  <r>
    <x v="2"/>
    <n v="110491"/>
    <x v="4"/>
    <x v="0"/>
    <x v="1"/>
    <x v="1"/>
    <x v="1"/>
    <x v="3"/>
    <x v="49"/>
  </r>
  <r>
    <x v="2"/>
    <n v="74202"/>
    <x v="5"/>
    <x v="0"/>
    <x v="1"/>
    <x v="1"/>
    <x v="1"/>
    <x v="3"/>
    <x v="49"/>
  </r>
  <r>
    <x v="0"/>
    <n v="3875352"/>
    <x v="0"/>
    <x v="0"/>
    <x v="1"/>
    <x v="1"/>
    <x v="1"/>
    <x v="3"/>
    <x v="50"/>
  </r>
  <r>
    <x v="0"/>
    <n v="558800"/>
    <x v="1"/>
    <x v="0"/>
    <x v="1"/>
    <x v="1"/>
    <x v="1"/>
    <x v="3"/>
    <x v="50"/>
  </r>
  <r>
    <x v="0"/>
    <n v="1588508"/>
    <x v="2"/>
    <x v="0"/>
    <x v="1"/>
    <x v="1"/>
    <x v="1"/>
    <x v="3"/>
    <x v="50"/>
  </r>
  <r>
    <x v="0"/>
    <n v="937881"/>
    <x v="3"/>
    <x v="0"/>
    <x v="1"/>
    <x v="1"/>
    <x v="1"/>
    <x v="3"/>
    <x v="50"/>
  </r>
  <r>
    <x v="0"/>
    <n v="468810"/>
    <x v="4"/>
    <x v="0"/>
    <x v="1"/>
    <x v="1"/>
    <x v="1"/>
    <x v="3"/>
    <x v="50"/>
  </r>
  <r>
    <x v="0"/>
    <n v="250274"/>
    <x v="5"/>
    <x v="0"/>
    <x v="1"/>
    <x v="1"/>
    <x v="1"/>
    <x v="3"/>
    <x v="50"/>
  </r>
  <r>
    <x v="0"/>
    <n v="822339"/>
    <x v="6"/>
    <x v="0"/>
    <x v="1"/>
    <x v="1"/>
    <x v="1"/>
    <x v="3"/>
    <x v="50"/>
  </r>
  <r>
    <x v="2"/>
    <n v="943317"/>
    <x v="4"/>
    <x v="0"/>
    <x v="1"/>
    <x v="1"/>
    <x v="1"/>
    <x v="3"/>
    <x v="50"/>
  </r>
  <r>
    <x v="2"/>
    <n v="61884"/>
    <x v="5"/>
    <x v="0"/>
    <x v="1"/>
    <x v="1"/>
    <x v="1"/>
    <x v="3"/>
    <x v="50"/>
  </r>
  <r>
    <x v="0"/>
    <n v="14303294"/>
    <x v="0"/>
    <x v="0"/>
    <x v="1"/>
    <x v="1"/>
    <x v="1"/>
    <x v="3"/>
    <x v="51"/>
  </r>
  <r>
    <x v="0"/>
    <n v="3474585"/>
    <x v="1"/>
    <x v="0"/>
    <x v="1"/>
    <x v="1"/>
    <x v="1"/>
    <x v="3"/>
    <x v="51"/>
  </r>
  <r>
    <x v="0"/>
    <n v="7138065"/>
    <x v="2"/>
    <x v="0"/>
    <x v="1"/>
    <x v="1"/>
    <x v="1"/>
    <x v="3"/>
    <x v="51"/>
  </r>
  <r>
    <x v="1"/>
    <n v="640"/>
    <x v="2"/>
    <x v="0"/>
    <x v="1"/>
    <x v="1"/>
    <x v="1"/>
    <x v="3"/>
    <x v="51"/>
  </r>
  <r>
    <x v="0"/>
    <n v="2198722"/>
    <x v="3"/>
    <x v="0"/>
    <x v="1"/>
    <x v="1"/>
    <x v="1"/>
    <x v="3"/>
    <x v="51"/>
  </r>
  <r>
    <x v="0"/>
    <n v="2248952"/>
    <x v="4"/>
    <x v="0"/>
    <x v="1"/>
    <x v="1"/>
    <x v="1"/>
    <x v="3"/>
    <x v="51"/>
  </r>
  <r>
    <x v="0"/>
    <n v="813011"/>
    <x v="5"/>
    <x v="0"/>
    <x v="1"/>
    <x v="1"/>
    <x v="1"/>
    <x v="3"/>
    <x v="51"/>
  </r>
  <r>
    <x v="0"/>
    <n v="4541147"/>
    <x v="6"/>
    <x v="0"/>
    <x v="1"/>
    <x v="1"/>
    <x v="1"/>
    <x v="3"/>
    <x v="51"/>
  </r>
  <r>
    <x v="2"/>
    <n v="2015081"/>
    <x v="2"/>
    <x v="0"/>
    <x v="1"/>
    <x v="1"/>
    <x v="1"/>
    <x v="3"/>
    <x v="51"/>
  </r>
  <r>
    <x v="2"/>
    <n v="2017935"/>
    <x v="3"/>
    <x v="0"/>
    <x v="1"/>
    <x v="1"/>
    <x v="1"/>
    <x v="3"/>
    <x v="51"/>
  </r>
  <r>
    <x v="2"/>
    <n v="4058803"/>
    <x v="4"/>
    <x v="0"/>
    <x v="1"/>
    <x v="1"/>
    <x v="1"/>
    <x v="3"/>
    <x v="51"/>
  </r>
  <r>
    <x v="2"/>
    <n v="843443"/>
    <x v="5"/>
    <x v="0"/>
    <x v="1"/>
    <x v="1"/>
    <x v="1"/>
    <x v="3"/>
    <x v="51"/>
  </r>
  <r>
    <x v="2"/>
    <n v="122977"/>
    <x v="0"/>
    <x v="0"/>
    <x v="1"/>
    <x v="1"/>
    <x v="1"/>
    <x v="3"/>
    <x v="51"/>
  </r>
  <r>
    <x v="0"/>
    <n v="8373688"/>
    <x v="0"/>
    <x v="0"/>
    <x v="1"/>
    <x v="1"/>
    <x v="1"/>
    <x v="3"/>
    <x v="52"/>
  </r>
  <r>
    <x v="0"/>
    <n v="1017298"/>
    <x v="1"/>
    <x v="0"/>
    <x v="1"/>
    <x v="1"/>
    <x v="1"/>
    <x v="3"/>
    <x v="52"/>
  </r>
  <r>
    <x v="0"/>
    <n v="3902344"/>
    <x v="2"/>
    <x v="0"/>
    <x v="1"/>
    <x v="1"/>
    <x v="1"/>
    <x v="3"/>
    <x v="52"/>
  </r>
  <r>
    <x v="0"/>
    <n v="2402641"/>
    <x v="3"/>
    <x v="0"/>
    <x v="1"/>
    <x v="1"/>
    <x v="1"/>
    <x v="3"/>
    <x v="52"/>
  </r>
  <r>
    <x v="0"/>
    <n v="909409"/>
    <x v="4"/>
    <x v="0"/>
    <x v="1"/>
    <x v="1"/>
    <x v="1"/>
    <x v="3"/>
    <x v="52"/>
  </r>
  <r>
    <x v="0"/>
    <n v="106806"/>
    <x v="5"/>
    <x v="0"/>
    <x v="1"/>
    <x v="1"/>
    <x v="1"/>
    <x v="3"/>
    <x v="52"/>
  </r>
  <r>
    <x v="0"/>
    <n v="2169867"/>
    <x v="6"/>
    <x v="0"/>
    <x v="1"/>
    <x v="1"/>
    <x v="1"/>
    <x v="3"/>
    <x v="52"/>
  </r>
  <r>
    <x v="2"/>
    <n v="1210469"/>
    <x v="2"/>
    <x v="0"/>
    <x v="1"/>
    <x v="1"/>
    <x v="1"/>
    <x v="3"/>
    <x v="52"/>
  </r>
  <r>
    <x v="2"/>
    <n v="881911"/>
    <x v="3"/>
    <x v="0"/>
    <x v="1"/>
    <x v="1"/>
    <x v="1"/>
    <x v="3"/>
    <x v="52"/>
  </r>
  <r>
    <x v="2"/>
    <n v="4871157"/>
    <x v="4"/>
    <x v="0"/>
    <x v="1"/>
    <x v="1"/>
    <x v="1"/>
    <x v="3"/>
    <x v="52"/>
  </r>
  <r>
    <x v="2"/>
    <n v="77529"/>
    <x v="5"/>
    <x v="0"/>
    <x v="1"/>
    <x v="1"/>
    <x v="1"/>
    <x v="3"/>
    <x v="52"/>
  </r>
  <r>
    <x v="0"/>
    <n v="23205809"/>
    <x v="0"/>
    <x v="0"/>
    <x v="1"/>
    <x v="1"/>
    <x v="1"/>
    <x v="3"/>
    <x v="53"/>
  </r>
  <r>
    <x v="0"/>
    <n v="5231237"/>
    <x v="1"/>
    <x v="0"/>
    <x v="1"/>
    <x v="1"/>
    <x v="1"/>
    <x v="3"/>
    <x v="53"/>
  </r>
  <r>
    <x v="0"/>
    <n v="11866663"/>
    <x v="2"/>
    <x v="0"/>
    <x v="1"/>
    <x v="1"/>
    <x v="1"/>
    <x v="3"/>
    <x v="53"/>
  </r>
  <r>
    <x v="1"/>
    <n v="1182"/>
    <x v="2"/>
    <x v="0"/>
    <x v="1"/>
    <x v="1"/>
    <x v="1"/>
    <x v="3"/>
    <x v="53"/>
  </r>
  <r>
    <x v="0"/>
    <n v="3864168"/>
    <x v="3"/>
    <x v="0"/>
    <x v="1"/>
    <x v="1"/>
    <x v="1"/>
    <x v="3"/>
    <x v="53"/>
  </r>
  <r>
    <x v="0"/>
    <n v="2530698"/>
    <x v="4"/>
    <x v="0"/>
    <x v="1"/>
    <x v="1"/>
    <x v="1"/>
    <x v="3"/>
    <x v="53"/>
  </r>
  <r>
    <x v="0"/>
    <n v="538802"/>
    <x v="5"/>
    <x v="0"/>
    <x v="1"/>
    <x v="1"/>
    <x v="1"/>
    <x v="3"/>
    <x v="53"/>
  </r>
  <r>
    <x v="0"/>
    <n v="4285067"/>
    <x v="6"/>
    <x v="0"/>
    <x v="1"/>
    <x v="1"/>
    <x v="1"/>
    <x v="3"/>
    <x v="53"/>
  </r>
  <r>
    <x v="2"/>
    <n v="7816280"/>
    <x v="2"/>
    <x v="0"/>
    <x v="1"/>
    <x v="1"/>
    <x v="1"/>
    <x v="3"/>
    <x v="53"/>
  </r>
  <r>
    <x v="2"/>
    <n v="1971497"/>
    <x v="3"/>
    <x v="0"/>
    <x v="1"/>
    <x v="1"/>
    <x v="1"/>
    <x v="3"/>
    <x v="53"/>
  </r>
  <r>
    <x v="2"/>
    <n v="4781943"/>
    <x v="4"/>
    <x v="0"/>
    <x v="1"/>
    <x v="1"/>
    <x v="1"/>
    <x v="3"/>
    <x v="53"/>
  </r>
  <r>
    <x v="2"/>
    <n v="431913"/>
    <x v="5"/>
    <x v="0"/>
    <x v="1"/>
    <x v="1"/>
    <x v="1"/>
    <x v="3"/>
    <x v="53"/>
  </r>
  <r>
    <x v="2"/>
    <n v="65895"/>
    <x v="0"/>
    <x v="0"/>
    <x v="1"/>
    <x v="1"/>
    <x v="1"/>
    <x v="3"/>
    <x v="53"/>
  </r>
  <r>
    <x v="0"/>
    <n v="8574756"/>
    <x v="0"/>
    <x v="0"/>
    <x v="1"/>
    <x v="1"/>
    <x v="1"/>
    <x v="3"/>
    <x v="54"/>
  </r>
  <r>
    <x v="0"/>
    <n v="1645244"/>
    <x v="1"/>
    <x v="0"/>
    <x v="1"/>
    <x v="1"/>
    <x v="1"/>
    <x v="3"/>
    <x v="54"/>
  </r>
  <r>
    <x v="0"/>
    <n v="4716586"/>
    <x v="2"/>
    <x v="0"/>
    <x v="1"/>
    <x v="1"/>
    <x v="1"/>
    <x v="3"/>
    <x v="54"/>
  </r>
  <r>
    <x v="0"/>
    <n v="3503945"/>
    <x v="3"/>
    <x v="0"/>
    <x v="1"/>
    <x v="1"/>
    <x v="1"/>
    <x v="3"/>
    <x v="54"/>
  </r>
  <r>
    <x v="0"/>
    <n v="474977"/>
    <x v="4"/>
    <x v="0"/>
    <x v="1"/>
    <x v="1"/>
    <x v="1"/>
    <x v="3"/>
    <x v="54"/>
  </r>
  <r>
    <x v="0"/>
    <n v="170103"/>
    <x v="5"/>
    <x v="0"/>
    <x v="1"/>
    <x v="1"/>
    <x v="1"/>
    <x v="3"/>
    <x v="54"/>
  </r>
  <r>
    <x v="0"/>
    <n v="2961768"/>
    <x v="6"/>
    <x v="0"/>
    <x v="1"/>
    <x v="1"/>
    <x v="1"/>
    <x v="3"/>
    <x v="54"/>
  </r>
  <r>
    <x v="2"/>
    <n v="703357"/>
    <x v="2"/>
    <x v="0"/>
    <x v="1"/>
    <x v="1"/>
    <x v="1"/>
    <x v="3"/>
    <x v="54"/>
  </r>
  <r>
    <x v="2"/>
    <n v="49434"/>
    <x v="3"/>
    <x v="0"/>
    <x v="1"/>
    <x v="1"/>
    <x v="1"/>
    <x v="3"/>
    <x v="54"/>
  </r>
  <r>
    <x v="2"/>
    <n v="3339596"/>
    <x v="4"/>
    <x v="0"/>
    <x v="1"/>
    <x v="1"/>
    <x v="1"/>
    <x v="3"/>
    <x v="54"/>
  </r>
  <r>
    <x v="2"/>
    <n v="57684"/>
    <x v="5"/>
    <x v="0"/>
    <x v="1"/>
    <x v="1"/>
    <x v="1"/>
    <x v="3"/>
    <x v="54"/>
  </r>
  <r>
    <x v="0"/>
    <n v="7528467"/>
    <x v="0"/>
    <x v="0"/>
    <x v="1"/>
    <x v="1"/>
    <x v="1"/>
    <x v="3"/>
    <x v="55"/>
  </r>
  <r>
    <x v="0"/>
    <n v="1491053"/>
    <x v="1"/>
    <x v="0"/>
    <x v="1"/>
    <x v="1"/>
    <x v="1"/>
    <x v="3"/>
    <x v="55"/>
  </r>
  <r>
    <x v="0"/>
    <n v="3216758"/>
    <x v="2"/>
    <x v="0"/>
    <x v="1"/>
    <x v="1"/>
    <x v="1"/>
    <x v="3"/>
    <x v="55"/>
  </r>
  <r>
    <x v="0"/>
    <n v="1720759"/>
    <x v="3"/>
    <x v="0"/>
    <x v="1"/>
    <x v="1"/>
    <x v="1"/>
    <x v="3"/>
    <x v="55"/>
  </r>
  <r>
    <x v="0"/>
    <n v="760112"/>
    <x v="4"/>
    <x v="0"/>
    <x v="1"/>
    <x v="1"/>
    <x v="1"/>
    <x v="3"/>
    <x v="55"/>
  </r>
  <r>
    <x v="0"/>
    <n v="145709"/>
    <x v="5"/>
    <x v="0"/>
    <x v="1"/>
    <x v="1"/>
    <x v="1"/>
    <x v="3"/>
    <x v="55"/>
  </r>
  <r>
    <x v="0"/>
    <n v="2189422"/>
    <x v="6"/>
    <x v="0"/>
    <x v="1"/>
    <x v="1"/>
    <x v="1"/>
    <x v="3"/>
    <x v="55"/>
  </r>
  <r>
    <x v="2"/>
    <n v="1018831"/>
    <x v="2"/>
    <x v="0"/>
    <x v="1"/>
    <x v="1"/>
    <x v="1"/>
    <x v="3"/>
    <x v="55"/>
  </r>
  <r>
    <x v="2"/>
    <n v="130475"/>
    <x v="3"/>
    <x v="0"/>
    <x v="1"/>
    <x v="1"/>
    <x v="1"/>
    <x v="3"/>
    <x v="55"/>
  </r>
  <r>
    <x v="2"/>
    <n v="37129615"/>
    <x v="4"/>
    <x v="0"/>
    <x v="1"/>
    <x v="1"/>
    <x v="1"/>
    <x v="3"/>
    <x v="55"/>
  </r>
  <r>
    <x v="2"/>
    <n v="208105"/>
    <x v="5"/>
    <x v="0"/>
    <x v="1"/>
    <x v="1"/>
    <x v="1"/>
    <x v="3"/>
    <x v="55"/>
  </r>
  <r>
    <x v="0"/>
    <n v="6138690"/>
    <x v="0"/>
    <x v="0"/>
    <x v="1"/>
    <x v="1"/>
    <x v="1"/>
    <x v="3"/>
    <x v="56"/>
  </r>
  <r>
    <x v="0"/>
    <n v="1591654"/>
    <x v="1"/>
    <x v="0"/>
    <x v="1"/>
    <x v="1"/>
    <x v="1"/>
    <x v="3"/>
    <x v="56"/>
  </r>
  <r>
    <x v="0"/>
    <n v="3266543"/>
    <x v="2"/>
    <x v="0"/>
    <x v="1"/>
    <x v="1"/>
    <x v="1"/>
    <x v="3"/>
    <x v="56"/>
  </r>
  <r>
    <x v="0"/>
    <n v="1121068"/>
    <x v="3"/>
    <x v="0"/>
    <x v="1"/>
    <x v="1"/>
    <x v="1"/>
    <x v="3"/>
    <x v="56"/>
  </r>
  <r>
    <x v="0"/>
    <n v="611309"/>
    <x v="4"/>
    <x v="0"/>
    <x v="1"/>
    <x v="1"/>
    <x v="1"/>
    <x v="3"/>
    <x v="56"/>
  </r>
  <r>
    <x v="0"/>
    <n v="759506"/>
    <x v="5"/>
    <x v="0"/>
    <x v="1"/>
    <x v="1"/>
    <x v="1"/>
    <x v="3"/>
    <x v="56"/>
  </r>
  <r>
    <x v="0"/>
    <n v="2110926"/>
    <x v="6"/>
    <x v="0"/>
    <x v="1"/>
    <x v="1"/>
    <x v="1"/>
    <x v="3"/>
    <x v="56"/>
  </r>
  <r>
    <x v="2"/>
    <n v="759607"/>
    <x v="2"/>
    <x v="0"/>
    <x v="1"/>
    <x v="1"/>
    <x v="1"/>
    <x v="3"/>
    <x v="56"/>
  </r>
  <r>
    <x v="2"/>
    <n v="236266"/>
    <x v="3"/>
    <x v="0"/>
    <x v="1"/>
    <x v="1"/>
    <x v="1"/>
    <x v="3"/>
    <x v="56"/>
  </r>
  <r>
    <x v="2"/>
    <n v="3126443"/>
    <x v="4"/>
    <x v="0"/>
    <x v="1"/>
    <x v="1"/>
    <x v="1"/>
    <x v="3"/>
    <x v="56"/>
  </r>
  <r>
    <x v="2"/>
    <n v="4680163"/>
    <x v="5"/>
    <x v="0"/>
    <x v="1"/>
    <x v="1"/>
    <x v="1"/>
    <x v="3"/>
    <x v="56"/>
  </r>
  <r>
    <x v="0"/>
    <n v="4545169"/>
    <x v="0"/>
    <x v="0"/>
    <x v="1"/>
    <x v="1"/>
    <x v="1"/>
    <x v="3"/>
    <x v="57"/>
  </r>
  <r>
    <x v="0"/>
    <n v="987330"/>
    <x v="1"/>
    <x v="0"/>
    <x v="1"/>
    <x v="1"/>
    <x v="1"/>
    <x v="3"/>
    <x v="57"/>
  </r>
  <r>
    <x v="0"/>
    <n v="1870406"/>
    <x v="2"/>
    <x v="0"/>
    <x v="1"/>
    <x v="1"/>
    <x v="1"/>
    <x v="3"/>
    <x v="57"/>
  </r>
  <r>
    <x v="0"/>
    <n v="1359929"/>
    <x v="3"/>
    <x v="0"/>
    <x v="1"/>
    <x v="1"/>
    <x v="1"/>
    <x v="3"/>
    <x v="57"/>
  </r>
  <r>
    <x v="0"/>
    <n v="390717"/>
    <x v="4"/>
    <x v="0"/>
    <x v="1"/>
    <x v="1"/>
    <x v="1"/>
    <x v="3"/>
    <x v="57"/>
  </r>
  <r>
    <x v="0"/>
    <n v="57365"/>
    <x v="5"/>
    <x v="0"/>
    <x v="1"/>
    <x v="1"/>
    <x v="1"/>
    <x v="3"/>
    <x v="57"/>
  </r>
  <r>
    <x v="0"/>
    <n v="1065230"/>
    <x v="6"/>
    <x v="0"/>
    <x v="1"/>
    <x v="1"/>
    <x v="1"/>
    <x v="3"/>
    <x v="57"/>
  </r>
  <r>
    <x v="2"/>
    <n v="9309"/>
    <x v="2"/>
    <x v="0"/>
    <x v="1"/>
    <x v="1"/>
    <x v="1"/>
    <x v="3"/>
    <x v="57"/>
  </r>
  <r>
    <x v="2"/>
    <n v="484410"/>
    <x v="3"/>
    <x v="0"/>
    <x v="1"/>
    <x v="1"/>
    <x v="1"/>
    <x v="3"/>
    <x v="57"/>
  </r>
  <r>
    <x v="2"/>
    <n v="43248"/>
    <x v="4"/>
    <x v="0"/>
    <x v="1"/>
    <x v="1"/>
    <x v="1"/>
    <x v="3"/>
    <x v="57"/>
  </r>
  <r>
    <x v="0"/>
    <n v="8041239"/>
    <x v="0"/>
    <x v="0"/>
    <x v="1"/>
    <x v="1"/>
    <x v="1"/>
    <x v="3"/>
    <x v="58"/>
  </r>
  <r>
    <x v="0"/>
    <n v="1387687"/>
    <x v="1"/>
    <x v="0"/>
    <x v="1"/>
    <x v="1"/>
    <x v="1"/>
    <x v="3"/>
    <x v="58"/>
  </r>
  <r>
    <x v="0"/>
    <n v="2980600"/>
    <x v="2"/>
    <x v="0"/>
    <x v="1"/>
    <x v="1"/>
    <x v="1"/>
    <x v="3"/>
    <x v="58"/>
  </r>
  <r>
    <x v="0"/>
    <n v="1382266"/>
    <x v="3"/>
    <x v="0"/>
    <x v="1"/>
    <x v="1"/>
    <x v="1"/>
    <x v="3"/>
    <x v="58"/>
  </r>
  <r>
    <x v="0"/>
    <n v="702417"/>
    <x v="4"/>
    <x v="0"/>
    <x v="1"/>
    <x v="1"/>
    <x v="1"/>
    <x v="3"/>
    <x v="58"/>
  </r>
  <r>
    <x v="0"/>
    <n v="134127"/>
    <x v="5"/>
    <x v="0"/>
    <x v="1"/>
    <x v="1"/>
    <x v="1"/>
    <x v="3"/>
    <x v="58"/>
  </r>
  <r>
    <x v="0"/>
    <n v="2743958"/>
    <x v="6"/>
    <x v="0"/>
    <x v="1"/>
    <x v="1"/>
    <x v="1"/>
    <x v="3"/>
    <x v="58"/>
  </r>
  <r>
    <x v="2"/>
    <n v="88625"/>
    <x v="2"/>
    <x v="0"/>
    <x v="1"/>
    <x v="1"/>
    <x v="1"/>
    <x v="3"/>
    <x v="58"/>
  </r>
  <r>
    <x v="2"/>
    <n v="529994"/>
    <x v="3"/>
    <x v="0"/>
    <x v="1"/>
    <x v="1"/>
    <x v="1"/>
    <x v="3"/>
    <x v="58"/>
  </r>
  <r>
    <x v="2"/>
    <n v="741938"/>
    <x v="4"/>
    <x v="0"/>
    <x v="1"/>
    <x v="1"/>
    <x v="1"/>
    <x v="3"/>
    <x v="58"/>
  </r>
  <r>
    <x v="2"/>
    <n v="7317"/>
    <x v="0"/>
    <x v="0"/>
    <x v="1"/>
    <x v="1"/>
    <x v="1"/>
    <x v="3"/>
    <x v="58"/>
  </r>
  <r>
    <x v="0"/>
    <n v="6721020"/>
    <x v="0"/>
    <x v="0"/>
    <x v="0"/>
    <x v="0"/>
    <x v="0"/>
    <x v="4"/>
    <x v="59"/>
  </r>
  <r>
    <x v="0"/>
    <n v="1202994"/>
    <x v="1"/>
    <x v="0"/>
    <x v="0"/>
    <x v="0"/>
    <x v="0"/>
    <x v="4"/>
    <x v="59"/>
  </r>
  <r>
    <x v="0"/>
    <n v="2565943"/>
    <x v="2"/>
    <x v="0"/>
    <x v="0"/>
    <x v="0"/>
    <x v="0"/>
    <x v="4"/>
    <x v="59"/>
  </r>
  <r>
    <x v="0"/>
    <n v="1157531"/>
    <x v="3"/>
    <x v="0"/>
    <x v="0"/>
    <x v="0"/>
    <x v="0"/>
    <x v="4"/>
    <x v="59"/>
  </r>
  <r>
    <x v="0"/>
    <n v="659931"/>
    <x v="4"/>
    <x v="0"/>
    <x v="0"/>
    <x v="0"/>
    <x v="0"/>
    <x v="4"/>
    <x v="59"/>
  </r>
  <r>
    <x v="0"/>
    <n v="416797"/>
    <x v="5"/>
    <x v="0"/>
    <x v="0"/>
    <x v="0"/>
    <x v="0"/>
    <x v="4"/>
    <x v="59"/>
  </r>
  <r>
    <x v="0"/>
    <n v="515293"/>
    <x v="6"/>
    <x v="0"/>
    <x v="0"/>
    <x v="0"/>
    <x v="0"/>
    <x v="4"/>
    <x v="59"/>
  </r>
  <r>
    <x v="2"/>
    <n v="561920"/>
    <x v="2"/>
    <x v="0"/>
    <x v="0"/>
    <x v="0"/>
    <x v="0"/>
    <x v="4"/>
    <x v="59"/>
  </r>
  <r>
    <x v="2"/>
    <n v="1401838"/>
    <x v="4"/>
    <x v="0"/>
    <x v="0"/>
    <x v="0"/>
    <x v="0"/>
    <x v="4"/>
    <x v="59"/>
  </r>
  <r>
    <x v="2"/>
    <n v="54358"/>
    <x v="5"/>
    <x v="0"/>
    <x v="0"/>
    <x v="0"/>
    <x v="0"/>
    <x v="4"/>
    <x v="59"/>
  </r>
  <r>
    <x v="0"/>
    <n v="58451589"/>
    <x v="0"/>
    <x v="0"/>
    <x v="0"/>
    <x v="0"/>
    <x v="0"/>
    <x v="4"/>
    <x v="60"/>
  </r>
  <r>
    <x v="0"/>
    <n v="10280204"/>
    <x v="1"/>
    <x v="0"/>
    <x v="0"/>
    <x v="0"/>
    <x v="0"/>
    <x v="4"/>
    <x v="60"/>
  </r>
  <r>
    <x v="0"/>
    <n v="31266709"/>
    <x v="2"/>
    <x v="0"/>
    <x v="0"/>
    <x v="0"/>
    <x v="0"/>
    <x v="4"/>
    <x v="60"/>
  </r>
  <r>
    <x v="1"/>
    <n v="920"/>
    <x v="2"/>
    <x v="0"/>
    <x v="0"/>
    <x v="0"/>
    <x v="0"/>
    <x v="4"/>
    <x v="60"/>
  </r>
  <r>
    <x v="0"/>
    <n v="6735692"/>
    <x v="3"/>
    <x v="0"/>
    <x v="0"/>
    <x v="0"/>
    <x v="0"/>
    <x v="4"/>
    <x v="60"/>
  </r>
  <r>
    <x v="0"/>
    <n v="6256773"/>
    <x v="4"/>
    <x v="0"/>
    <x v="0"/>
    <x v="0"/>
    <x v="0"/>
    <x v="4"/>
    <x v="60"/>
  </r>
  <r>
    <x v="0"/>
    <n v="2315524"/>
    <x v="5"/>
    <x v="0"/>
    <x v="0"/>
    <x v="0"/>
    <x v="0"/>
    <x v="4"/>
    <x v="60"/>
  </r>
  <r>
    <x v="0"/>
    <n v="10493535"/>
    <x v="6"/>
    <x v="0"/>
    <x v="0"/>
    <x v="0"/>
    <x v="0"/>
    <x v="4"/>
    <x v="60"/>
  </r>
  <r>
    <x v="2"/>
    <n v="19656151"/>
    <x v="2"/>
    <x v="0"/>
    <x v="0"/>
    <x v="0"/>
    <x v="0"/>
    <x v="4"/>
    <x v="60"/>
  </r>
  <r>
    <x v="2"/>
    <n v="5921101"/>
    <x v="3"/>
    <x v="0"/>
    <x v="0"/>
    <x v="0"/>
    <x v="0"/>
    <x v="4"/>
    <x v="60"/>
  </r>
  <r>
    <x v="2"/>
    <n v="32944319"/>
    <x v="4"/>
    <x v="0"/>
    <x v="0"/>
    <x v="0"/>
    <x v="0"/>
    <x v="4"/>
    <x v="60"/>
  </r>
  <r>
    <x v="2"/>
    <n v="175942"/>
    <x v="5"/>
    <x v="0"/>
    <x v="0"/>
    <x v="0"/>
    <x v="0"/>
    <x v="4"/>
    <x v="60"/>
  </r>
  <r>
    <x v="2"/>
    <n v="1951034"/>
    <x v="0"/>
    <x v="0"/>
    <x v="0"/>
    <x v="0"/>
    <x v="0"/>
    <x v="4"/>
    <x v="60"/>
  </r>
  <r>
    <x v="0"/>
    <n v="55042152"/>
    <x v="0"/>
    <x v="0"/>
    <x v="0"/>
    <x v="0"/>
    <x v="0"/>
    <x v="4"/>
    <x v="61"/>
  </r>
  <r>
    <x v="0"/>
    <n v="8215753"/>
    <x v="1"/>
    <x v="0"/>
    <x v="0"/>
    <x v="0"/>
    <x v="0"/>
    <x v="4"/>
    <x v="61"/>
  </r>
  <r>
    <x v="0"/>
    <n v="21793476"/>
    <x v="2"/>
    <x v="0"/>
    <x v="0"/>
    <x v="0"/>
    <x v="0"/>
    <x v="4"/>
    <x v="61"/>
  </r>
  <r>
    <x v="1"/>
    <n v="871"/>
    <x v="2"/>
    <x v="0"/>
    <x v="0"/>
    <x v="0"/>
    <x v="0"/>
    <x v="4"/>
    <x v="61"/>
  </r>
  <r>
    <x v="0"/>
    <n v="3714906"/>
    <x v="3"/>
    <x v="0"/>
    <x v="0"/>
    <x v="0"/>
    <x v="0"/>
    <x v="4"/>
    <x v="61"/>
  </r>
  <r>
    <x v="0"/>
    <n v="4715996"/>
    <x v="4"/>
    <x v="0"/>
    <x v="0"/>
    <x v="0"/>
    <x v="0"/>
    <x v="4"/>
    <x v="61"/>
  </r>
  <r>
    <x v="0"/>
    <n v="1223070"/>
    <x v="5"/>
    <x v="0"/>
    <x v="0"/>
    <x v="0"/>
    <x v="0"/>
    <x v="4"/>
    <x v="61"/>
  </r>
  <r>
    <x v="0"/>
    <n v="8966403"/>
    <x v="6"/>
    <x v="0"/>
    <x v="0"/>
    <x v="0"/>
    <x v="0"/>
    <x v="4"/>
    <x v="61"/>
  </r>
  <r>
    <x v="2"/>
    <n v="35876921"/>
    <x v="2"/>
    <x v="0"/>
    <x v="0"/>
    <x v="0"/>
    <x v="0"/>
    <x v="4"/>
    <x v="61"/>
  </r>
  <r>
    <x v="2"/>
    <n v="6448413"/>
    <x v="3"/>
    <x v="0"/>
    <x v="0"/>
    <x v="0"/>
    <x v="0"/>
    <x v="4"/>
    <x v="61"/>
  </r>
  <r>
    <x v="2"/>
    <n v="60954332"/>
    <x v="4"/>
    <x v="0"/>
    <x v="0"/>
    <x v="0"/>
    <x v="0"/>
    <x v="4"/>
    <x v="61"/>
  </r>
  <r>
    <x v="2"/>
    <n v="591197"/>
    <x v="5"/>
    <x v="0"/>
    <x v="0"/>
    <x v="0"/>
    <x v="0"/>
    <x v="4"/>
    <x v="61"/>
  </r>
  <r>
    <x v="2"/>
    <n v="43572"/>
    <x v="0"/>
    <x v="0"/>
    <x v="0"/>
    <x v="0"/>
    <x v="0"/>
    <x v="4"/>
    <x v="61"/>
  </r>
  <r>
    <x v="0"/>
    <n v="30370364"/>
    <x v="0"/>
    <x v="0"/>
    <x v="0"/>
    <x v="0"/>
    <x v="0"/>
    <x v="4"/>
    <x v="62"/>
  </r>
  <r>
    <x v="0"/>
    <n v="5037677"/>
    <x v="1"/>
    <x v="0"/>
    <x v="0"/>
    <x v="0"/>
    <x v="0"/>
    <x v="4"/>
    <x v="62"/>
  </r>
  <r>
    <x v="0"/>
    <n v="12091964"/>
    <x v="2"/>
    <x v="0"/>
    <x v="0"/>
    <x v="0"/>
    <x v="0"/>
    <x v="4"/>
    <x v="62"/>
  </r>
  <r>
    <x v="0"/>
    <n v="4060077"/>
    <x v="3"/>
    <x v="0"/>
    <x v="0"/>
    <x v="0"/>
    <x v="0"/>
    <x v="4"/>
    <x v="62"/>
  </r>
  <r>
    <x v="0"/>
    <n v="2810444"/>
    <x v="4"/>
    <x v="0"/>
    <x v="0"/>
    <x v="0"/>
    <x v="0"/>
    <x v="4"/>
    <x v="62"/>
  </r>
  <r>
    <x v="0"/>
    <n v="1920318"/>
    <x v="5"/>
    <x v="0"/>
    <x v="0"/>
    <x v="0"/>
    <x v="0"/>
    <x v="4"/>
    <x v="62"/>
  </r>
  <r>
    <x v="0"/>
    <n v="5837352"/>
    <x v="6"/>
    <x v="0"/>
    <x v="0"/>
    <x v="0"/>
    <x v="0"/>
    <x v="4"/>
    <x v="62"/>
  </r>
  <r>
    <x v="2"/>
    <n v="12674844"/>
    <x v="2"/>
    <x v="0"/>
    <x v="0"/>
    <x v="0"/>
    <x v="0"/>
    <x v="4"/>
    <x v="62"/>
  </r>
  <r>
    <x v="2"/>
    <n v="774918"/>
    <x v="3"/>
    <x v="0"/>
    <x v="0"/>
    <x v="0"/>
    <x v="0"/>
    <x v="4"/>
    <x v="62"/>
  </r>
  <r>
    <x v="2"/>
    <n v="12723142"/>
    <x v="4"/>
    <x v="0"/>
    <x v="0"/>
    <x v="0"/>
    <x v="0"/>
    <x v="4"/>
    <x v="62"/>
  </r>
  <r>
    <x v="2"/>
    <n v="4155778"/>
    <x v="5"/>
    <x v="0"/>
    <x v="0"/>
    <x v="0"/>
    <x v="0"/>
    <x v="4"/>
    <x v="62"/>
  </r>
  <r>
    <x v="2"/>
    <n v="1011220"/>
    <x v="0"/>
    <x v="0"/>
    <x v="0"/>
    <x v="0"/>
    <x v="0"/>
    <x v="4"/>
    <x v="62"/>
  </r>
  <r>
    <x v="0"/>
    <n v="10537477"/>
    <x v="0"/>
    <x v="0"/>
    <x v="0"/>
    <x v="0"/>
    <x v="0"/>
    <x v="4"/>
    <x v="63"/>
  </r>
  <r>
    <x v="0"/>
    <n v="1302461"/>
    <x v="1"/>
    <x v="0"/>
    <x v="0"/>
    <x v="0"/>
    <x v="0"/>
    <x v="4"/>
    <x v="63"/>
  </r>
  <r>
    <x v="0"/>
    <n v="4121055"/>
    <x v="2"/>
    <x v="0"/>
    <x v="0"/>
    <x v="0"/>
    <x v="0"/>
    <x v="4"/>
    <x v="63"/>
  </r>
  <r>
    <x v="0"/>
    <n v="2372652"/>
    <x v="3"/>
    <x v="0"/>
    <x v="0"/>
    <x v="0"/>
    <x v="0"/>
    <x v="4"/>
    <x v="63"/>
  </r>
  <r>
    <x v="0"/>
    <n v="943941"/>
    <x v="4"/>
    <x v="0"/>
    <x v="0"/>
    <x v="0"/>
    <x v="0"/>
    <x v="4"/>
    <x v="63"/>
  </r>
  <r>
    <x v="0"/>
    <n v="1804318"/>
    <x v="5"/>
    <x v="0"/>
    <x v="0"/>
    <x v="0"/>
    <x v="0"/>
    <x v="4"/>
    <x v="63"/>
  </r>
  <r>
    <x v="0"/>
    <n v="3300181"/>
    <x v="6"/>
    <x v="0"/>
    <x v="0"/>
    <x v="0"/>
    <x v="0"/>
    <x v="4"/>
    <x v="63"/>
  </r>
  <r>
    <x v="2"/>
    <n v="1747056"/>
    <x v="2"/>
    <x v="0"/>
    <x v="0"/>
    <x v="0"/>
    <x v="0"/>
    <x v="4"/>
    <x v="63"/>
  </r>
  <r>
    <x v="2"/>
    <n v="836195"/>
    <x v="3"/>
    <x v="0"/>
    <x v="0"/>
    <x v="0"/>
    <x v="0"/>
    <x v="4"/>
    <x v="63"/>
  </r>
  <r>
    <x v="2"/>
    <n v="311534"/>
    <x v="4"/>
    <x v="0"/>
    <x v="0"/>
    <x v="0"/>
    <x v="0"/>
    <x v="4"/>
    <x v="63"/>
  </r>
  <r>
    <x v="2"/>
    <n v="2428133"/>
    <x v="5"/>
    <x v="0"/>
    <x v="0"/>
    <x v="0"/>
    <x v="0"/>
    <x v="4"/>
    <x v="63"/>
  </r>
  <r>
    <x v="2"/>
    <n v="247102"/>
    <x v="0"/>
    <x v="0"/>
    <x v="0"/>
    <x v="0"/>
    <x v="0"/>
    <x v="4"/>
    <x v="63"/>
  </r>
  <r>
    <x v="0"/>
    <n v="4666222"/>
    <x v="0"/>
    <x v="0"/>
    <x v="0"/>
    <x v="0"/>
    <x v="0"/>
    <x v="4"/>
    <x v="64"/>
  </r>
  <r>
    <x v="0"/>
    <n v="568020"/>
    <x v="1"/>
    <x v="0"/>
    <x v="0"/>
    <x v="0"/>
    <x v="0"/>
    <x v="4"/>
    <x v="64"/>
  </r>
  <r>
    <x v="0"/>
    <n v="1772380"/>
    <x v="2"/>
    <x v="0"/>
    <x v="0"/>
    <x v="0"/>
    <x v="0"/>
    <x v="4"/>
    <x v="64"/>
  </r>
  <r>
    <x v="0"/>
    <n v="1121499"/>
    <x v="3"/>
    <x v="0"/>
    <x v="0"/>
    <x v="0"/>
    <x v="0"/>
    <x v="4"/>
    <x v="64"/>
  </r>
  <r>
    <x v="0"/>
    <n v="271016"/>
    <x v="4"/>
    <x v="0"/>
    <x v="0"/>
    <x v="0"/>
    <x v="0"/>
    <x v="4"/>
    <x v="64"/>
  </r>
  <r>
    <x v="0"/>
    <n v="37357"/>
    <x v="5"/>
    <x v="0"/>
    <x v="0"/>
    <x v="0"/>
    <x v="0"/>
    <x v="4"/>
    <x v="64"/>
  </r>
  <r>
    <x v="0"/>
    <n v="1895241"/>
    <x v="6"/>
    <x v="0"/>
    <x v="0"/>
    <x v="0"/>
    <x v="0"/>
    <x v="4"/>
    <x v="64"/>
  </r>
  <r>
    <x v="2"/>
    <n v="623975"/>
    <x v="2"/>
    <x v="0"/>
    <x v="0"/>
    <x v="0"/>
    <x v="0"/>
    <x v="4"/>
    <x v="64"/>
  </r>
  <r>
    <x v="2"/>
    <n v="36397"/>
    <x v="3"/>
    <x v="0"/>
    <x v="0"/>
    <x v="0"/>
    <x v="0"/>
    <x v="4"/>
    <x v="64"/>
  </r>
  <r>
    <x v="2"/>
    <n v="16958974"/>
    <x v="4"/>
    <x v="0"/>
    <x v="0"/>
    <x v="0"/>
    <x v="0"/>
    <x v="4"/>
    <x v="64"/>
  </r>
  <r>
    <x v="0"/>
    <n v="5271838"/>
    <x v="0"/>
    <x v="0"/>
    <x v="0"/>
    <x v="0"/>
    <x v="0"/>
    <x v="4"/>
    <x v="65"/>
  </r>
  <r>
    <x v="0"/>
    <n v="717693"/>
    <x v="1"/>
    <x v="0"/>
    <x v="0"/>
    <x v="0"/>
    <x v="0"/>
    <x v="4"/>
    <x v="65"/>
  </r>
  <r>
    <x v="0"/>
    <n v="1752883"/>
    <x v="2"/>
    <x v="0"/>
    <x v="0"/>
    <x v="0"/>
    <x v="0"/>
    <x v="4"/>
    <x v="65"/>
  </r>
  <r>
    <x v="0"/>
    <n v="896921"/>
    <x v="3"/>
    <x v="0"/>
    <x v="0"/>
    <x v="0"/>
    <x v="0"/>
    <x v="4"/>
    <x v="65"/>
  </r>
  <r>
    <x v="0"/>
    <n v="810619"/>
    <x v="4"/>
    <x v="0"/>
    <x v="0"/>
    <x v="0"/>
    <x v="0"/>
    <x v="4"/>
    <x v="65"/>
  </r>
  <r>
    <x v="0"/>
    <n v="364056"/>
    <x v="5"/>
    <x v="0"/>
    <x v="0"/>
    <x v="0"/>
    <x v="0"/>
    <x v="4"/>
    <x v="65"/>
  </r>
  <r>
    <x v="0"/>
    <n v="1860097"/>
    <x v="6"/>
    <x v="0"/>
    <x v="0"/>
    <x v="0"/>
    <x v="0"/>
    <x v="4"/>
    <x v="65"/>
  </r>
  <r>
    <x v="2"/>
    <n v="968454"/>
    <x v="2"/>
    <x v="0"/>
    <x v="0"/>
    <x v="0"/>
    <x v="0"/>
    <x v="4"/>
    <x v="65"/>
  </r>
  <r>
    <x v="2"/>
    <n v="194275"/>
    <x v="3"/>
    <x v="0"/>
    <x v="0"/>
    <x v="0"/>
    <x v="0"/>
    <x v="4"/>
    <x v="65"/>
  </r>
  <r>
    <x v="2"/>
    <n v="1677389"/>
    <x v="4"/>
    <x v="0"/>
    <x v="0"/>
    <x v="0"/>
    <x v="0"/>
    <x v="4"/>
    <x v="65"/>
  </r>
  <r>
    <x v="0"/>
    <n v="7936721"/>
    <x v="0"/>
    <x v="0"/>
    <x v="0"/>
    <x v="0"/>
    <x v="0"/>
    <x v="4"/>
    <x v="66"/>
  </r>
  <r>
    <x v="0"/>
    <n v="920947"/>
    <x v="1"/>
    <x v="0"/>
    <x v="0"/>
    <x v="0"/>
    <x v="0"/>
    <x v="4"/>
    <x v="66"/>
  </r>
  <r>
    <x v="0"/>
    <n v="2827536"/>
    <x v="2"/>
    <x v="0"/>
    <x v="0"/>
    <x v="0"/>
    <x v="0"/>
    <x v="4"/>
    <x v="66"/>
  </r>
  <r>
    <x v="0"/>
    <n v="1163751"/>
    <x v="3"/>
    <x v="0"/>
    <x v="0"/>
    <x v="0"/>
    <x v="0"/>
    <x v="4"/>
    <x v="66"/>
  </r>
  <r>
    <x v="0"/>
    <n v="980857"/>
    <x v="4"/>
    <x v="0"/>
    <x v="0"/>
    <x v="0"/>
    <x v="0"/>
    <x v="4"/>
    <x v="66"/>
  </r>
  <r>
    <x v="0"/>
    <n v="260925"/>
    <x v="5"/>
    <x v="0"/>
    <x v="0"/>
    <x v="0"/>
    <x v="0"/>
    <x v="4"/>
    <x v="66"/>
  </r>
  <r>
    <x v="0"/>
    <n v="2745680"/>
    <x v="6"/>
    <x v="0"/>
    <x v="0"/>
    <x v="0"/>
    <x v="0"/>
    <x v="4"/>
    <x v="66"/>
  </r>
  <r>
    <x v="2"/>
    <n v="369065"/>
    <x v="2"/>
    <x v="0"/>
    <x v="0"/>
    <x v="0"/>
    <x v="0"/>
    <x v="4"/>
    <x v="66"/>
  </r>
  <r>
    <x v="2"/>
    <n v="220009"/>
    <x v="3"/>
    <x v="0"/>
    <x v="0"/>
    <x v="0"/>
    <x v="0"/>
    <x v="4"/>
    <x v="66"/>
  </r>
  <r>
    <x v="2"/>
    <n v="1605584"/>
    <x v="4"/>
    <x v="0"/>
    <x v="0"/>
    <x v="0"/>
    <x v="0"/>
    <x v="4"/>
    <x v="66"/>
  </r>
  <r>
    <x v="2"/>
    <n v="828566"/>
    <x v="5"/>
    <x v="0"/>
    <x v="0"/>
    <x v="0"/>
    <x v="0"/>
    <x v="4"/>
    <x v="66"/>
  </r>
  <r>
    <x v="0"/>
    <n v="14279983"/>
    <x v="0"/>
    <x v="0"/>
    <x v="0"/>
    <x v="0"/>
    <x v="0"/>
    <x v="4"/>
    <x v="67"/>
  </r>
  <r>
    <x v="0"/>
    <n v="2486461"/>
    <x v="1"/>
    <x v="0"/>
    <x v="0"/>
    <x v="0"/>
    <x v="0"/>
    <x v="4"/>
    <x v="67"/>
  </r>
  <r>
    <x v="0"/>
    <n v="8484270"/>
    <x v="2"/>
    <x v="0"/>
    <x v="0"/>
    <x v="0"/>
    <x v="0"/>
    <x v="4"/>
    <x v="67"/>
  </r>
  <r>
    <x v="0"/>
    <n v="1756360"/>
    <x v="3"/>
    <x v="0"/>
    <x v="0"/>
    <x v="0"/>
    <x v="0"/>
    <x v="4"/>
    <x v="67"/>
  </r>
  <r>
    <x v="0"/>
    <n v="796783"/>
    <x v="4"/>
    <x v="0"/>
    <x v="0"/>
    <x v="0"/>
    <x v="0"/>
    <x v="4"/>
    <x v="67"/>
  </r>
  <r>
    <x v="0"/>
    <n v="582218"/>
    <x v="5"/>
    <x v="0"/>
    <x v="0"/>
    <x v="0"/>
    <x v="0"/>
    <x v="4"/>
    <x v="67"/>
  </r>
  <r>
    <x v="0"/>
    <n v="3937824"/>
    <x v="6"/>
    <x v="0"/>
    <x v="0"/>
    <x v="0"/>
    <x v="0"/>
    <x v="4"/>
    <x v="67"/>
  </r>
  <r>
    <x v="2"/>
    <n v="1603252"/>
    <x v="2"/>
    <x v="0"/>
    <x v="0"/>
    <x v="0"/>
    <x v="0"/>
    <x v="4"/>
    <x v="67"/>
  </r>
  <r>
    <x v="2"/>
    <n v="154503"/>
    <x v="3"/>
    <x v="0"/>
    <x v="0"/>
    <x v="0"/>
    <x v="0"/>
    <x v="4"/>
    <x v="67"/>
  </r>
  <r>
    <x v="2"/>
    <n v="19379855"/>
    <x v="4"/>
    <x v="0"/>
    <x v="0"/>
    <x v="0"/>
    <x v="0"/>
    <x v="4"/>
    <x v="67"/>
  </r>
  <r>
    <x v="2"/>
    <n v="976203"/>
    <x v="5"/>
    <x v="0"/>
    <x v="0"/>
    <x v="0"/>
    <x v="0"/>
    <x v="4"/>
    <x v="67"/>
  </r>
  <r>
    <x v="2"/>
    <n v="213560"/>
    <x v="0"/>
    <x v="0"/>
    <x v="0"/>
    <x v="0"/>
    <x v="0"/>
    <x v="4"/>
    <x v="67"/>
  </r>
  <r>
    <x v="0"/>
    <n v="3174769"/>
    <x v="0"/>
    <x v="0"/>
    <x v="0"/>
    <x v="0"/>
    <x v="0"/>
    <x v="4"/>
    <x v="68"/>
  </r>
  <r>
    <x v="0"/>
    <n v="503858"/>
    <x v="1"/>
    <x v="0"/>
    <x v="0"/>
    <x v="0"/>
    <x v="0"/>
    <x v="4"/>
    <x v="68"/>
  </r>
  <r>
    <x v="0"/>
    <n v="1558434"/>
    <x v="2"/>
    <x v="0"/>
    <x v="0"/>
    <x v="0"/>
    <x v="0"/>
    <x v="4"/>
    <x v="68"/>
  </r>
  <r>
    <x v="0"/>
    <n v="843629"/>
    <x v="3"/>
    <x v="0"/>
    <x v="0"/>
    <x v="0"/>
    <x v="0"/>
    <x v="4"/>
    <x v="68"/>
  </r>
  <r>
    <x v="0"/>
    <n v="205001"/>
    <x v="4"/>
    <x v="0"/>
    <x v="0"/>
    <x v="0"/>
    <x v="0"/>
    <x v="4"/>
    <x v="68"/>
  </r>
  <r>
    <x v="0"/>
    <n v="52987"/>
    <x v="5"/>
    <x v="0"/>
    <x v="0"/>
    <x v="0"/>
    <x v="0"/>
    <x v="4"/>
    <x v="68"/>
  </r>
  <r>
    <x v="0"/>
    <n v="851162"/>
    <x v="6"/>
    <x v="0"/>
    <x v="0"/>
    <x v="0"/>
    <x v="0"/>
    <x v="4"/>
    <x v="68"/>
  </r>
  <r>
    <x v="2"/>
    <n v="612299"/>
    <x v="2"/>
    <x v="0"/>
    <x v="0"/>
    <x v="0"/>
    <x v="0"/>
    <x v="4"/>
    <x v="68"/>
  </r>
  <r>
    <x v="2"/>
    <n v="729522"/>
    <x v="3"/>
    <x v="0"/>
    <x v="0"/>
    <x v="0"/>
    <x v="0"/>
    <x v="4"/>
    <x v="68"/>
  </r>
  <r>
    <x v="2"/>
    <n v="573562"/>
    <x v="4"/>
    <x v="0"/>
    <x v="0"/>
    <x v="0"/>
    <x v="0"/>
    <x v="4"/>
    <x v="68"/>
  </r>
  <r>
    <x v="2"/>
    <n v="913298"/>
    <x v="5"/>
    <x v="0"/>
    <x v="0"/>
    <x v="0"/>
    <x v="0"/>
    <x v="4"/>
    <x v="68"/>
  </r>
  <r>
    <x v="2"/>
    <n v="5834"/>
    <x v="0"/>
    <x v="0"/>
    <x v="0"/>
    <x v="0"/>
    <x v="0"/>
    <x v="4"/>
    <x v="68"/>
  </r>
  <r>
    <x v="0"/>
    <n v="3849190"/>
    <x v="0"/>
    <x v="0"/>
    <x v="0"/>
    <x v="0"/>
    <x v="0"/>
    <x v="4"/>
    <x v="69"/>
  </r>
  <r>
    <x v="0"/>
    <n v="368414"/>
    <x v="1"/>
    <x v="0"/>
    <x v="0"/>
    <x v="0"/>
    <x v="0"/>
    <x v="4"/>
    <x v="69"/>
  </r>
  <r>
    <x v="0"/>
    <n v="1413752"/>
    <x v="2"/>
    <x v="0"/>
    <x v="0"/>
    <x v="0"/>
    <x v="0"/>
    <x v="4"/>
    <x v="69"/>
  </r>
  <r>
    <x v="0"/>
    <n v="720191"/>
    <x v="3"/>
    <x v="0"/>
    <x v="0"/>
    <x v="0"/>
    <x v="0"/>
    <x v="4"/>
    <x v="69"/>
  </r>
  <r>
    <x v="0"/>
    <n v="551799"/>
    <x v="4"/>
    <x v="0"/>
    <x v="0"/>
    <x v="0"/>
    <x v="0"/>
    <x v="4"/>
    <x v="69"/>
  </r>
  <r>
    <x v="1"/>
    <n v="3541780"/>
    <x v="4"/>
    <x v="0"/>
    <x v="0"/>
    <x v="0"/>
    <x v="0"/>
    <x v="4"/>
    <x v="69"/>
  </r>
  <r>
    <x v="1"/>
    <n v="135456504"/>
    <x v="4"/>
    <x v="0"/>
    <x v="0"/>
    <x v="0"/>
    <x v="0"/>
    <x v="4"/>
    <x v="69"/>
  </r>
  <r>
    <x v="0"/>
    <n v="523031"/>
    <x v="5"/>
    <x v="0"/>
    <x v="0"/>
    <x v="0"/>
    <x v="0"/>
    <x v="4"/>
    <x v="69"/>
  </r>
  <r>
    <x v="0"/>
    <n v="1063056"/>
    <x v="6"/>
    <x v="0"/>
    <x v="0"/>
    <x v="0"/>
    <x v="0"/>
    <x v="4"/>
    <x v="69"/>
  </r>
  <r>
    <x v="2"/>
    <n v="7523280"/>
    <x v="2"/>
    <x v="0"/>
    <x v="0"/>
    <x v="0"/>
    <x v="0"/>
    <x v="4"/>
    <x v="69"/>
  </r>
  <r>
    <x v="2"/>
    <n v="96100267"/>
    <x v="4"/>
    <x v="0"/>
    <x v="0"/>
    <x v="0"/>
    <x v="0"/>
    <x v="4"/>
    <x v="69"/>
  </r>
  <r>
    <x v="2"/>
    <n v="2903309"/>
    <x v="5"/>
    <x v="0"/>
    <x v="0"/>
    <x v="0"/>
    <x v="0"/>
    <x v="4"/>
    <x v="69"/>
  </r>
  <r>
    <x v="2"/>
    <n v="729"/>
    <x v="0"/>
    <x v="0"/>
    <x v="0"/>
    <x v="0"/>
    <x v="0"/>
    <x v="4"/>
    <x v="69"/>
  </r>
  <r>
    <x v="0"/>
    <n v="11298793"/>
    <x v="0"/>
    <x v="0"/>
    <x v="0"/>
    <x v="0"/>
    <x v="0"/>
    <x v="5"/>
    <x v="70"/>
  </r>
  <r>
    <x v="0"/>
    <n v="1583293"/>
    <x v="1"/>
    <x v="0"/>
    <x v="0"/>
    <x v="0"/>
    <x v="0"/>
    <x v="5"/>
    <x v="70"/>
  </r>
  <r>
    <x v="0"/>
    <n v="5022622"/>
    <x v="2"/>
    <x v="0"/>
    <x v="0"/>
    <x v="0"/>
    <x v="0"/>
    <x v="5"/>
    <x v="70"/>
  </r>
  <r>
    <x v="0"/>
    <n v="2948397"/>
    <x v="3"/>
    <x v="0"/>
    <x v="0"/>
    <x v="0"/>
    <x v="0"/>
    <x v="5"/>
    <x v="70"/>
  </r>
  <r>
    <x v="0"/>
    <n v="1385897"/>
    <x v="4"/>
    <x v="0"/>
    <x v="0"/>
    <x v="0"/>
    <x v="0"/>
    <x v="5"/>
    <x v="70"/>
  </r>
  <r>
    <x v="0"/>
    <n v="174315"/>
    <x v="5"/>
    <x v="0"/>
    <x v="0"/>
    <x v="0"/>
    <x v="0"/>
    <x v="5"/>
    <x v="70"/>
  </r>
  <r>
    <x v="0"/>
    <n v="2645854"/>
    <x v="6"/>
    <x v="0"/>
    <x v="0"/>
    <x v="0"/>
    <x v="0"/>
    <x v="5"/>
    <x v="70"/>
  </r>
  <r>
    <x v="2"/>
    <n v="12332485"/>
    <x v="2"/>
    <x v="0"/>
    <x v="0"/>
    <x v="0"/>
    <x v="0"/>
    <x v="5"/>
    <x v="70"/>
  </r>
  <r>
    <x v="2"/>
    <n v="793005"/>
    <x v="3"/>
    <x v="0"/>
    <x v="0"/>
    <x v="0"/>
    <x v="0"/>
    <x v="5"/>
    <x v="70"/>
  </r>
  <r>
    <x v="2"/>
    <n v="17208046"/>
    <x v="4"/>
    <x v="0"/>
    <x v="0"/>
    <x v="0"/>
    <x v="0"/>
    <x v="5"/>
    <x v="70"/>
  </r>
  <r>
    <x v="2"/>
    <n v="1041197"/>
    <x v="5"/>
    <x v="0"/>
    <x v="0"/>
    <x v="0"/>
    <x v="0"/>
    <x v="5"/>
    <x v="70"/>
  </r>
  <r>
    <x v="2"/>
    <n v="7703"/>
    <x v="0"/>
    <x v="0"/>
    <x v="0"/>
    <x v="0"/>
    <x v="0"/>
    <x v="5"/>
    <x v="70"/>
  </r>
  <r>
    <x v="0"/>
    <n v="34078223"/>
    <x v="0"/>
    <x v="0"/>
    <x v="0"/>
    <x v="0"/>
    <x v="0"/>
    <x v="5"/>
    <x v="71"/>
  </r>
  <r>
    <x v="0"/>
    <n v="7498490"/>
    <x v="1"/>
    <x v="0"/>
    <x v="0"/>
    <x v="0"/>
    <x v="0"/>
    <x v="5"/>
    <x v="71"/>
  </r>
  <r>
    <x v="0"/>
    <n v="14271059"/>
    <x v="2"/>
    <x v="0"/>
    <x v="0"/>
    <x v="0"/>
    <x v="0"/>
    <x v="5"/>
    <x v="71"/>
  </r>
  <r>
    <x v="1"/>
    <n v="28000"/>
    <x v="2"/>
    <x v="0"/>
    <x v="0"/>
    <x v="0"/>
    <x v="0"/>
    <x v="5"/>
    <x v="71"/>
  </r>
  <r>
    <x v="0"/>
    <n v="2076790"/>
    <x v="3"/>
    <x v="0"/>
    <x v="0"/>
    <x v="0"/>
    <x v="0"/>
    <x v="5"/>
    <x v="71"/>
  </r>
  <r>
    <x v="0"/>
    <n v="3934704"/>
    <x v="4"/>
    <x v="0"/>
    <x v="0"/>
    <x v="0"/>
    <x v="0"/>
    <x v="5"/>
    <x v="71"/>
  </r>
  <r>
    <x v="0"/>
    <n v="672517"/>
    <x v="5"/>
    <x v="0"/>
    <x v="0"/>
    <x v="0"/>
    <x v="0"/>
    <x v="5"/>
    <x v="71"/>
  </r>
  <r>
    <x v="0"/>
    <n v="5344857"/>
    <x v="6"/>
    <x v="0"/>
    <x v="0"/>
    <x v="0"/>
    <x v="0"/>
    <x v="5"/>
    <x v="71"/>
  </r>
  <r>
    <x v="2"/>
    <n v="14022013"/>
    <x v="2"/>
    <x v="0"/>
    <x v="0"/>
    <x v="0"/>
    <x v="0"/>
    <x v="5"/>
    <x v="71"/>
  </r>
  <r>
    <x v="2"/>
    <n v="1446747"/>
    <x v="3"/>
    <x v="0"/>
    <x v="0"/>
    <x v="0"/>
    <x v="0"/>
    <x v="5"/>
    <x v="71"/>
  </r>
  <r>
    <x v="2"/>
    <n v="94359325"/>
    <x v="4"/>
    <x v="0"/>
    <x v="0"/>
    <x v="0"/>
    <x v="0"/>
    <x v="5"/>
    <x v="71"/>
  </r>
  <r>
    <x v="2"/>
    <n v="11858903"/>
    <x v="5"/>
    <x v="0"/>
    <x v="0"/>
    <x v="0"/>
    <x v="0"/>
    <x v="5"/>
    <x v="71"/>
  </r>
  <r>
    <x v="2"/>
    <n v="130165"/>
    <x v="0"/>
    <x v="0"/>
    <x v="0"/>
    <x v="0"/>
    <x v="0"/>
    <x v="5"/>
    <x v="71"/>
  </r>
  <r>
    <x v="0"/>
    <n v="168129294"/>
    <x v="0"/>
    <x v="0"/>
    <x v="0"/>
    <x v="0"/>
    <x v="0"/>
    <x v="5"/>
    <x v="72"/>
  </r>
  <r>
    <x v="0"/>
    <n v="15690812"/>
    <x v="1"/>
    <x v="0"/>
    <x v="0"/>
    <x v="0"/>
    <x v="0"/>
    <x v="5"/>
    <x v="72"/>
  </r>
  <r>
    <x v="0"/>
    <n v="106515052"/>
    <x v="2"/>
    <x v="0"/>
    <x v="0"/>
    <x v="0"/>
    <x v="0"/>
    <x v="5"/>
    <x v="72"/>
  </r>
  <r>
    <x v="1"/>
    <n v="350"/>
    <x v="2"/>
    <x v="0"/>
    <x v="0"/>
    <x v="0"/>
    <x v="0"/>
    <x v="5"/>
    <x v="72"/>
  </r>
  <r>
    <x v="1"/>
    <n v="928"/>
    <x v="2"/>
    <x v="0"/>
    <x v="0"/>
    <x v="0"/>
    <x v="0"/>
    <x v="5"/>
    <x v="72"/>
  </r>
  <r>
    <x v="1"/>
    <n v="2189"/>
    <x v="2"/>
    <x v="0"/>
    <x v="0"/>
    <x v="0"/>
    <x v="0"/>
    <x v="5"/>
    <x v="72"/>
  </r>
  <r>
    <x v="1"/>
    <n v="3512"/>
    <x v="2"/>
    <x v="0"/>
    <x v="0"/>
    <x v="0"/>
    <x v="0"/>
    <x v="5"/>
    <x v="72"/>
  </r>
  <r>
    <x v="1"/>
    <n v="6980"/>
    <x v="2"/>
    <x v="0"/>
    <x v="0"/>
    <x v="0"/>
    <x v="0"/>
    <x v="5"/>
    <x v="72"/>
  </r>
  <r>
    <x v="0"/>
    <n v="12204690"/>
    <x v="3"/>
    <x v="0"/>
    <x v="0"/>
    <x v="0"/>
    <x v="0"/>
    <x v="5"/>
    <x v="72"/>
  </r>
  <r>
    <x v="0"/>
    <n v="12103090"/>
    <x v="4"/>
    <x v="0"/>
    <x v="0"/>
    <x v="0"/>
    <x v="0"/>
    <x v="5"/>
    <x v="72"/>
  </r>
  <r>
    <x v="1"/>
    <n v="110635"/>
    <x v="4"/>
    <x v="0"/>
    <x v="0"/>
    <x v="0"/>
    <x v="0"/>
    <x v="5"/>
    <x v="72"/>
  </r>
  <r>
    <x v="1"/>
    <n v="608822"/>
    <x v="4"/>
    <x v="0"/>
    <x v="0"/>
    <x v="0"/>
    <x v="0"/>
    <x v="5"/>
    <x v="72"/>
  </r>
  <r>
    <x v="1"/>
    <n v="738344"/>
    <x v="4"/>
    <x v="0"/>
    <x v="0"/>
    <x v="0"/>
    <x v="0"/>
    <x v="5"/>
    <x v="72"/>
  </r>
  <r>
    <x v="0"/>
    <n v="1762000"/>
    <x v="5"/>
    <x v="0"/>
    <x v="0"/>
    <x v="0"/>
    <x v="0"/>
    <x v="5"/>
    <x v="72"/>
  </r>
  <r>
    <x v="0"/>
    <n v="17241790"/>
    <x v="6"/>
    <x v="0"/>
    <x v="0"/>
    <x v="0"/>
    <x v="0"/>
    <x v="5"/>
    <x v="72"/>
  </r>
  <r>
    <x v="2"/>
    <n v="90948188"/>
    <x v="2"/>
    <x v="0"/>
    <x v="0"/>
    <x v="0"/>
    <x v="0"/>
    <x v="5"/>
    <x v="72"/>
  </r>
  <r>
    <x v="2"/>
    <n v="44543979"/>
    <x v="3"/>
    <x v="0"/>
    <x v="0"/>
    <x v="0"/>
    <x v="0"/>
    <x v="5"/>
    <x v="72"/>
  </r>
  <r>
    <x v="2"/>
    <n v="192965494"/>
    <x v="4"/>
    <x v="0"/>
    <x v="0"/>
    <x v="0"/>
    <x v="0"/>
    <x v="5"/>
    <x v="72"/>
  </r>
  <r>
    <x v="2"/>
    <n v="294002"/>
    <x v="7"/>
    <x v="0"/>
    <x v="0"/>
    <x v="0"/>
    <x v="0"/>
    <x v="5"/>
    <x v="72"/>
  </r>
  <r>
    <x v="2"/>
    <n v="566887"/>
    <x v="5"/>
    <x v="0"/>
    <x v="0"/>
    <x v="0"/>
    <x v="0"/>
    <x v="5"/>
    <x v="72"/>
  </r>
  <r>
    <x v="2"/>
    <n v="46058"/>
    <x v="0"/>
    <x v="0"/>
    <x v="0"/>
    <x v="0"/>
    <x v="0"/>
    <x v="5"/>
    <x v="72"/>
  </r>
  <r>
    <x v="0"/>
    <n v="15655280"/>
    <x v="0"/>
    <x v="0"/>
    <x v="0"/>
    <x v="0"/>
    <x v="0"/>
    <x v="5"/>
    <x v="73"/>
  </r>
  <r>
    <x v="0"/>
    <n v="1840315"/>
    <x v="1"/>
    <x v="0"/>
    <x v="0"/>
    <x v="0"/>
    <x v="0"/>
    <x v="5"/>
    <x v="73"/>
  </r>
  <r>
    <x v="0"/>
    <n v="5459014"/>
    <x v="2"/>
    <x v="0"/>
    <x v="0"/>
    <x v="0"/>
    <x v="0"/>
    <x v="5"/>
    <x v="73"/>
  </r>
  <r>
    <x v="0"/>
    <n v="1439019"/>
    <x v="3"/>
    <x v="0"/>
    <x v="0"/>
    <x v="0"/>
    <x v="0"/>
    <x v="5"/>
    <x v="73"/>
  </r>
  <r>
    <x v="0"/>
    <n v="769458"/>
    <x v="4"/>
    <x v="0"/>
    <x v="0"/>
    <x v="0"/>
    <x v="0"/>
    <x v="5"/>
    <x v="73"/>
  </r>
  <r>
    <x v="0"/>
    <n v="132413"/>
    <x v="5"/>
    <x v="0"/>
    <x v="0"/>
    <x v="0"/>
    <x v="0"/>
    <x v="5"/>
    <x v="73"/>
  </r>
  <r>
    <x v="0"/>
    <n v="1816514"/>
    <x v="6"/>
    <x v="0"/>
    <x v="0"/>
    <x v="0"/>
    <x v="0"/>
    <x v="5"/>
    <x v="73"/>
  </r>
  <r>
    <x v="2"/>
    <n v="2997199"/>
    <x v="2"/>
    <x v="0"/>
    <x v="0"/>
    <x v="0"/>
    <x v="0"/>
    <x v="5"/>
    <x v="73"/>
  </r>
  <r>
    <x v="2"/>
    <n v="588248"/>
    <x v="3"/>
    <x v="0"/>
    <x v="0"/>
    <x v="0"/>
    <x v="0"/>
    <x v="5"/>
    <x v="73"/>
  </r>
  <r>
    <x v="2"/>
    <n v="16944087"/>
    <x v="4"/>
    <x v="0"/>
    <x v="0"/>
    <x v="0"/>
    <x v="0"/>
    <x v="5"/>
    <x v="73"/>
  </r>
  <r>
    <x v="2"/>
    <n v="77621"/>
    <x v="5"/>
    <x v="0"/>
    <x v="0"/>
    <x v="0"/>
    <x v="0"/>
    <x v="5"/>
    <x v="73"/>
  </r>
  <r>
    <x v="2"/>
    <n v="389514"/>
    <x v="0"/>
    <x v="0"/>
    <x v="0"/>
    <x v="0"/>
    <x v="0"/>
    <x v="5"/>
    <x v="73"/>
  </r>
  <r>
    <x v="0"/>
    <n v="64563955"/>
    <x v="0"/>
    <x v="0"/>
    <x v="0"/>
    <x v="0"/>
    <x v="0"/>
    <x v="5"/>
    <x v="74"/>
  </r>
  <r>
    <x v="0"/>
    <n v="9441878"/>
    <x v="1"/>
    <x v="0"/>
    <x v="0"/>
    <x v="0"/>
    <x v="0"/>
    <x v="5"/>
    <x v="74"/>
  </r>
  <r>
    <x v="0"/>
    <n v="30638253"/>
    <x v="2"/>
    <x v="0"/>
    <x v="0"/>
    <x v="0"/>
    <x v="0"/>
    <x v="5"/>
    <x v="74"/>
  </r>
  <r>
    <x v="1"/>
    <n v="12028"/>
    <x v="2"/>
    <x v="0"/>
    <x v="0"/>
    <x v="0"/>
    <x v="0"/>
    <x v="5"/>
    <x v="74"/>
  </r>
  <r>
    <x v="0"/>
    <n v="3531369"/>
    <x v="3"/>
    <x v="0"/>
    <x v="0"/>
    <x v="0"/>
    <x v="0"/>
    <x v="5"/>
    <x v="74"/>
  </r>
  <r>
    <x v="0"/>
    <n v="6247244"/>
    <x v="4"/>
    <x v="0"/>
    <x v="0"/>
    <x v="0"/>
    <x v="0"/>
    <x v="5"/>
    <x v="74"/>
  </r>
  <r>
    <x v="1"/>
    <n v="104"/>
    <x v="4"/>
    <x v="0"/>
    <x v="0"/>
    <x v="0"/>
    <x v="0"/>
    <x v="5"/>
    <x v="74"/>
  </r>
  <r>
    <x v="1"/>
    <n v="5132"/>
    <x v="4"/>
    <x v="0"/>
    <x v="0"/>
    <x v="0"/>
    <x v="0"/>
    <x v="5"/>
    <x v="74"/>
  </r>
  <r>
    <x v="1"/>
    <n v="620360"/>
    <x v="4"/>
    <x v="0"/>
    <x v="0"/>
    <x v="0"/>
    <x v="0"/>
    <x v="5"/>
    <x v="74"/>
  </r>
  <r>
    <x v="1"/>
    <n v="16069285"/>
    <x v="4"/>
    <x v="0"/>
    <x v="0"/>
    <x v="0"/>
    <x v="0"/>
    <x v="5"/>
    <x v="74"/>
  </r>
  <r>
    <x v="1"/>
    <n v="48868363"/>
    <x v="4"/>
    <x v="0"/>
    <x v="0"/>
    <x v="0"/>
    <x v="0"/>
    <x v="5"/>
    <x v="74"/>
  </r>
  <r>
    <x v="1"/>
    <n v="78723114"/>
    <x v="4"/>
    <x v="0"/>
    <x v="0"/>
    <x v="0"/>
    <x v="0"/>
    <x v="5"/>
    <x v="74"/>
  </r>
  <r>
    <x v="1"/>
    <n v="219175490"/>
    <x v="4"/>
    <x v="0"/>
    <x v="0"/>
    <x v="0"/>
    <x v="0"/>
    <x v="5"/>
    <x v="74"/>
  </r>
  <r>
    <x v="0"/>
    <n v="2187487"/>
    <x v="5"/>
    <x v="0"/>
    <x v="0"/>
    <x v="0"/>
    <x v="0"/>
    <x v="5"/>
    <x v="74"/>
  </r>
  <r>
    <x v="0"/>
    <n v="7876738"/>
    <x v="6"/>
    <x v="0"/>
    <x v="0"/>
    <x v="0"/>
    <x v="0"/>
    <x v="5"/>
    <x v="74"/>
  </r>
  <r>
    <x v="2"/>
    <n v="44797021"/>
    <x v="2"/>
    <x v="0"/>
    <x v="0"/>
    <x v="0"/>
    <x v="0"/>
    <x v="5"/>
    <x v="74"/>
  </r>
  <r>
    <x v="2"/>
    <n v="2303930"/>
    <x v="3"/>
    <x v="0"/>
    <x v="0"/>
    <x v="0"/>
    <x v="0"/>
    <x v="5"/>
    <x v="74"/>
  </r>
  <r>
    <x v="2"/>
    <n v="891072112"/>
    <x v="4"/>
    <x v="0"/>
    <x v="0"/>
    <x v="0"/>
    <x v="0"/>
    <x v="5"/>
    <x v="74"/>
  </r>
  <r>
    <x v="2"/>
    <n v="69674"/>
    <x v="7"/>
    <x v="0"/>
    <x v="0"/>
    <x v="0"/>
    <x v="0"/>
    <x v="5"/>
    <x v="74"/>
  </r>
  <r>
    <x v="2"/>
    <n v="2108278"/>
    <x v="5"/>
    <x v="0"/>
    <x v="0"/>
    <x v="0"/>
    <x v="0"/>
    <x v="5"/>
    <x v="74"/>
  </r>
  <r>
    <x v="2"/>
    <n v="542282"/>
    <x v="0"/>
    <x v="0"/>
    <x v="0"/>
    <x v="0"/>
    <x v="0"/>
    <x v="5"/>
    <x v="74"/>
  </r>
  <r>
    <x v="0"/>
    <n v="4223662"/>
    <x v="0"/>
    <x v="0"/>
    <x v="0"/>
    <x v="0"/>
    <x v="0"/>
    <x v="5"/>
    <x v="75"/>
  </r>
  <r>
    <x v="0"/>
    <n v="393209"/>
    <x v="1"/>
    <x v="0"/>
    <x v="0"/>
    <x v="0"/>
    <x v="0"/>
    <x v="5"/>
    <x v="75"/>
  </r>
  <r>
    <x v="0"/>
    <n v="1538877"/>
    <x v="2"/>
    <x v="0"/>
    <x v="0"/>
    <x v="0"/>
    <x v="0"/>
    <x v="5"/>
    <x v="75"/>
  </r>
  <r>
    <x v="0"/>
    <n v="1222087"/>
    <x v="3"/>
    <x v="0"/>
    <x v="0"/>
    <x v="0"/>
    <x v="0"/>
    <x v="5"/>
    <x v="75"/>
  </r>
  <r>
    <x v="0"/>
    <n v="174327"/>
    <x v="4"/>
    <x v="0"/>
    <x v="0"/>
    <x v="0"/>
    <x v="0"/>
    <x v="5"/>
    <x v="75"/>
  </r>
  <r>
    <x v="0"/>
    <n v="82952"/>
    <x v="5"/>
    <x v="0"/>
    <x v="0"/>
    <x v="0"/>
    <x v="0"/>
    <x v="5"/>
    <x v="75"/>
  </r>
  <r>
    <x v="0"/>
    <n v="1635099"/>
    <x v="6"/>
    <x v="0"/>
    <x v="0"/>
    <x v="0"/>
    <x v="0"/>
    <x v="5"/>
    <x v="75"/>
  </r>
  <r>
    <x v="2"/>
    <n v="341234"/>
    <x v="2"/>
    <x v="0"/>
    <x v="0"/>
    <x v="0"/>
    <x v="0"/>
    <x v="5"/>
    <x v="75"/>
  </r>
  <r>
    <x v="2"/>
    <n v="2291"/>
    <x v="3"/>
    <x v="0"/>
    <x v="0"/>
    <x v="0"/>
    <x v="0"/>
    <x v="5"/>
    <x v="75"/>
  </r>
  <r>
    <x v="2"/>
    <n v="195291"/>
    <x v="4"/>
    <x v="0"/>
    <x v="0"/>
    <x v="0"/>
    <x v="0"/>
    <x v="5"/>
    <x v="75"/>
  </r>
  <r>
    <x v="2"/>
    <n v="40854"/>
    <x v="5"/>
    <x v="0"/>
    <x v="0"/>
    <x v="0"/>
    <x v="0"/>
    <x v="5"/>
    <x v="75"/>
  </r>
  <r>
    <x v="2"/>
    <n v="23930"/>
    <x v="0"/>
    <x v="0"/>
    <x v="0"/>
    <x v="0"/>
    <x v="0"/>
    <x v="5"/>
    <x v="75"/>
  </r>
  <r>
    <x v="0"/>
    <n v="17039713"/>
    <x v="0"/>
    <x v="0"/>
    <x v="0"/>
    <x v="0"/>
    <x v="0"/>
    <x v="5"/>
    <x v="76"/>
  </r>
  <r>
    <x v="0"/>
    <n v="2772347"/>
    <x v="1"/>
    <x v="0"/>
    <x v="0"/>
    <x v="0"/>
    <x v="0"/>
    <x v="5"/>
    <x v="76"/>
  </r>
  <r>
    <x v="0"/>
    <n v="6326354"/>
    <x v="2"/>
    <x v="0"/>
    <x v="0"/>
    <x v="0"/>
    <x v="0"/>
    <x v="5"/>
    <x v="76"/>
  </r>
  <r>
    <x v="1"/>
    <n v="1848"/>
    <x v="2"/>
    <x v="0"/>
    <x v="0"/>
    <x v="0"/>
    <x v="0"/>
    <x v="5"/>
    <x v="76"/>
  </r>
  <r>
    <x v="0"/>
    <n v="2228292"/>
    <x v="3"/>
    <x v="0"/>
    <x v="0"/>
    <x v="0"/>
    <x v="0"/>
    <x v="5"/>
    <x v="76"/>
  </r>
  <r>
    <x v="0"/>
    <n v="2558957"/>
    <x v="4"/>
    <x v="0"/>
    <x v="0"/>
    <x v="0"/>
    <x v="0"/>
    <x v="5"/>
    <x v="76"/>
  </r>
  <r>
    <x v="1"/>
    <n v="989497"/>
    <x v="4"/>
    <x v="0"/>
    <x v="0"/>
    <x v="0"/>
    <x v="0"/>
    <x v="5"/>
    <x v="76"/>
  </r>
  <r>
    <x v="0"/>
    <n v="351930"/>
    <x v="5"/>
    <x v="0"/>
    <x v="0"/>
    <x v="0"/>
    <x v="0"/>
    <x v="5"/>
    <x v="76"/>
  </r>
  <r>
    <x v="0"/>
    <n v="1871120"/>
    <x v="6"/>
    <x v="0"/>
    <x v="0"/>
    <x v="0"/>
    <x v="0"/>
    <x v="5"/>
    <x v="76"/>
  </r>
  <r>
    <x v="2"/>
    <n v="2991939"/>
    <x v="2"/>
    <x v="0"/>
    <x v="0"/>
    <x v="0"/>
    <x v="0"/>
    <x v="5"/>
    <x v="76"/>
  </r>
  <r>
    <x v="2"/>
    <n v="105561"/>
    <x v="3"/>
    <x v="0"/>
    <x v="0"/>
    <x v="0"/>
    <x v="0"/>
    <x v="5"/>
    <x v="76"/>
  </r>
  <r>
    <x v="2"/>
    <n v="19113751"/>
    <x v="4"/>
    <x v="0"/>
    <x v="0"/>
    <x v="0"/>
    <x v="0"/>
    <x v="5"/>
    <x v="76"/>
  </r>
  <r>
    <x v="2"/>
    <n v="531146"/>
    <x v="5"/>
    <x v="0"/>
    <x v="0"/>
    <x v="0"/>
    <x v="0"/>
    <x v="5"/>
    <x v="76"/>
  </r>
  <r>
    <x v="0"/>
    <n v="14333302"/>
    <x v="0"/>
    <x v="0"/>
    <x v="0"/>
    <x v="0"/>
    <x v="0"/>
    <x v="5"/>
    <x v="77"/>
  </r>
  <r>
    <x v="0"/>
    <n v="3083416"/>
    <x v="1"/>
    <x v="0"/>
    <x v="0"/>
    <x v="0"/>
    <x v="0"/>
    <x v="5"/>
    <x v="77"/>
  </r>
  <r>
    <x v="0"/>
    <n v="5181081"/>
    <x v="2"/>
    <x v="0"/>
    <x v="0"/>
    <x v="0"/>
    <x v="0"/>
    <x v="5"/>
    <x v="77"/>
  </r>
  <r>
    <x v="0"/>
    <n v="1581305"/>
    <x v="3"/>
    <x v="0"/>
    <x v="0"/>
    <x v="0"/>
    <x v="0"/>
    <x v="5"/>
    <x v="77"/>
  </r>
  <r>
    <x v="0"/>
    <n v="816874"/>
    <x v="4"/>
    <x v="0"/>
    <x v="0"/>
    <x v="0"/>
    <x v="0"/>
    <x v="5"/>
    <x v="77"/>
  </r>
  <r>
    <x v="0"/>
    <n v="257659"/>
    <x v="5"/>
    <x v="0"/>
    <x v="0"/>
    <x v="0"/>
    <x v="0"/>
    <x v="5"/>
    <x v="77"/>
  </r>
  <r>
    <x v="0"/>
    <n v="2205326"/>
    <x v="6"/>
    <x v="0"/>
    <x v="0"/>
    <x v="0"/>
    <x v="0"/>
    <x v="5"/>
    <x v="77"/>
  </r>
  <r>
    <x v="2"/>
    <n v="3851348"/>
    <x v="2"/>
    <x v="0"/>
    <x v="0"/>
    <x v="0"/>
    <x v="0"/>
    <x v="5"/>
    <x v="77"/>
  </r>
  <r>
    <x v="2"/>
    <n v="861922"/>
    <x v="3"/>
    <x v="0"/>
    <x v="0"/>
    <x v="0"/>
    <x v="0"/>
    <x v="5"/>
    <x v="77"/>
  </r>
  <r>
    <x v="2"/>
    <n v="7200168"/>
    <x v="4"/>
    <x v="0"/>
    <x v="0"/>
    <x v="0"/>
    <x v="0"/>
    <x v="5"/>
    <x v="77"/>
  </r>
  <r>
    <x v="2"/>
    <n v="16345302"/>
    <x v="5"/>
    <x v="0"/>
    <x v="0"/>
    <x v="0"/>
    <x v="0"/>
    <x v="5"/>
    <x v="77"/>
  </r>
  <r>
    <x v="2"/>
    <n v="499098"/>
    <x v="0"/>
    <x v="0"/>
    <x v="0"/>
    <x v="0"/>
    <x v="0"/>
    <x v="5"/>
    <x v="77"/>
  </r>
  <r>
    <x v="0"/>
    <n v="11535285"/>
    <x v="0"/>
    <x v="0"/>
    <x v="0"/>
    <x v="0"/>
    <x v="0"/>
    <x v="5"/>
    <x v="78"/>
  </r>
  <r>
    <x v="0"/>
    <n v="1874513"/>
    <x v="1"/>
    <x v="0"/>
    <x v="0"/>
    <x v="0"/>
    <x v="0"/>
    <x v="5"/>
    <x v="78"/>
  </r>
  <r>
    <x v="0"/>
    <n v="3681543"/>
    <x v="2"/>
    <x v="0"/>
    <x v="0"/>
    <x v="0"/>
    <x v="0"/>
    <x v="5"/>
    <x v="78"/>
  </r>
  <r>
    <x v="0"/>
    <n v="1356378"/>
    <x v="3"/>
    <x v="0"/>
    <x v="0"/>
    <x v="0"/>
    <x v="0"/>
    <x v="5"/>
    <x v="78"/>
  </r>
  <r>
    <x v="0"/>
    <n v="796073"/>
    <x v="4"/>
    <x v="0"/>
    <x v="0"/>
    <x v="0"/>
    <x v="0"/>
    <x v="5"/>
    <x v="78"/>
  </r>
  <r>
    <x v="0"/>
    <n v="143253"/>
    <x v="5"/>
    <x v="0"/>
    <x v="0"/>
    <x v="0"/>
    <x v="0"/>
    <x v="5"/>
    <x v="78"/>
  </r>
  <r>
    <x v="0"/>
    <n v="2036040"/>
    <x v="6"/>
    <x v="0"/>
    <x v="0"/>
    <x v="0"/>
    <x v="0"/>
    <x v="5"/>
    <x v="78"/>
  </r>
  <r>
    <x v="2"/>
    <n v="2977529"/>
    <x v="2"/>
    <x v="0"/>
    <x v="0"/>
    <x v="0"/>
    <x v="0"/>
    <x v="5"/>
    <x v="78"/>
  </r>
  <r>
    <x v="2"/>
    <n v="100872"/>
    <x v="3"/>
    <x v="0"/>
    <x v="0"/>
    <x v="0"/>
    <x v="0"/>
    <x v="5"/>
    <x v="78"/>
  </r>
  <r>
    <x v="2"/>
    <n v="1228483"/>
    <x v="4"/>
    <x v="0"/>
    <x v="0"/>
    <x v="0"/>
    <x v="0"/>
    <x v="5"/>
    <x v="78"/>
  </r>
  <r>
    <x v="0"/>
    <n v="23773912"/>
    <x v="0"/>
    <x v="0"/>
    <x v="0"/>
    <x v="0"/>
    <x v="0"/>
    <x v="5"/>
    <x v="79"/>
  </r>
  <r>
    <x v="0"/>
    <n v="3294632"/>
    <x v="1"/>
    <x v="0"/>
    <x v="0"/>
    <x v="0"/>
    <x v="0"/>
    <x v="5"/>
    <x v="79"/>
  </r>
  <r>
    <x v="0"/>
    <n v="8224992"/>
    <x v="2"/>
    <x v="0"/>
    <x v="0"/>
    <x v="0"/>
    <x v="0"/>
    <x v="5"/>
    <x v="79"/>
  </r>
  <r>
    <x v="0"/>
    <n v="2548139"/>
    <x v="3"/>
    <x v="0"/>
    <x v="0"/>
    <x v="0"/>
    <x v="0"/>
    <x v="5"/>
    <x v="79"/>
  </r>
  <r>
    <x v="0"/>
    <n v="2007850"/>
    <x v="4"/>
    <x v="0"/>
    <x v="0"/>
    <x v="0"/>
    <x v="0"/>
    <x v="5"/>
    <x v="79"/>
  </r>
  <r>
    <x v="0"/>
    <n v="1775496"/>
    <x v="5"/>
    <x v="0"/>
    <x v="0"/>
    <x v="0"/>
    <x v="0"/>
    <x v="5"/>
    <x v="79"/>
  </r>
  <r>
    <x v="0"/>
    <n v="3660037"/>
    <x v="6"/>
    <x v="0"/>
    <x v="0"/>
    <x v="0"/>
    <x v="0"/>
    <x v="5"/>
    <x v="79"/>
  </r>
  <r>
    <x v="2"/>
    <n v="3302946"/>
    <x v="2"/>
    <x v="0"/>
    <x v="0"/>
    <x v="0"/>
    <x v="0"/>
    <x v="5"/>
    <x v="79"/>
  </r>
  <r>
    <x v="2"/>
    <n v="1555815"/>
    <x v="3"/>
    <x v="0"/>
    <x v="0"/>
    <x v="0"/>
    <x v="0"/>
    <x v="5"/>
    <x v="79"/>
  </r>
  <r>
    <x v="2"/>
    <n v="303289"/>
    <x v="4"/>
    <x v="0"/>
    <x v="0"/>
    <x v="0"/>
    <x v="0"/>
    <x v="5"/>
    <x v="79"/>
  </r>
  <r>
    <x v="2"/>
    <n v="105617"/>
    <x v="5"/>
    <x v="0"/>
    <x v="0"/>
    <x v="0"/>
    <x v="0"/>
    <x v="5"/>
    <x v="79"/>
  </r>
  <r>
    <x v="2"/>
    <n v="5421820"/>
    <x v="0"/>
    <x v="0"/>
    <x v="0"/>
    <x v="0"/>
    <x v="0"/>
    <x v="5"/>
    <x v="79"/>
  </r>
  <r>
    <x v="0"/>
    <n v="18158425"/>
    <x v="0"/>
    <x v="0"/>
    <x v="0"/>
    <x v="0"/>
    <x v="0"/>
    <x v="5"/>
    <x v="80"/>
  </r>
  <r>
    <x v="0"/>
    <n v="3203370"/>
    <x v="1"/>
    <x v="0"/>
    <x v="0"/>
    <x v="0"/>
    <x v="0"/>
    <x v="5"/>
    <x v="80"/>
  </r>
  <r>
    <x v="0"/>
    <n v="7954753"/>
    <x v="2"/>
    <x v="0"/>
    <x v="0"/>
    <x v="0"/>
    <x v="0"/>
    <x v="5"/>
    <x v="80"/>
  </r>
  <r>
    <x v="0"/>
    <n v="1815224"/>
    <x v="3"/>
    <x v="0"/>
    <x v="0"/>
    <x v="0"/>
    <x v="0"/>
    <x v="5"/>
    <x v="80"/>
  </r>
  <r>
    <x v="0"/>
    <n v="3293767"/>
    <x v="4"/>
    <x v="0"/>
    <x v="0"/>
    <x v="0"/>
    <x v="0"/>
    <x v="5"/>
    <x v="80"/>
  </r>
  <r>
    <x v="0"/>
    <n v="322010"/>
    <x v="5"/>
    <x v="0"/>
    <x v="0"/>
    <x v="0"/>
    <x v="0"/>
    <x v="5"/>
    <x v="80"/>
  </r>
  <r>
    <x v="0"/>
    <n v="3782626"/>
    <x v="6"/>
    <x v="0"/>
    <x v="0"/>
    <x v="0"/>
    <x v="0"/>
    <x v="5"/>
    <x v="80"/>
  </r>
  <r>
    <x v="2"/>
    <n v="5531275"/>
    <x v="2"/>
    <x v="0"/>
    <x v="0"/>
    <x v="0"/>
    <x v="0"/>
    <x v="5"/>
    <x v="80"/>
  </r>
  <r>
    <x v="2"/>
    <n v="157193"/>
    <x v="3"/>
    <x v="0"/>
    <x v="0"/>
    <x v="0"/>
    <x v="0"/>
    <x v="5"/>
    <x v="80"/>
  </r>
  <r>
    <x v="2"/>
    <n v="52915648"/>
    <x v="4"/>
    <x v="0"/>
    <x v="0"/>
    <x v="0"/>
    <x v="0"/>
    <x v="5"/>
    <x v="80"/>
  </r>
  <r>
    <x v="2"/>
    <n v="507349"/>
    <x v="5"/>
    <x v="0"/>
    <x v="0"/>
    <x v="0"/>
    <x v="0"/>
    <x v="5"/>
    <x v="80"/>
  </r>
  <r>
    <x v="2"/>
    <n v="20194"/>
    <x v="0"/>
    <x v="0"/>
    <x v="0"/>
    <x v="0"/>
    <x v="0"/>
    <x v="5"/>
    <x v="80"/>
  </r>
  <r>
    <x v="0"/>
    <n v="3890098"/>
    <x v="0"/>
    <x v="0"/>
    <x v="0"/>
    <x v="0"/>
    <x v="0"/>
    <x v="5"/>
    <x v="81"/>
  </r>
  <r>
    <x v="0"/>
    <n v="419063"/>
    <x v="1"/>
    <x v="0"/>
    <x v="0"/>
    <x v="0"/>
    <x v="0"/>
    <x v="5"/>
    <x v="81"/>
  </r>
  <r>
    <x v="0"/>
    <n v="1805741"/>
    <x v="2"/>
    <x v="0"/>
    <x v="0"/>
    <x v="0"/>
    <x v="0"/>
    <x v="5"/>
    <x v="81"/>
  </r>
  <r>
    <x v="0"/>
    <n v="1220169"/>
    <x v="3"/>
    <x v="0"/>
    <x v="0"/>
    <x v="0"/>
    <x v="0"/>
    <x v="5"/>
    <x v="81"/>
  </r>
  <r>
    <x v="0"/>
    <n v="281390"/>
    <x v="4"/>
    <x v="0"/>
    <x v="0"/>
    <x v="0"/>
    <x v="0"/>
    <x v="5"/>
    <x v="81"/>
  </r>
  <r>
    <x v="0"/>
    <n v="108044"/>
    <x v="5"/>
    <x v="0"/>
    <x v="0"/>
    <x v="0"/>
    <x v="0"/>
    <x v="5"/>
    <x v="81"/>
  </r>
  <r>
    <x v="0"/>
    <n v="1517343"/>
    <x v="6"/>
    <x v="0"/>
    <x v="0"/>
    <x v="0"/>
    <x v="0"/>
    <x v="5"/>
    <x v="81"/>
  </r>
  <r>
    <x v="2"/>
    <n v="397996"/>
    <x v="2"/>
    <x v="0"/>
    <x v="0"/>
    <x v="0"/>
    <x v="0"/>
    <x v="5"/>
    <x v="81"/>
  </r>
  <r>
    <x v="2"/>
    <n v="1438535"/>
    <x v="4"/>
    <x v="0"/>
    <x v="0"/>
    <x v="0"/>
    <x v="0"/>
    <x v="5"/>
    <x v="81"/>
  </r>
  <r>
    <x v="2"/>
    <n v="291162"/>
    <x v="5"/>
    <x v="0"/>
    <x v="0"/>
    <x v="0"/>
    <x v="0"/>
    <x v="5"/>
    <x v="81"/>
  </r>
  <r>
    <x v="2"/>
    <n v="513082"/>
    <x v="0"/>
    <x v="0"/>
    <x v="0"/>
    <x v="0"/>
    <x v="0"/>
    <x v="5"/>
    <x v="81"/>
  </r>
  <r>
    <x v="0"/>
    <n v="11858903"/>
    <x v="0"/>
    <x v="0"/>
    <x v="0"/>
    <x v="0"/>
    <x v="0"/>
    <x v="5"/>
    <x v="82"/>
  </r>
  <r>
    <x v="0"/>
    <n v="2579888"/>
    <x v="1"/>
    <x v="0"/>
    <x v="0"/>
    <x v="0"/>
    <x v="0"/>
    <x v="5"/>
    <x v="82"/>
  </r>
  <r>
    <x v="0"/>
    <n v="4568599"/>
    <x v="2"/>
    <x v="0"/>
    <x v="0"/>
    <x v="0"/>
    <x v="0"/>
    <x v="5"/>
    <x v="82"/>
  </r>
  <r>
    <x v="0"/>
    <n v="1344807"/>
    <x v="3"/>
    <x v="0"/>
    <x v="0"/>
    <x v="0"/>
    <x v="0"/>
    <x v="5"/>
    <x v="82"/>
  </r>
  <r>
    <x v="0"/>
    <n v="402113"/>
    <x v="4"/>
    <x v="0"/>
    <x v="0"/>
    <x v="0"/>
    <x v="0"/>
    <x v="5"/>
    <x v="82"/>
  </r>
  <r>
    <x v="0"/>
    <n v="160573"/>
    <x v="5"/>
    <x v="0"/>
    <x v="0"/>
    <x v="0"/>
    <x v="0"/>
    <x v="5"/>
    <x v="82"/>
  </r>
  <r>
    <x v="0"/>
    <n v="1855329"/>
    <x v="6"/>
    <x v="0"/>
    <x v="0"/>
    <x v="0"/>
    <x v="0"/>
    <x v="5"/>
    <x v="82"/>
  </r>
  <r>
    <x v="2"/>
    <n v="392029"/>
    <x v="2"/>
    <x v="0"/>
    <x v="0"/>
    <x v="0"/>
    <x v="0"/>
    <x v="5"/>
    <x v="82"/>
  </r>
  <r>
    <x v="2"/>
    <n v="411741"/>
    <x v="3"/>
    <x v="0"/>
    <x v="0"/>
    <x v="0"/>
    <x v="0"/>
    <x v="5"/>
    <x v="82"/>
  </r>
  <r>
    <x v="2"/>
    <n v="13074795"/>
    <x v="4"/>
    <x v="0"/>
    <x v="0"/>
    <x v="0"/>
    <x v="0"/>
    <x v="5"/>
    <x v="82"/>
  </r>
  <r>
    <x v="0"/>
    <n v="5646512"/>
    <x v="0"/>
    <x v="0"/>
    <x v="0"/>
    <x v="0"/>
    <x v="0"/>
    <x v="5"/>
    <x v="83"/>
  </r>
  <r>
    <x v="0"/>
    <n v="444803"/>
    <x v="1"/>
    <x v="0"/>
    <x v="0"/>
    <x v="0"/>
    <x v="0"/>
    <x v="5"/>
    <x v="83"/>
  </r>
  <r>
    <x v="0"/>
    <n v="1995346"/>
    <x v="2"/>
    <x v="0"/>
    <x v="0"/>
    <x v="0"/>
    <x v="0"/>
    <x v="5"/>
    <x v="83"/>
  </r>
  <r>
    <x v="0"/>
    <n v="1056905"/>
    <x v="3"/>
    <x v="0"/>
    <x v="0"/>
    <x v="0"/>
    <x v="0"/>
    <x v="5"/>
    <x v="83"/>
  </r>
  <r>
    <x v="0"/>
    <n v="624838"/>
    <x v="4"/>
    <x v="0"/>
    <x v="0"/>
    <x v="0"/>
    <x v="0"/>
    <x v="5"/>
    <x v="83"/>
  </r>
  <r>
    <x v="0"/>
    <n v="57091"/>
    <x v="5"/>
    <x v="0"/>
    <x v="0"/>
    <x v="0"/>
    <x v="0"/>
    <x v="5"/>
    <x v="83"/>
  </r>
  <r>
    <x v="0"/>
    <n v="1068039"/>
    <x v="6"/>
    <x v="0"/>
    <x v="0"/>
    <x v="0"/>
    <x v="0"/>
    <x v="5"/>
    <x v="83"/>
  </r>
  <r>
    <x v="2"/>
    <n v="918672"/>
    <x v="2"/>
    <x v="0"/>
    <x v="0"/>
    <x v="0"/>
    <x v="0"/>
    <x v="5"/>
    <x v="83"/>
  </r>
  <r>
    <x v="2"/>
    <n v="7005659"/>
    <x v="4"/>
    <x v="0"/>
    <x v="0"/>
    <x v="0"/>
    <x v="0"/>
    <x v="5"/>
    <x v="83"/>
  </r>
  <r>
    <x v="2"/>
    <n v="806200"/>
    <x v="5"/>
    <x v="0"/>
    <x v="0"/>
    <x v="0"/>
    <x v="0"/>
    <x v="5"/>
    <x v="83"/>
  </r>
  <r>
    <x v="0"/>
    <n v="16937078"/>
    <x v="0"/>
    <x v="0"/>
    <x v="0"/>
    <x v="0"/>
    <x v="0"/>
    <x v="5"/>
    <x v="84"/>
  </r>
  <r>
    <x v="0"/>
    <n v="2175406"/>
    <x v="1"/>
    <x v="0"/>
    <x v="0"/>
    <x v="0"/>
    <x v="0"/>
    <x v="5"/>
    <x v="84"/>
  </r>
  <r>
    <x v="0"/>
    <n v="4666661"/>
    <x v="2"/>
    <x v="0"/>
    <x v="0"/>
    <x v="0"/>
    <x v="0"/>
    <x v="5"/>
    <x v="84"/>
  </r>
  <r>
    <x v="0"/>
    <n v="3342220"/>
    <x v="3"/>
    <x v="0"/>
    <x v="0"/>
    <x v="0"/>
    <x v="0"/>
    <x v="5"/>
    <x v="84"/>
  </r>
  <r>
    <x v="0"/>
    <n v="1698502"/>
    <x v="4"/>
    <x v="0"/>
    <x v="0"/>
    <x v="0"/>
    <x v="0"/>
    <x v="5"/>
    <x v="84"/>
  </r>
  <r>
    <x v="0"/>
    <n v="241663"/>
    <x v="5"/>
    <x v="0"/>
    <x v="0"/>
    <x v="0"/>
    <x v="0"/>
    <x v="5"/>
    <x v="84"/>
  </r>
  <r>
    <x v="0"/>
    <n v="3986898"/>
    <x v="6"/>
    <x v="0"/>
    <x v="0"/>
    <x v="0"/>
    <x v="0"/>
    <x v="5"/>
    <x v="84"/>
  </r>
  <r>
    <x v="2"/>
    <n v="2773201"/>
    <x v="2"/>
    <x v="0"/>
    <x v="0"/>
    <x v="0"/>
    <x v="0"/>
    <x v="5"/>
    <x v="84"/>
  </r>
  <r>
    <x v="2"/>
    <n v="361614"/>
    <x v="3"/>
    <x v="0"/>
    <x v="0"/>
    <x v="0"/>
    <x v="0"/>
    <x v="5"/>
    <x v="84"/>
  </r>
  <r>
    <x v="2"/>
    <n v="11333215"/>
    <x v="4"/>
    <x v="0"/>
    <x v="0"/>
    <x v="0"/>
    <x v="0"/>
    <x v="5"/>
    <x v="84"/>
  </r>
  <r>
    <x v="2"/>
    <n v="24376885"/>
    <x v="7"/>
    <x v="0"/>
    <x v="0"/>
    <x v="0"/>
    <x v="0"/>
    <x v="5"/>
    <x v="84"/>
  </r>
  <r>
    <x v="2"/>
    <n v="569177"/>
    <x v="5"/>
    <x v="0"/>
    <x v="0"/>
    <x v="0"/>
    <x v="0"/>
    <x v="5"/>
    <x v="84"/>
  </r>
  <r>
    <x v="2"/>
    <n v="1088980"/>
    <x v="0"/>
    <x v="0"/>
    <x v="0"/>
    <x v="0"/>
    <x v="0"/>
    <x v="5"/>
    <x v="84"/>
  </r>
  <r>
    <x v="0"/>
    <n v="10992189"/>
    <x v="0"/>
    <x v="0"/>
    <x v="0"/>
    <x v="0"/>
    <x v="0"/>
    <x v="5"/>
    <x v="85"/>
  </r>
  <r>
    <x v="0"/>
    <n v="1737835"/>
    <x v="1"/>
    <x v="0"/>
    <x v="0"/>
    <x v="0"/>
    <x v="0"/>
    <x v="5"/>
    <x v="85"/>
  </r>
  <r>
    <x v="0"/>
    <n v="4474357"/>
    <x v="2"/>
    <x v="0"/>
    <x v="0"/>
    <x v="0"/>
    <x v="0"/>
    <x v="5"/>
    <x v="85"/>
  </r>
  <r>
    <x v="0"/>
    <n v="1475857"/>
    <x v="3"/>
    <x v="0"/>
    <x v="0"/>
    <x v="0"/>
    <x v="0"/>
    <x v="5"/>
    <x v="85"/>
  </r>
  <r>
    <x v="0"/>
    <n v="1144697"/>
    <x v="4"/>
    <x v="0"/>
    <x v="0"/>
    <x v="0"/>
    <x v="0"/>
    <x v="5"/>
    <x v="85"/>
  </r>
  <r>
    <x v="0"/>
    <n v="262180"/>
    <x v="5"/>
    <x v="0"/>
    <x v="0"/>
    <x v="0"/>
    <x v="0"/>
    <x v="5"/>
    <x v="85"/>
  </r>
  <r>
    <x v="0"/>
    <n v="2795835"/>
    <x v="6"/>
    <x v="0"/>
    <x v="0"/>
    <x v="0"/>
    <x v="0"/>
    <x v="5"/>
    <x v="85"/>
  </r>
  <r>
    <x v="2"/>
    <n v="1412468"/>
    <x v="2"/>
    <x v="0"/>
    <x v="0"/>
    <x v="0"/>
    <x v="0"/>
    <x v="5"/>
    <x v="85"/>
  </r>
  <r>
    <x v="2"/>
    <n v="273823"/>
    <x v="3"/>
    <x v="0"/>
    <x v="0"/>
    <x v="0"/>
    <x v="0"/>
    <x v="5"/>
    <x v="85"/>
  </r>
  <r>
    <x v="2"/>
    <n v="9973746"/>
    <x v="4"/>
    <x v="0"/>
    <x v="0"/>
    <x v="0"/>
    <x v="0"/>
    <x v="5"/>
    <x v="85"/>
  </r>
  <r>
    <x v="2"/>
    <n v="410368"/>
    <x v="5"/>
    <x v="0"/>
    <x v="0"/>
    <x v="0"/>
    <x v="0"/>
    <x v="5"/>
    <x v="85"/>
  </r>
  <r>
    <x v="0"/>
    <n v="7395697"/>
    <x v="0"/>
    <x v="0"/>
    <x v="0"/>
    <x v="0"/>
    <x v="0"/>
    <x v="5"/>
    <x v="86"/>
  </r>
  <r>
    <x v="0"/>
    <n v="691684"/>
    <x v="1"/>
    <x v="0"/>
    <x v="0"/>
    <x v="0"/>
    <x v="0"/>
    <x v="5"/>
    <x v="86"/>
  </r>
  <r>
    <x v="0"/>
    <n v="3634766"/>
    <x v="2"/>
    <x v="0"/>
    <x v="0"/>
    <x v="0"/>
    <x v="0"/>
    <x v="5"/>
    <x v="86"/>
  </r>
  <r>
    <x v="0"/>
    <n v="823872"/>
    <x v="3"/>
    <x v="0"/>
    <x v="0"/>
    <x v="0"/>
    <x v="0"/>
    <x v="5"/>
    <x v="86"/>
  </r>
  <r>
    <x v="0"/>
    <n v="488290"/>
    <x v="4"/>
    <x v="0"/>
    <x v="0"/>
    <x v="0"/>
    <x v="0"/>
    <x v="5"/>
    <x v="86"/>
  </r>
  <r>
    <x v="0"/>
    <n v="81166"/>
    <x v="5"/>
    <x v="0"/>
    <x v="0"/>
    <x v="0"/>
    <x v="0"/>
    <x v="5"/>
    <x v="86"/>
  </r>
  <r>
    <x v="0"/>
    <n v="372211"/>
    <x v="6"/>
    <x v="0"/>
    <x v="0"/>
    <x v="0"/>
    <x v="0"/>
    <x v="5"/>
    <x v="86"/>
  </r>
  <r>
    <x v="2"/>
    <n v="1748063"/>
    <x v="2"/>
    <x v="0"/>
    <x v="0"/>
    <x v="0"/>
    <x v="0"/>
    <x v="5"/>
    <x v="86"/>
  </r>
  <r>
    <x v="2"/>
    <n v="90729"/>
    <x v="3"/>
    <x v="0"/>
    <x v="0"/>
    <x v="0"/>
    <x v="0"/>
    <x v="5"/>
    <x v="86"/>
  </r>
  <r>
    <x v="2"/>
    <n v="4052908"/>
    <x v="4"/>
    <x v="0"/>
    <x v="0"/>
    <x v="0"/>
    <x v="0"/>
    <x v="5"/>
    <x v="86"/>
  </r>
  <r>
    <x v="2"/>
    <n v="131335"/>
    <x v="5"/>
    <x v="0"/>
    <x v="0"/>
    <x v="0"/>
    <x v="0"/>
    <x v="5"/>
    <x v="86"/>
  </r>
  <r>
    <x v="2"/>
    <n v="1869547"/>
    <x v="0"/>
    <x v="0"/>
    <x v="0"/>
    <x v="0"/>
    <x v="0"/>
    <x v="5"/>
    <x v="86"/>
  </r>
  <r>
    <x v="0"/>
    <n v="6781114"/>
    <x v="0"/>
    <x v="0"/>
    <x v="2"/>
    <x v="2"/>
    <x v="2"/>
    <x v="6"/>
    <x v="87"/>
  </r>
  <r>
    <x v="0"/>
    <n v="857624"/>
    <x v="1"/>
    <x v="0"/>
    <x v="2"/>
    <x v="2"/>
    <x v="2"/>
    <x v="6"/>
    <x v="87"/>
  </r>
  <r>
    <x v="0"/>
    <n v="2249848"/>
    <x v="2"/>
    <x v="0"/>
    <x v="2"/>
    <x v="2"/>
    <x v="2"/>
    <x v="6"/>
    <x v="87"/>
  </r>
  <r>
    <x v="0"/>
    <n v="645010"/>
    <x v="3"/>
    <x v="0"/>
    <x v="2"/>
    <x v="2"/>
    <x v="2"/>
    <x v="6"/>
    <x v="87"/>
  </r>
  <r>
    <x v="0"/>
    <n v="1952756"/>
    <x v="4"/>
    <x v="0"/>
    <x v="2"/>
    <x v="2"/>
    <x v="2"/>
    <x v="6"/>
    <x v="87"/>
  </r>
  <r>
    <x v="0"/>
    <n v="1338690"/>
    <x v="5"/>
    <x v="0"/>
    <x v="2"/>
    <x v="2"/>
    <x v="2"/>
    <x v="6"/>
    <x v="87"/>
  </r>
  <r>
    <x v="0"/>
    <n v="841351"/>
    <x v="6"/>
    <x v="0"/>
    <x v="2"/>
    <x v="2"/>
    <x v="2"/>
    <x v="6"/>
    <x v="87"/>
  </r>
  <r>
    <x v="2"/>
    <n v="2374472"/>
    <x v="2"/>
    <x v="0"/>
    <x v="2"/>
    <x v="2"/>
    <x v="2"/>
    <x v="6"/>
    <x v="87"/>
  </r>
  <r>
    <x v="2"/>
    <n v="160214"/>
    <x v="4"/>
    <x v="0"/>
    <x v="2"/>
    <x v="2"/>
    <x v="2"/>
    <x v="6"/>
    <x v="87"/>
  </r>
  <r>
    <x v="2"/>
    <n v="878980"/>
    <x v="5"/>
    <x v="0"/>
    <x v="2"/>
    <x v="2"/>
    <x v="2"/>
    <x v="6"/>
    <x v="87"/>
  </r>
  <r>
    <x v="2"/>
    <n v="15510"/>
    <x v="0"/>
    <x v="0"/>
    <x v="2"/>
    <x v="2"/>
    <x v="2"/>
    <x v="6"/>
    <x v="87"/>
  </r>
  <r>
    <x v="0"/>
    <n v="9205006"/>
    <x v="0"/>
    <x v="0"/>
    <x v="2"/>
    <x v="2"/>
    <x v="2"/>
    <x v="6"/>
    <x v="88"/>
  </r>
  <r>
    <x v="0"/>
    <n v="1026644"/>
    <x v="1"/>
    <x v="0"/>
    <x v="2"/>
    <x v="2"/>
    <x v="2"/>
    <x v="6"/>
    <x v="88"/>
  </r>
  <r>
    <x v="0"/>
    <n v="3136654"/>
    <x v="2"/>
    <x v="0"/>
    <x v="2"/>
    <x v="2"/>
    <x v="2"/>
    <x v="6"/>
    <x v="88"/>
  </r>
  <r>
    <x v="0"/>
    <n v="984082"/>
    <x v="3"/>
    <x v="0"/>
    <x v="2"/>
    <x v="2"/>
    <x v="2"/>
    <x v="6"/>
    <x v="88"/>
  </r>
  <r>
    <x v="0"/>
    <n v="1164272"/>
    <x v="4"/>
    <x v="0"/>
    <x v="2"/>
    <x v="2"/>
    <x v="2"/>
    <x v="6"/>
    <x v="88"/>
  </r>
  <r>
    <x v="0"/>
    <n v="2232043"/>
    <x v="5"/>
    <x v="0"/>
    <x v="2"/>
    <x v="2"/>
    <x v="2"/>
    <x v="6"/>
    <x v="88"/>
  </r>
  <r>
    <x v="0"/>
    <n v="1018439"/>
    <x v="6"/>
    <x v="0"/>
    <x v="2"/>
    <x v="2"/>
    <x v="2"/>
    <x v="6"/>
    <x v="88"/>
  </r>
  <r>
    <x v="2"/>
    <n v="1507930"/>
    <x v="2"/>
    <x v="0"/>
    <x v="2"/>
    <x v="2"/>
    <x v="2"/>
    <x v="6"/>
    <x v="88"/>
  </r>
  <r>
    <x v="2"/>
    <n v="109592"/>
    <x v="3"/>
    <x v="0"/>
    <x v="2"/>
    <x v="2"/>
    <x v="2"/>
    <x v="6"/>
    <x v="88"/>
  </r>
  <r>
    <x v="2"/>
    <n v="1819875"/>
    <x v="4"/>
    <x v="0"/>
    <x v="2"/>
    <x v="2"/>
    <x v="2"/>
    <x v="6"/>
    <x v="88"/>
  </r>
  <r>
    <x v="2"/>
    <n v="2990847"/>
    <x v="5"/>
    <x v="0"/>
    <x v="2"/>
    <x v="2"/>
    <x v="2"/>
    <x v="6"/>
    <x v="88"/>
  </r>
  <r>
    <x v="2"/>
    <n v="188173"/>
    <x v="0"/>
    <x v="0"/>
    <x v="2"/>
    <x v="2"/>
    <x v="2"/>
    <x v="6"/>
    <x v="88"/>
  </r>
  <r>
    <x v="0"/>
    <n v="8080016"/>
    <x v="0"/>
    <x v="0"/>
    <x v="2"/>
    <x v="2"/>
    <x v="2"/>
    <x v="6"/>
    <x v="89"/>
  </r>
  <r>
    <x v="0"/>
    <n v="1148304"/>
    <x v="1"/>
    <x v="0"/>
    <x v="2"/>
    <x v="2"/>
    <x v="2"/>
    <x v="6"/>
    <x v="89"/>
  </r>
  <r>
    <x v="0"/>
    <n v="3074100"/>
    <x v="2"/>
    <x v="0"/>
    <x v="2"/>
    <x v="2"/>
    <x v="2"/>
    <x v="6"/>
    <x v="89"/>
  </r>
  <r>
    <x v="0"/>
    <n v="656663"/>
    <x v="3"/>
    <x v="0"/>
    <x v="2"/>
    <x v="2"/>
    <x v="2"/>
    <x v="6"/>
    <x v="89"/>
  </r>
  <r>
    <x v="0"/>
    <n v="1027649"/>
    <x v="4"/>
    <x v="0"/>
    <x v="2"/>
    <x v="2"/>
    <x v="2"/>
    <x v="6"/>
    <x v="89"/>
  </r>
  <r>
    <x v="0"/>
    <n v="1089389"/>
    <x v="5"/>
    <x v="0"/>
    <x v="2"/>
    <x v="2"/>
    <x v="2"/>
    <x v="6"/>
    <x v="89"/>
  </r>
  <r>
    <x v="0"/>
    <n v="844206"/>
    <x v="6"/>
    <x v="0"/>
    <x v="2"/>
    <x v="2"/>
    <x v="2"/>
    <x v="6"/>
    <x v="89"/>
  </r>
  <r>
    <x v="2"/>
    <n v="1620771"/>
    <x v="2"/>
    <x v="0"/>
    <x v="2"/>
    <x v="2"/>
    <x v="2"/>
    <x v="6"/>
    <x v="89"/>
  </r>
  <r>
    <x v="2"/>
    <n v="275450"/>
    <x v="3"/>
    <x v="0"/>
    <x v="2"/>
    <x v="2"/>
    <x v="2"/>
    <x v="6"/>
    <x v="89"/>
  </r>
  <r>
    <x v="2"/>
    <n v="4562251"/>
    <x v="4"/>
    <x v="0"/>
    <x v="2"/>
    <x v="2"/>
    <x v="2"/>
    <x v="6"/>
    <x v="89"/>
  </r>
  <r>
    <x v="2"/>
    <n v="899096"/>
    <x v="5"/>
    <x v="0"/>
    <x v="2"/>
    <x v="2"/>
    <x v="2"/>
    <x v="6"/>
    <x v="89"/>
  </r>
  <r>
    <x v="2"/>
    <n v="388464"/>
    <x v="0"/>
    <x v="0"/>
    <x v="2"/>
    <x v="2"/>
    <x v="2"/>
    <x v="6"/>
    <x v="89"/>
  </r>
  <r>
    <x v="0"/>
    <n v="14955797"/>
    <x v="0"/>
    <x v="0"/>
    <x v="2"/>
    <x v="2"/>
    <x v="2"/>
    <x v="6"/>
    <x v="90"/>
  </r>
  <r>
    <x v="0"/>
    <n v="1734185"/>
    <x v="1"/>
    <x v="0"/>
    <x v="2"/>
    <x v="2"/>
    <x v="2"/>
    <x v="6"/>
    <x v="90"/>
  </r>
  <r>
    <x v="0"/>
    <n v="8829719"/>
    <x v="2"/>
    <x v="0"/>
    <x v="2"/>
    <x v="2"/>
    <x v="2"/>
    <x v="6"/>
    <x v="90"/>
  </r>
  <r>
    <x v="1"/>
    <n v="200"/>
    <x v="2"/>
    <x v="0"/>
    <x v="2"/>
    <x v="2"/>
    <x v="2"/>
    <x v="6"/>
    <x v="90"/>
  </r>
  <r>
    <x v="0"/>
    <n v="3081730"/>
    <x v="3"/>
    <x v="0"/>
    <x v="2"/>
    <x v="2"/>
    <x v="2"/>
    <x v="6"/>
    <x v="90"/>
  </r>
  <r>
    <x v="0"/>
    <n v="1443997"/>
    <x v="4"/>
    <x v="0"/>
    <x v="2"/>
    <x v="2"/>
    <x v="2"/>
    <x v="6"/>
    <x v="90"/>
  </r>
  <r>
    <x v="0"/>
    <n v="1862519"/>
    <x v="5"/>
    <x v="0"/>
    <x v="2"/>
    <x v="2"/>
    <x v="2"/>
    <x v="6"/>
    <x v="90"/>
  </r>
  <r>
    <x v="0"/>
    <n v="2187356"/>
    <x v="6"/>
    <x v="0"/>
    <x v="2"/>
    <x v="2"/>
    <x v="2"/>
    <x v="6"/>
    <x v="90"/>
  </r>
  <r>
    <x v="2"/>
    <n v="5740156"/>
    <x v="2"/>
    <x v="0"/>
    <x v="2"/>
    <x v="2"/>
    <x v="2"/>
    <x v="6"/>
    <x v="90"/>
  </r>
  <r>
    <x v="2"/>
    <n v="758988"/>
    <x v="3"/>
    <x v="0"/>
    <x v="2"/>
    <x v="2"/>
    <x v="2"/>
    <x v="6"/>
    <x v="90"/>
  </r>
  <r>
    <x v="2"/>
    <n v="4404289"/>
    <x v="4"/>
    <x v="0"/>
    <x v="2"/>
    <x v="2"/>
    <x v="2"/>
    <x v="6"/>
    <x v="90"/>
  </r>
  <r>
    <x v="2"/>
    <n v="1360278"/>
    <x v="5"/>
    <x v="0"/>
    <x v="2"/>
    <x v="2"/>
    <x v="2"/>
    <x v="6"/>
    <x v="90"/>
  </r>
  <r>
    <x v="2"/>
    <n v="50913"/>
    <x v="0"/>
    <x v="0"/>
    <x v="2"/>
    <x v="2"/>
    <x v="2"/>
    <x v="6"/>
    <x v="90"/>
  </r>
  <r>
    <x v="0"/>
    <n v="70842663"/>
    <x v="0"/>
    <x v="0"/>
    <x v="2"/>
    <x v="2"/>
    <x v="2"/>
    <x v="6"/>
    <x v="91"/>
  </r>
  <r>
    <x v="0"/>
    <n v="7724778"/>
    <x v="1"/>
    <x v="0"/>
    <x v="2"/>
    <x v="2"/>
    <x v="2"/>
    <x v="6"/>
    <x v="91"/>
  </r>
  <r>
    <x v="0"/>
    <n v="41080301"/>
    <x v="2"/>
    <x v="0"/>
    <x v="2"/>
    <x v="2"/>
    <x v="2"/>
    <x v="6"/>
    <x v="91"/>
  </r>
  <r>
    <x v="1"/>
    <n v="15"/>
    <x v="2"/>
    <x v="0"/>
    <x v="2"/>
    <x v="2"/>
    <x v="2"/>
    <x v="6"/>
    <x v="91"/>
  </r>
  <r>
    <x v="1"/>
    <n v="786"/>
    <x v="2"/>
    <x v="0"/>
    <x v="2"/>
    <x v="2"/>
    <x v="2"/>
    <x v="6"/>
    <x v="91"/>
  </r>
  <r>
    <x v="1"/>
    <n v="25024"/>
    <x v="2"/>
    <x v="0"/>
    <x v="2"/>
    <x v="2"/>
    <x v="2"/>
    <x v="6"/>
    <x v="91"/>
  </r>
  <r>
    <x v="0"/>
    <n v="6083319"/>
    <x v="3"/>
    <x v="0"/>
    <x v="2"/>
    <x v="2"/>
    <x v="2"/>
    <x v="6"/>
    <x v="91"/>
  </r>
  <r>
    <x v="0"/>
    <n v="6922994"/>
    <x v="4"/>
    <x v="0"/>
    <x v="2"/>
    <x v="2"/>
    <x v="2"/>
    <x v="6"/>
    <x v="91"/>
  </r>
  <r>
    <x v="1"/>
    <n v="245000"/>
    <x v="4"/>
    <x v="0"/>
    <x v="2"/>
    <x v="2"/>
    <x v="2"/>
    <x v="6"/>
    <x v="91"/>
  </r>
  <r>
    <x v="0"/>
    <n v="4183095"/>
    <x v="5"/>
    <x v="0"/>
    <x v="2"/>
    <x v="2"/>
    <x v="2"/>
    <x v="6"/>
    <x v="91"/>
  </r>
  <r>
    <x v="0"/>
    <n v="6977376"/>
    <x v="6"/>
    <x v="0"/>
    <x v="2"/>
    <x v="2"/>
    <x v="2"/>
    <x v="6"/>
    <x v="91"/>
  </r>
  <r>
    <x v="2"/>
    <n v="32605187"/>
    <x v="2"/>
    <x v="0"/>
    <x v="2"/>
    <x v="2"/>
    <x v="2"/>
    <x v="6"/>
    <x v="91"/>
  </r>
  <r>
    <x v="2"/>
    <n v="8339618"/>
    <x v="3"/>
    <x v="0"/>
    <x v="2"/>
    <x v="2"/>
    <x v="2"/>
    <x v="6"/>
    <x v="91"/>
  </r>
  <r>
    <x v="2"/>
    <n v="87331889"/>
    <x v="4"/>
    <x v="0"/>
    <x v="2"/>
    <x v="2"/>
    <x v="2"/>
    <x v="6"/>
    <x v="91"/>
  </r>
  <r>
    <x v="2"/>
    <n v="4076764"/>
    <x v="5"/>
    <x v="0"/>
    <x v="2"/>
    <x v="2"/>
    <x v="2"/>
    <x v="6"/>
    <x v="91"/>
  </r>
  <r>
    <x v="2"/>
    <n v="4618837"/>
    <x v="0"/>
    <x v="0"/>
    <x v="2"/>
    <x v="2"/>
    <x v="2"/>
    <x v="6"/>
    <x v="91"/>
  </r>
  <r>
    <x v="0"/>
    <n v="21307679"/>
    <x v="0"/>
    <x v="0"/>
    <x v="2"/>
    <x v="2"/>
    <x v="2"/>
    <x v="6"/>
    <x v="92"/>
  </r>
  <r>
    <x v="0"/>
    <n v="2468748"/>
    <x v="1"/>
    <x v="0"/>
    <x v="2"/>
    <x v="2"/>
    <x v="2"/>
    <x v="6"/>
    <x v="92"/>
  </r>
  <r>
    <x v="0"/>
    <n v="7519350"/>
    <x v="2"/>
    <x v="0"/>
    <x v="2"/>
    <x v="2"/>
    <x v="2"/>
    <x v="6"/>
    <x v="92"/>
  </r>
  <r>
    <x v="0"/>
    <n v="2525183"/>
    <x v="3"/>
    <x v="0"/>
    <x v="2"/>
    <x v="2"/>
    <x v="2"/>
    <x v="6"/>
    <x v="92"/>
  </r>
  <r>
    <x v="0"/>
    <n v="3632419"/>
    <x v="4"/>
    <x v="0"/>
    <x v="2"/>
    <x v="2"/>
    <x v="2"/>
    <x v="6"/>
    <x v="92"/>
  </r>
  <r>
    <x v="0"/>
    <n v="4978713"/>
    <x v="5"/>
    <x v="0"/>
    <x v="2"/>
    <x v="2"/>
    <x v="2"/>
    <x v="6"/>
    <x v="92"/>
  </r>
  <r>
    <x v="0"/>
    <n v="2133073"/>
    <x v="6"/>
    <x v="0"/>
    <x v="2"/>
    <x v="2"/>
    <x v="2"/>
    <x v="6"/>
    <x v="92"/>
  </r>
  <r>
    <x v="2"/>
    <n v="8226632"/>
    <x v="2"/>
    <x v="0"/>
    <x v="2"/>
    <x v="2"/>
    <x v="2"/>
    <x v="6"/>
    <x v="92"/>
  </r>
  <r>
    <x v="2"/>
    <n v="135477"/>
    <x v="3"/>
    <x v="0"/>
    <x v="2"/>
    <x v="2"/>
    <x v="2"/>
    <x v="6"/>
    <x v="92"/>
  </r>
  <r>
    <x v="2"/>
    <n v="14289812"/>
    <x v="4"/>
    <x v="0"/>
    <x v="2"/>
    <x v="2"/>
    <x v="2"/>
    <x v="6"/>
    <x v="92"/>
  </r>
  <r>
    <x v="2"/>
    <n v="3744589"/>
    <x v="5"/>
    <x v="0"/>
    <x v="2"/>
    <x v="2"/>
    <x v="2"/>
    <x v="6"/>
    <x v="92"/>
  </r>
  <r>
    <x v="2"/>
    <n v="96553"/>
    <x v="0"/>
    <x v="0"/>
    <x v="2"/>
    <x v="2"/>
    <x v="2"/>
    <x v="6"/>
    <x v="92"/>
  </r>
  <r>
    <x v="0"/>
    <n v="5473596"/>
    <x v="0"/>
    <x v="0"/>
    <x v="2"/>
    <x v="2"/>
    <x v="2"/>
    <x v="6"/>
    <x v="93"/>
  </r>
  <r>
    <x v="0"/>
    <n v="674527"/>
    <x v="1"/>
    <x v="0"/>
    <x v="2"/>
    <x v="2"/>
    <x v="2"/>
    <x v="6"/>
    <x v="93"/>
  </r>
  <r>
    <x v="0"/>
    <n v="2622501"/>
    <x v="2"/>
    <x v="0"/>
    <x v="2"/>
    <x v="2"/>
    <x v="2"/>
    <x v="6"/>
    <x v="93"/>
  </r>
  <r>
    <x v="0"/>
    <n v="1391132"/>
    <x v="3"/>
    <x v="0"/>
    <x v="2"/>
    <x v="2"/>
    <x v="2"/>
    <x v="6"/>
    <x v="93"/>
  </r>
  <r>
    <x v="0"/>
    <n v="415331"/>
    <x v="4"/>
    <x v="0"/>
    <x v="2"/>
    <x v="2"/>
    <x v="2"/>
    <x v="6"/>
    <x v="93"/>
  </r>
  <r>
    <x v="0"/>
    <n v="744733"/>
    <x v="5"/>
    <x v="0"/>
    <x v="2"/>
    <x v="2"/>
    <x v="2"/>
    <x v="6"/>
    <x v="93"/>
  </r>
  <r>
    <x v="0"/>
    <n v="817493"/>
    <x v="6"/>
    <x v="0"/>
    <x v="2"/>
    <x v="2"/>
    <x v="2"/>
    <x v="6"/>
    <x v="93"/>
  </r>
  <r>
    <x v="2"/>
    <n v="1011124"/>
    <x v="2"/>
    <x v="0"/>
    <x v="2"/>
    <x v="2"/>
    <x v="2"/>
    <x v="6"/>
    <x v="93"/>
  </r>
  <r>
    <x v="2"/>
    <n v="3655769"/>
    <x v="4"/>
    <x v="0"/>
    <x v="2"/>
    <x v="2"/>
    <x v="2"/>
    <x v="6"/>
    <x v="93"/>
  </r>
  <r>
    <x v="2"/>
    <n v="1946415"/>
    <x v="5"/>
    <x v="0"/>
    <x v="2"/>
    <x v="2"/>
    <x v="2"/>
    <x v="6"/>
    <x v="93"/>
  </r>
  <r>
    <x v="2"/>
    <n v="497076"/>
    <x v="0"/>
    <x v="0"/>
    <x v="2"/>
    <x v="2"/>
    <x v="2"/>
    <x v="6"/>
    <x v="93"/>
  </r>
  <r>
    <x v="0"/>
    <n v="3094351"/>
    <x v="0"/>
    <x v="0"/>
    <x v="2"/>
    <x v="2"/>
    <x v="2"/>
    <x v="6"/>
    <x v="94"/>
  </r>
  <r>
    <x v="0"/>
    <n v="439374"/>
    <x v="1"/>
    <x v="0"/>
    <x v="2"/>
    <x v="2"/>
    <x v="2"/>
    <x v="6"/>
    <x v="94"/>
  </r>
  <r>
    <x v="0"/>
    <n v="1266924"/>
    <x v="2"/>
    <x v="0"/>
    <x v="2"/>
    <x v="2"/>
    <x v="2"/>
    <x v="6"/>
    <x v="94"/>
  </r>
  <r>
    <x v="0"/>
    <n v="604673"/>
    <x v="3"/>
    <x v="0"/>
    <x v="2"/>
    <x v="2"/>
    <x v="2"/>
    <x v="6"/>
    <x v="94"/>
  </r>
  <r>
    <x v="0"/>
    <n v="325846"/>
    <x v="4"/>
    <x v="0"/>
    <x v="2"/>
    <x v="2"/>
    <x v="2"/>
    <x v="6"/>
    <x v="94"/>
  </r>
  <r>
    <x v="0"/>
    <n v="127596"/>
    <x v="5"/>
    <x v="0"/>
    <x v="2"/>
    <x v="2"/>
    <x v="2"/>
    <x v="6"/>
    <x v="94"/>
  </r>
  <r>
    <x v="0"/>
    <n v="402570"/>
    <x v="6"/>
    <x v="0"/>
    <x v="2"/>
    <x v="2"/>
    <x v="2"/>
    <x v="6"/>
    <x v="94"/>
  </r>
  <r>
    <x v="2"/>
    <n v="1099134"/>
    <x v="2"/>
    <x v="0"/>
    <x v="2"/>
    <x v="2"/>
    <x v="2"/>
    <x v="6"/>
    <x v="94"/>
  </r>
  <r>
    <x v="2"/>
    <n v="442815"/>
    <x v="4"/>
    <x v="0"/>
    <x v="2"/>
    <x v="2"/>
    <x v="2"/>
    <x v="6"/>
    <x v="94"/>
  </r>
  <r>
    <x v="2"/>
    <n v="738260"/>
    <x v="5"/>
    <x v="0"/>
    <x v="2"/>
    <x v="2"/>
    <x v="2"/>
    <x v="6"/>
    <x v="94"/>
  </r>
  <r>
    <x v="2"/>
    <n v="28904"/>
    <x v="0"/>
    <x v="0"/>
    <x v="2"/>
    <x v="2"/>
    <x v="2"/>
    <x v="6"/>
    <x v="94"/>
  </r>
  <r>
    <x v="0"/>
    <n v="6604465"/>
    <x v="0"/>
    <x v="0"/>
    <x v="2"/>
    <x v="2"/>
    <x v="2"/>
    <x v="6"/>
    <x v="95"/>
  </r>
  <r>
    <x v="0"/>
    <n v="1240241"/>
    <x v="1"/>
    <x v="0"/>
    <x v="2"/>
    <x v="2"/>
    <x v="2"/>
    <x v="6"/>
    <x v="95"/>
  </r>
  <r>
    <x v="0"/>
    <n v="2344780"/>
    <x v="2"/>
    <x v="0"/>
    <x v="2"/>
    <x v="2"/>
    <x v="2"/>
    <x v="6"/>
    <x v="95"/>
  </r>
  <r>
    <x v="0"/>
    <n v="1558570"/>
    <x v="3"/>
    <x v="0"/>
    <x v="2"/>
    <x v="2"/>
    <x v="2"/>
    <x v="6"/>
    <x v="95"/>
  </r>
  <r>
    <x v="0"/>
    <n v="754295"/>
    <x v="4"/>
    <x v="0"/>
    <x v="2"/>
    <x v="2"/>
    <x v="2"/>
    <x v="6"/>
    <x v="95"/>
  </r>
  <r>
    <x v="0"/>
    <n v="576408"/>
    <x v="5"/>
    <x v="0"/>
    <x v="2"/>
    <x v="2"/>
    <x v="2"/>
    <x v="6"/>
    <x v="95"/>
  </r>
  <r>
    <x v="0"/>
    <n v="1166557"/>
    <x v="6"/>
    <x v="0"/>
    <x v="2"/>
    <x v="2"/>
    <x v="2"/>
    <x v="6"/>
    <x v="95"/>
  </r>
  <r>
    <x v="2"/>
    <n v="869899"/>
    <x v="2"/>
    <x v="0"/>
    <x v="2"/>
    <x v="2"/>
    <x v="2"/>
    <x v="6"/>
    <x v="95"/>
  </r>
  <r>
    <x v="2"/>
    <n v="61686285"/>
    <x v="4"/>
    <x v="0"/>
    <x v="2"/>
    <x v="2"/>
    <x v="2"/>
    <x v="6"/>
    <x v="95"/>
  </r>
  <r>
    <x v="2"/>
    <n v="3198052"/>
    <x v="5"/>
    <x v="0"/>
    <x v="2"/>
    <x v="2"/>
    <x v="2"/>
    <x v="6"/>
    <x v="95"/>
  </r>
  <r>
    <x v="2"/>
    <n v="14738"/>
    <x v="0"/>
    <x v="0"/>
    <x v="2"/>
    <x v="2"/>
    <x v="2"/>
    <x v="6"/>
    <x v="95"/>
  </r>
  <r>
    <x v="0"/>
    <n v="7804062"/>
    <x v="0"/>
    <x v="0"/>
    <x v="2"/>
    <x v="2"/>
    <x v="2"/>
    <x v="6"/>
    <x v="96"/>
  </r>
  <r>
    <x v="0"/>
    <n v="1169380"/>
    <x v="1"/>
    <x v="0"/>
    <x v="2"/>
    <x v="2"/>
    <x v="2"/>
    <x v="6"/>
    <x v="96"/>
  </r>
  <r>
    <x v="0"/>
    <n v="3297000"/>
    <x v="2"/>
    <x v="0"/>
    <x v="2"/>
    <x v="2"/>
    <x v="2"/>
    <x v="6"/>
    <x v="96"/>
  </r>
  <r>
    <x v="0"/>
    <n v="764427"/>
    <x v="3"/>
    <x v="0"/>
    <x v="2"/>
    <x v="2"/>
    <x v="2"/>
    <x v="6"/>
    <x v="96"/>
  </r>
  <r>
    <x v="0"/>
    <n v="660568"/>
    <x v="4"/>
    <x v="0"/>
    <x v="2"/>
    <x v="2"/>
    <x v="2"/>
    <x v="6"/>
    <x v="96"/>
  </r>
  <r>
    <x v="0"/>
    <n v="569539"/>
    <x v="5"/>
    <x v="0"/>
    <x v="2"/>
    <x v="2"/>
    <x v="2"/>
    <x v="6"/>
    <x v="96"/>
  </r>
  <r>
    <x v="0"/>
    <n v="889888"/>
    <x v="6"/>
    <x v="0"/>
    <x v="2"/>
    <x v="2"/>
    <x v="2"/>
    <x v="6"/>
    <x v="96"/>
  </r>
  <r>
    <x v="2"/>
    <n v="3096443"/>
    <x v="2"/>
    <x v="0"/>
    <x v="2"/>
    <x v="2"/>
    <x v="2"/>
    <x v="6"/>
    <x v="96"/>
  </r>
  <r>
    <x v="2"/>
    <n v="2700334"/>
    <x v="4"/>
    <x v="0"/>
    <x v="2"/>
    <x v="2"/>
    <x v="2"/>
    <x v="6"/>
    <x v="96"/>
  </r>
  <r>
    <x v="2"/>
    <n v="860467"/>
    <x v="5"/>
    <x v="0"/>
    <x v="2"/>
    <x v="2"/>
    <x v="2"/>
    <x v="6"/>
    <x v="96"/>
  </r>
  <r>
    <x v="2"/>
    <n v="74440"/>
    <x v="0"/>
    <x v="0"/>
    <x v="2"/>
    <x v="2"/>
    <x v="2"/>
    <x v="6"/>
    <x v="96"/>
  </r>
  <r>
    <x v="0"/>
    <n v="13230807"/>
    <x v="0"/>
    <x v="0"/>
    <x v="2"/>
    <x v="2"/>
    <x v="2"/>
    <x v="6"/>
    <x v="97"/>
  </r>
  <r>
    <x v="0"/>
    <n v="2032707"/>
    <x v="1"/>
    <x v="0"/>
    <x v="2"/>
    <x v="2"/>
    <x v="2"/>
    <x v="6"/>
    <x v="97"/>
  </r>
  <r>
    <x v="0"/>
    <n v="4634291"/>
    <x v="2"/>
    <x v="0"/>
    <x v="2"/>
    <x v="2"/>
    <x v="2"/>
    <x v="6"/>
    <x v="97"/>
  </r>
  <r>
    <x v="0"/>
    <n v="1651909"/>
    <x v="3"/>
    <x v="0"/>
    <x v="2"/>
    <x v="2"/>
    <x v="2"/>
    <x v="6"/>
    <x v="97"/>
  </r>
  <r>
    <x v="0"/>
    <n v="1685892"/>
    <x v="4"/>
    <x v="0"/>
    <x v="2"/>
    <x v="2"/>
    <x v="2"/>
    <x v="6"/>
    <x v="97"/>
  </r>
  <r>
    <x v="0"/>
    <n v="414263"/>
    <x v="5"/>
    <x v="0"/>
    <x v="2"/>
    <x v="2"/>
    <x v="2"/>
    <x v="6"/>
    <x v="97"/>
  </r>
  <r>
    <x v="0"/>
    <n v="1391280"/>
    <x v="6"/>
    <x v="0"/>
    <x v="2"/>
    <x v="2"/>
    <x v="2"/>
    <x v="6"/>
    <x v="97"/>
  </r>
  <r>
    <x v="2"/>
    <n v="4645655"/>
    <x v="2"/>
    <x v="0"/>
    <x v="2"/>
    <x v="2"/>
    <x v="2"/>
    <x v="6"/>
    <x v="97"/>
  </r>
  <r>
    <x v="2"/>
    <n v="87912"/>
    <x v="3"/>
    <x v="0"/>
    <x v="2"/>
    <x v="2"/>
    <x v="2"/>
    <x v="6"/>
    <x v="97"/>
  </r>
  <r>
    <x v="2"/>
    <n v="6405364"/>
    <x v="4"/>
    <x v="0"/>
    <x v="2"/>
    <x v="2"/>
    <x v="2"/>
    <x v="6"/>
    <x v="97"/>
  </r>
  <r>
    <x v="2"/>
    <n v="609233"/>
    <x v="5"/>
    <x v="0"/>
    <x v="2"/>
    <x v="2"/>
    <x v="2"/>
    <x v="6"/>
    <x v="97"/>
  </r>
  <r>
    <x v="2"/>
    <n v="67226"/>
    <x v="0"/>
    <x v="0"/>
    <x v="2"/>
    <x v="2"/>
    <x v="2"/>
    <x v="6"/>
    <x v="97"/>
  </r>
  <r>
    <x v="0"/>
    <n v="13263771"/>
    <x v="0"/>
    <x v="0"/>
    <x v="2"/>
    <x v="2"/>
    <x v="2"/>
    <x v="6"/>
    <x v="98"/>
  </r>
  <r>
    <x v="0"/>
    <n v="1938119"/>
    <x v="1"/>
    <x v="0"/>
    <x v="2"/>
    <x v="2"/>
    <x v="2"/>
    <x v="6"/>
    <x v="98"/>
  </r>
  <r>
    <x v="0"/>
    <n v="5800691"/>
    <x v="2"/>
    <x v="0"/>
    <x v="2"/>
    <x v="2"/>
    <x v="2"/>
    <x v="6"/>
    <x v="98"/>
  </r>
  <r>
    <x v="1"/>
    <n v="95"/>
    <x v="2"/>
    <x v="0"/>
    <x v="2"/>
    <x v="2"/>
    <x v="2"/>
    <x v="6"/>
    <x v="98"/>
  </r>
  <r>
    <x v="0"/>
    <n v="995877"/>
    <x v="3"/>
    <x v="0"/>
    <x v="2"/>
    <x v="2"/>
    <x v="2"/>
    <x v="6"/>
    <x v="98"/>
  </r>
  <r>
    <x v="0"/>
    <n v="3088618"/>
    <x v="4"/>
    <x v="0"/>
    <x v="2"/>
    <x v="2"/>
    <x v="2"/>
    <x v="6"/>
    <x v="98"/>
  </r>
  <r>
    <x v="0"/>
    <n v="459377"/>
    <x v="5"/>
    <x v="0"/>
    <x v="2"/>
    <x v="2"/>
    <x v="2"/>
    <x v="6"/>
    <x v="98"/>
  </r>
  <r>
    <x v="0"/>
    <n v="1811888"/>
    <x v="6"/>
    <x v="0"/>
    <x v="2"/>
    <x v="2"/>
    <x v="2"/>
    <x v="6"/>
    <x v="98"/>
  </r>
  <r>
    <x v="2"/>
    <n v="6868565"/>
    <x v="2"/>
    <x v="0"/>
    <x v="2"/>
    <x v="2"/>
    <x v="2"/>
    <x v="6"/>
    <x v="98"/>
  </r>
  <r>
    <x v="2"/>
    <n v="476395"/>
    <x v="3"/>
    <x v="0"/>
    <x v="2"/>
    <x v="2"/>
    <x v="2"/>
    <x v="6"/>
    <x v="98"/>
  </r>
  <r>
    <x v="2"/>
    <n v="10241133"/>
    <x v="4"/>
    <x v="0"/>
    <x v="2"/>
    <x v="2"/>
    <x v="2"/>
    <x v="6"/>
    <x v="98"/>
  </r>
  <r>
    <x v="2"/>
    <n v="1236862"/>
    <x v="5"/>
    <x v="0"/>
    <x v="2"/>
    <x v="2"/>
    <x v="2"/>
    <x v="6"/>
    <x v="98"/>
  </r>
  <r>
    <x v="2"/>
    <n v="181052"/>
    <x v="0"/>
    <x v="0"/>
    <x v="2"/>
    <x v="2"/>
    <x v="2"/>
    <x v="6"/>
    <x v="98"/>
  </r>
  <r>
    <x v="0"/>
    <n v="6451701"/>
    <x v="0"/>
    <x v="0"/>
    <x v="2"/>
    <x v="2"/>
    <x v="2"/>
    <x v="6"/>
    <x v="99"/>
  </r>
  <r>
    <x v="0"/>
    <n v="1014241"/>
    <x v="1"/>
    <x v="0"/>
    <x v="2"/>
    <x v="2"/>
    <x v="2"/>
    <x v="6"/>
    <x v="99"/>
  </r>
  <r>
    <x v="0"/>
    <n v="2486677"/>
    <x v="2"/>
    <x v="0"/>
    <x v="2"/>
    <x v="2"/>
    <x v="2"/>
    <x v="6"/>
    <x v="99"/>
  </r>
  <r>
    <x v="0"/>
    <n v="719559"/>
    <x v="3"/>
    <x v="0"/>
    <x v="2"/>
    <x v="2"/>
    <x v="2"/>
    <x v="6"/>
    <x v="99"/>
  </r>
  <r>
    <x v="0"/>
    <n v="933132"/>
    <x v="4"/>
    <x v="0"/>
    <x v="2"/>
    <x v="2"/>
    <x v="2"/>
    <x v="6"/>
    <x v="99"/>
  </r>
  <r>
    <x v="0"/>
    <n v="1460723"/>
    <x v="5"/>
    <x v="0"/>
    <x v="2"/>
    <x v="2"/>
    <x v="2"/>
    <x v="6"/>
    <x v="99"/>
  </r>
  <r>
    <x v="0"/>
    <n v="883746"/>
    <x v="6"/>
    <x v="0"/>
    <x v="2"/>
    <x v="2"/>
    <x v="2"/>
    <x v="6"/>
    <x v="99"/>
  </r>
  <r>
    <x v="2"/>
    <n v="375361"/>
    <x v="2"/>
    <x v="0"/>
    <x v="2"/>
    <x v="2"/>
    <x v="2"/>
    <x v="6"/>
    <x v="99"/>
  </r>
  <r>
    <x v="2"/>
    <n v="4362"/>
    <x v="3"/>
    <x v="0"/>
    <x v="2"/>
    <x v="2"/>
    <x v="2"/>
    <x v="6"/>
    <x v="99"/>
  </r>
  <r>
    <x v="2"/>
    <n v="187578"/>
    <x v="4"/>
    <x v="0"/>
    <x v="2"/>
    <x v="2"/>
    <x v="2"/>
    <x v="6"/>
    <x v="99"/>
  </r>
  <r>
    <x v="2"/>
    <n v="2543234"/>
    <x v="5"/>
    <x v="0"/>
    <x v="2"/>
    <x v="2"/>
    <x v="2"/>
    <x v="6"/>
    <x v="99"/>
  </r>
  <r>
    <x v="2"/>
    <n v="347311"/>
    <x v="0"/>
    <x v="0"/>
    <x v="2"/>
    <x v="2"/>
    <x v="2"/>
    <x v="6"/>
    <x v="99"/>
  </r>
  <r>
    <x v="0"/>
    <n v="9117800"/>
    <x v="0"/>
    <x v="0"/>
    <x v="2"/>
    <x v="2"/>
    <x v="2"/>
    <x v="6"/>
    <x v="100"/>
  </r>
  <r>
    <x v="0"/>
    <n v="1454135"/>
    <x v="1"/>
    <x v="0"/>
    <x v="2"/>
    <x v="2"/>
    <x v="2"/>
    <x v="6"/>
    <x v="100"/>
  </r>
  <r>
    <x v="0"/>
    <n v="3564333"/>
    <x v="2"/>
    <x v="0"/>
    <x v="2"/>
    <x v="2"/>
    <x v="2"/>
    <x v="6"/>
    <x v="100"/>
  </r>
  <r>
    <x v="0"/>
    <n v="1267144"/>
    <x v="3"/>
    <x v="0"/>
    <x v="2"/>
    <x v="2"/>
    <x v="2"/>
    <x v="6"/>
    <x v="100"/>
  </r>
  <r>
    <x v="0"/>
    <n v="211847"/>
    <x v="4"/>
    <x v="0"/>
    <x v="2"/>
    <x v="2"/>
    <x v="2"/>
    <x v="6"/>
    <x v="100"/>
  </r>
  <r>
    <x v="0"/>
    <n v="482404"/>
    <x v="5"/>
    <x v="0"/>
    <x v="2"/>
    <x v="2"/>
    <x v="2"/>
    <x v="6"/>
    <x v="100"/>
  </r>
  <r>
    <x v="0"/>
    <n v="1020792"/>
    <x v="6"/>
    <x v="0"/>
    <x v="2"/>
    <x v="2"/>
    <x v="2"/>
    <x v="6"/>
    <x v="100"/>
  </r>
  <r>
    <x v="2"/>
    <n v="3412494"/>
    <x v="2"/>
    <x v="0"/>
    <x v="2"/>
    <x v="2"/>
    <x v="2"/>
    <x v="6"/>
    <x v="100"/>
  </r>
  <r>
    <x v="2"/>
    <n v="316670"/>
    <x v="3"/>
    <x v="0"/>
    <x v="2"/>
    <x v="2"/>
    <x v="2"/>
    <x v="6"/>
    <x v="100"/>
  </r>
  <r>
    <x v="2"/>
    <n v="15704130"/>
    <x v="4"/>
    <x v="0"/>
    <x v="2"/>
    <x v="2"/>
    <x v="2"/>
    <x v="6"/>
    <x v="100"/>
  </r>
  <r>
    <x v="2"/>
    <n v="1011787"/>
    <x v="5"/>
    <x v="0"/>
    <x v="2"/>
    <x v="2"/>
    <x v="2"/>
    <x v="6"/>
    <x v="100"/>
  </r>
  <r>
    <x v="2"/>
    <n v="97336"/>
    <x v="0"/>
    <x v="0"/>
    <x v="2"/>
    <x v="2"/>
    <x v="2"/>
    <x v="6"/>
    <x v="100"/>
  </r>
  <r>
    <x v="0"/>
    <n v="104232323"/>
    <x v="0"/>
    <x v="0"/>
    <x v="3"/>
    <x v="3"/>
    <x v="3"/>
    <x v="7"/>
    <x v="101"/>
  </r>
  <r>
    <x v="0"/>
    <n v="6781951"/>
    <x v="1"/>
    <x v="0"/>
    <x v="3"/>
    <x v="3"/>
    <x v="3"/>
    <x v="7"/>
    <x v="101"/>
  </r>
  <r>
    <x v="0"/>
    <n v="109105501"/>
    <x v="2"/>
    <x v="0"/>
    <x v="3"/>
    <x v="3"/>
    <x v="3"/>
    <x v="7"/>
    <x v="101"/>
  </r>
  <r>
    <x v="1"/>
    <n v="784"/>
    <x v="2"/>
    <x v="0"/>
    <x v="3"/>
    <x v="3"/>
    <x v="3"/>
    <x v="7"/>
    <x v="101"/>
  </r>
  <r>
    <x v="0"/>
    <n v="3595743"/>
    <x v="3"/>
    <x v="0"/>
    <x v="3"/>
    <x v="3"/>
    <x v="3"/>
    <x v="7"/>
    <x v="101"/>
  </r>
  <r>
    <x v="0"/>
    <n v="7888337"/>
    <x v="4"/>
    <x v="0"/>
    <x v="3"/>
    <x v="3"/>
    <x v="3"/>
    <x v="7"/>
    <x v="101"/>
  </r>
  <r>
    <x v="0"/>
    <n v="2876001"/>
    <x v="5"/>
    <x v="0"/>
    <x v="3"/>
    <x v="3"/>
    <x v="3"/>
    <x v="7"/>
    <x v="101"/>
  </r>
  <r>
    <x v="0"/>
    <n v="9069177"/>
    <x v="6"/>
    <x v="0"/>
    <x v="3"/>
    <x v="3"/>
    <x v="3"/>
    <x v="7"/>
    <x v="101"/>
  </r>
  <r>
    <x v="2"/>
    <n v="96468419"/>
    <x v="2"/>
    <x v="0"/>
    <x v="3"/>
    <x v="3"/>
    <x v="3"/>
    <x v="7"/>
    <x v="101"/>
  </r>
  <r>
    <x v="2"/>
    <n v="3075651"/>
    <x v="3"/>
    <x v="0"/>
    <x v="3"/>
    <x v="3"/>
    <x v="3"/>
    <x v="7"/>
    <x v="101"/>
  </r>
  <r>
    <x v="2"/>
    <n v="11166699"/>
    <x v="4"/>
    <x v="0"/>
    <x v="3"/>
    <x v="3"/>
    <x v="3"/>
    <x v="7"/>
    <x v="101"/>
  </r>
  <r>
    <x v="2"/>
    <n v="6996354"/>
    <x v="5"/>
    <x v="0"/>
    <x v="3"/>
    <x v="3"/>
    <x v="3"/>
    <x v="7"/>
    <x v="101"/>
  </r>
  <r>
    <x v="2"/>
    <n v="73773"/>
    <x v="0"/>
    <x v="0"/>
    <x v="3"/>
    <x v="3"/>
    <x v="3"/>
    <x v="7"/>
    <x v="101"/>
  </r>
  <r>
    <x v="0"/>
    <n v="3218286"/>
    <x v="0"/>
    <x v="0"/>
    <x v="3"/>
    <x v="3"/>
    <x v="3"/>
    <x v="7"/>
    <x v="102"/>
  </r>
  <r>
    <x v="0"/>
    <n v="285975"/>
    <x v="1"/>
    <x v="0"/>
    <x v="3"/>
    <x v="3"/>
    <x v="3"/>
    <x v="7"/>
    <x v="102"/>
  </r>
  <r>
    <x v="0"/>
    <n v="1202738"/>
    <x v="2"/>
    <x v="0"/>
    <x v="3"/>
    <x v="3"/>
    <x v="3"/>
    <x v="7"/>
    <x v="102"/>
  </r>
  <r>
    <x v="0"/>
    <n v="971480"/>
    <x v="3"/>
    <x v="0"/>
    <x v="3"/>
    <x v="3"/>
    <x v="3"/>
    <x v="7"/>
    <x v="102"/>
  </r>
  <r>
    <x v="0"/>
    <n v="399978"/>
    <x v="4"/>
    <x v="0"/>
    <x v="3"/>
    <x v="3"/>
    <x v="3"/>
    <x v="7"/>
    <x v="102"/>
  </r>
  <r>
    <x v="0"/>
    <n v="97283"/>
    <x v="5"/>
    <x v="0"/>
    <x v="3"/>
    <x v="3"/>
    <x v="3"/>
    <x v="7"/>
    <x v="102"/>
  </r>
  <r>
    <x v="0"/>
    <n v="1007687"/>
    <x v="6"/>
    <x v="0"/>
    <x v="3"/>
    <x v="3"/>
    <x v="3"/>
    <x v="7"/>
    <x v="102"/>
  </r>
  <r>
    <x v="2"/>
    <n v="342176"/>
    <x v="2"/>
    <x v="0"/>
    <x v="3"/>
    <x v="3"/>
    <x v="3"/>
    <x v="7"/>
    <x v="102"/>
  </r>
  <r>
    <x v="2"/>
    <n v="2532"/>
    <x v="3"/>
    <x v="0"/>
    <x v="3"/>
    <x v="3"/>
    <x v="3"/>
    <x v="7"/>
    <x v="102"/>
  </r>
  <r>
    <x v="2"/>
    <n v="16095"/>
    <x v="4"/>
    <x v="0"/>
    <x v="3"/>
    <x v="3"/>
    <x v="3"/>
    <x v="7"/>
    <x v="102"/>
  </r>
  <r>
    <x v="2"/>
    <n v="59488"/>
    <x v="5"/>
    <x v="0"/>
    <x v="3"/>
    <x v="3"/>
    <x v="3"/>
    <x v="7"/>
    <x v="102"/>
  </r>
  <r>
    <x v="2"/>
    <n v="214603"/>
    <x v="0"/>
    <x v="0"/>
    <x v="3"/>
    <x v="3"/>
    <x v="3"/>
    <x v="7"/>
    <x v="102"/>
  </r>
  <r>
    <x v="0"/>
    <n v="10976149"/>
    <x v="0"/>
    <x v="0"/>
    <x v="3"/>
    <x v="3"/>
    <x v="3"/>
    <x v="7"/>
    <x v="103"/>
  </r>
  <r>
    <x v="0"/>
    <n v="1115812"/>
    <x v="1"/>
    <x v="0"/>
    <x v="3"/>
    <x v="3"/>
    <x v="3"/>
    <x v="7"/>
    <x v="103"/>
  </r>
  <r>
    <x v="0"/>
    <n v="5059597"/>
    <x v="2"/>
    <x v="0"/>
    <x v="3"/>
    <x v="3"/>
    <x v="3"/>
    <x v="7"/>
    <x v="103"/>
  </r>
  <r>
    <x v="1"/>
    <n v="165"/>
    <x v="2"/>
    <x v="0"/>
    <x v="3"/>
    <x v="3"/>
    <x v="3"/>
    <x v="7"/>
    <x v="103"/>
  </r>
  <r>
    <x v="0"/>
    <n v="809416"/>
    <x v="3"/>
    <x v="0"/>
    <x v="3"/>
    <x v="3"/>
    <x v="3"/>
    <x v="7"/>
    <x v="103"/>
  </r>
  <r>
    <x v="0"/>
    <n v="670227"/>
    <x v="4"/>
    <x v="0"/>
    <x v="3"/>
    <x v="3"/>
    <x v="3"/>
    <x v="7"/>
    <x v="103"/>
  </r>
  <r>
    <x v="0"/>
    <n v="362632"/>
    <x v="5"/>
    <x v="0"/>
    <x v="3"/>
    <x v="3"/>
    <x v="3"/>
    <x v="7"/>
    <x v="103"/>
  </r>
  <r>
    <x v="0"/>
    <n v="1294408"/>
    <x v="6"/>
    <x v="0"/>
    <x v="3"/>
    <x v="3"/>
    <x v="3"/>
    <x v="7"/>
    <x v="103"/>
  </r>
  <r>
    <x v="2"/>
    <n v="828144"/>
    <x v="2"/>
    <x v="0"/>
    <x v="3"/>
    <x v="3"/>
    <x v="3"/>
    <x v="7"/>
    <x v="103"/>
  </r>
  <r>
    <x v="2"/>
    <n v="407453"/>
    <x v="3"/>
    <x v="0"/>
    <x v="3"/>
    <x v="3"/>
    <x v="3"/>
    <x v="7"/>
    <x v="103"/>
  </r>
  <r>
    <x v="2"/>
    <n v="294919"/>
    <x v="4"/>
    <x v="0"/>
    <x v="3"/>
    <x v="3"/>
    <x v="3"/>
    <x v="7"/>
    <x v="103"/>
  </r>
  <r>
    <x v="2"/>
    <n v="1129386"/>
    <x v="5"/>
    <x v="0"/>
    <x v="3"/>
    <x v="3"/>
    <x v="3"/>
    <x v="7"/>
    <x v="103"/>
  </r>
  <r>
    <x v="2"/>
    <n v="107522"/>
    <x v="0"/>
    <x v="0"/>
    <x v="3"/>
    <x v="3"/>
    <x v="3"/>
    <x v="7"/>
    <x v="103"/>
  </r>
  <r>
    <x v="0"/>
    <n v="12061176"/>
    <x v="0"/>
    <x v="0"/>
    <x v="3"/>
    <x v="3"/>
    <x v="3"/>
    <x v="7"/>
    <x v="104"/>
  </r>
  <r>
    <x v="0"/>
    <n v="1191341"/>
    <x v="1"/>
    <x v="0"/>
    <x v="3"/>
    <x v="3"/>
    <x v="3"/>
    <x v="7"/>
    <x v="104"/>
  </r>
  <r>
    <x v="0"/>
    <n v="6758557"/>
    <x v="2"/>
    <x v="0"/>
    <x v="3"/>
    <x v="3"/>
    <x v="3"/>
    <x v="7"/>
    <x v="104"/>
  </r>
  <r>
    <x v="0"/>
    <n v="1384093"/>
    <x v="3"/>
    <x v="0"/>
    <x v="3"/>
    <x v="3"/>
    <x v="3"/>
    <x v="7"/>
    <x v="104"/>
  </r>
  <r>
    <x v="0"/>
    <n v="452918"/>
    <x v="4"/>
    <x v="0"/>
    <x v="3"/>
    <x v="3"/>
    <x v="3"/>
    <x v="7"/>
    <x v="104"/>
  </r>
  <r>
    <x v="0"/>
    <n v="399521"/>
    <x v="5"/>
    <x v="0"/>
    <x v="3"/>
    <x v="3"/>
    <x v="3"/>
    <x v="7"/>
    <x v="104"/>
  </r>
  <r>
    <x v="0"/>
    <n v="2046154"/>
    <x v="6"/>
    <x v="0"/>
    <x v="3"/>
    <x v="3"/>
    <x v="3"/>
    <x v="7"/>
    <x v="104"/>
  </r>
  <r>
    <x v="2"/>
    <n v="1980409"/>
    <x v="2"/>
    <x v="0"/>
    <x v="3"/>
    <x v="3"/>
    <x v="3"/>
    <x v="7"/>
    <x v="104"/>
  </r>
  <r>
    <x v="2"/>
    <n v="46231"/>
    <x v="3"/>
    <x v="0"/>
    <x v="3"/>
    <x v="3"/>
    <x v="3"/>
    <x v="7"/>
    <x v="104"/>
  </r>
  <r>
    <x v="2"/>
    <n v="16734491"/>
    <x v="4"/>
    <x v="0"/>
    <x v="3"/>
    <x v="3"/>
    <x v="3"/>
    <x v="7"/>
    <x v="104"/>
  </r>
  <r>
    <x v="2"/>
    <n v="565415"/>
    <x v="5"/>
    <x v="0"/>
    <x v="3"/>
    <x v="3"/>
    <x v="3"/>
    <x v="7"/>
    <x v="104"/>
  </r>
  <r>
    <x v="2"/>
    <n v="13626"/>
    <x v="0"/>
    <x v="0"/>
    <x v="3"/>
    <x v="3"/>
    <x v="3"/>
    <x v="7"/>
    <x v="104"/>
  </r>
  <r>
    <x v="0"/>
    <n v="86798841"/>
    <x v="0"/>
    <x v="0"/>
    <x v="3"/>
    <x v="3"/>
    <x v="3"/>
    <x v="7"/>
    <x v="105"/>
  </r>
  <r>
    <x v="0"/>
    <n v="8065403"/>
    <x v="1"/>
    <x v="0"/>
    <x v="3"/>
    <x v="3"/>
    <x v="3"/>
    <x v="7"/>
    <x v="105"/>
  </r>
  <r>
    <x v="0"/>
    <n v="63042183"/>
    <x v="2"/>
    <x v="0"/>
    <x v="3"/>
    <x v="3"/>
    <x v="3"/>
    <x v="7"/>
    <x v="105"/>
  </r>
  <r>
    <x v="1"/>
    <n v="770"/>
    <x v="2"/>
    <x v="0"/>
    <x v="3"/>
    <x v="3"/>
    <x v="3"/>
    <x v="7"/>
    <x v="105"/>
  </r>
  <r>
    <x v="1"/>
    <n v="11946"/>
    <x v="2"/>
    <x v="0"/>
    <x v="3"/>
    <x v="3"/>
    <x v="3"/>
    <x v="7"/>
    <x v="105"/>
  </r>
  <r>
    <x v="0"/>
    <n v="7134879"/>
    <x v="3"/>
    <x v="0"/>
    <x v="3"/>
    <x v="3"/>
    <x v="3"/>
    <x v="7"/>
    <x v="105"/>
  </r>
  <r>
    <x v="0"/>
    <n v="6046063"/>
    <x v="4"/>
    <x v="0"/>
    <x v="3"/>
    <x v="3"/>
    <x v="3"/>
    <x v="7"/>
    <x v="105"/>
  </r>
  <r>
    <x v="0"/>
    <n v="4571173"/>
    <x v="5"/>
    <x v="0"/>
    <x v="3"/>
    <x v="3"/>
    <x v="3"/>
    <x v="7"/>
    <x v="105"/>
  </r>
  <r>
    <x v="0"/>
    <n v="8241099"/>
    <x v="6"/>
    <x v="0"/>
    <x v="3"/>
    <x v="3"/>
    <x v="3"/>
    <x v="7"/>
    <x v="105"/>
  </r>
  <r>
    <x v="2"/>
    <n v="60484574"/>
    <x v="2"/>
    <x v="0"/>
    <x v="3"/>
    <x v="3"/>
    <x v="3"/>
    <x v="7"/>
    <x v="105"/>
  </r>
  <r>
    <x v="2"/>
    <n v="8484942"/>
    <x v="3"/>
    <x v="0"/>
    <x v="3"/>
    <x v="3"/>
    <x v="3"/>
    <x v="7"/>
    <x v="105"/>
  </r>
  <r>
    <x v="2"/>
    <n v="11240151"/>
    <x v="4"/>
    <x v="0"/>
    <x v="3"/>
    <x v="3"/>
    <x v="3"/>
    <x v="7"/>
    <x v="105"/>
  </r>
  <r>
    <x v="2"/>
    <n v="1200184"/>
    <x v="5"/>
    <x v="0"/>
    <x v="3"/>
    <x v="3"/>
    <x v="3"/>
    <x v="7"/>
    <x v="105"/>
  </r>
  <r>
    <x v="2"/>
    <n v="287867"/>
    <x v="0"/>
    <x v="0"/>
    <x v="3"/>
    <x v="3"/>
    <x v="3"/>
    <x v="7"/>
    <x v="105"/>
  </r>
  <r>
    <x v="0"/>
    <n v="60750045"/>
    <x v="0"/>
    <x v="0"/>
    <x v="3"/>
    <x v="3"/>
    <x v="3"/>
    <x v="7"/>
    <x v="106"/>
  </r>
  <r>
    <x v="0"/>
    <n v="3717526"/>
    <x v="1"/>
    <x v="0"/>
    <x v="3"/>
    <x v="3"/>
    <x v="3"/>
    <x v="7"/>
    <x v="106"/>
  </r>
  <r>
    <x v="0"/>
    <n v="27544212"/>
    <x v="2"/>
    <x v="0"/>
    <x v="3"/>
    <x v="3"/>
    <x v="3"/>
    <x v="7"/>
    <x v="106"/>
  </r>
  <r>
    <x v="1"/>
    <n v="1066"/>
    <x v="2"/>
    <x v="0"/>
    <x v="3"/>
    <x v="3"/>
    <x v="3"/>
    <x v="7"/>
    <x v="106"/>
  </r>
  <r>
    <x v="0"/>
    <n v="2662759"/>
    <x v="3"/>
    <x v="0"/>
    <x v="3"/>
    <x v="3"/>
    <x v="3"/>
    <x v="7"/>
    <x v="106"/>
  </r>
  <r>
    <x v="0"/>
    <n v="3046255"/>
    <x v="4"/>
    <x v="0"/>
    <x v="3"/>
    <x v="3"/>
    <x v="3"/>
    <x v="7"/>
    <x v="106"/>
  </r>
  <r>
    <x v="0"/>
    <n v="667292"/>
    <x v="5"/>
    <x v="0"/>
    <x v="3"/>
    <x v="3"/>
    <x v="3"/>
    <x v="7"/>
    <x v="106"/>
  </r>
  <r>
    <x v="0"/>
    <n v="4263317"/>
    <x v="6"/>
    <x v="0"/>
    <x v="3"/>
    <x v="3"/>
    <x v="3"/>
    <x v="7"/>
    <x v="106"/>
  </r>
  <r>
    <x v="2"/>
    <n v="30377853"/>
    <x v="2"/>
    <x v="0"/>
    <x v="3"/>
    <x v="3"/>
    <x v="3"/>
    <x v="7"/>
    <x v="106"/>
  </r>
  <r>
    <x v="2"/>
    <n v="2423051"/>
    <x v="3"/>
    <x v="0"/>
    <x v="3"/>
    <x v="3"/>
    <x v="3"/>
    <x v="7"/>
    <x v="106"/>
  </r>
  <r>
    <x v="2"/>
    <n v="5283990"/>
    <x v="4"/>
    <x v="0"/>
    <x v="3"/>
    <x v="3"/>
    <x v="3"/>
    <x v="7"/>
    <x v="106"/>
  </r>
  <r>
    <x v="2"/>
    <n v="1665087"/>
    <x v="5"/>
    <x v="0"/>
    <x v="3"/>
    <x v="3"/>
    <x v="3"/>
    <x v="7"/>
    <x v="106"/>
  </r>
  <r>
    <x v="2"/>
    <n v="6854"/>
    <x v="0"/>
    <x v="0"/>
    <x v="3"/>
    <x v="3"/>
    <x v="3"/>
    <x v="7"/>
    <x v="106"/>
  </r>
  <r>
    <x v="0"/>
    <n v="69986762"/>
    <x v="0"/>
    <x v="0"/>
    <x v="3"/>
    <x v="3"/>
    <x v="3"/>
    <x v="7"/>
    <x v="107"/>
  </r>
  <r>
    <x v="0"/>
    <n v="5166352"/>
    <x v="1"/>
    <x v="0"/>
    <x v="3"/>
    <x v="3"/>
    <x v="3"/>
    <x v="7"/>
    <x v="107"/>
  </r>
  <r>
    <x v="0"/>
    <n v="35026534"/>
    <x v="2"/>
    <x v="0"/>
    <x v="3"/>
    <x v="3"/>
    <x v="3"/>
    <x v="7"/>
    <x v="107"/>
  </r>
  <r>
    <x v="1"/>
    <n v="477"/>
    <x v="2"/>
    <x v="0"/>
    <x v="3"/>
    <x v="3"/>
    <x v="3"/>
    <x v="7"/>
    <x v="107"/>
  </r>
  <r>
    <x v="0"/>
    <n v="3343208"/>
    <x v="3"/>
    <x v="0"/>
    <x v="3"/>
    <x v="3"/>
    <x v="3"/>
    <x v="7"/>
    <x v="107"/>
  </r>
  <r>
    <x v="0"/>
    <n v="4718518"/>
    <x v="4"/>
    <x v="0"/>
    <x v="3"/>
    <x v="3"/>
    <x v="3"/>
    <x v="7"/>
    <x v="107"/>
  </r>
  <r>
    <x v="0"/>
    <n v="788898"/>
    <x v="5"/>
    <x v="0"/>
    <x v="3"/>
    <x v="3"/>
    <x v="3"/>
    <x v="7"/>
    <x v="107"/>
  </r>
  <r>
    <x v="0"/>
    <n v="5322137"/>
    <x v="6"/>
    <x v="0"/>
    <x v="3"/>
    <x v="3"/>
    <x v="3"/>
    <x v="7"/>
    <x v="107"/>
  </r>
  <r>
    <x v="2"/>
    <n v="23200355"/>
    <x v="2"/>
    <x v="0"/>
    <x v="3"/>
    <x v="3"/>
    <x v="3"/>
    <x v="7"/>
    <x v="107"/>
  </r>
  <r>
    <x v="2"/>
    <n v="2079855"/>
    <x v="3"/>
    <x v="0"/>
    <x v="3"/>
    <x v="3"/>
    <x v="3"/>
    <x v="7"/>
    <x v="107"/>
  </r>
  <r>
    <x v="2"/>
    <n v="9784918"/>
    <x v="4"/>
    <x v="0"/>
    <x v="3"/>
    <x v="3"/>
    <x v="3"/>
    <x v="7"/>
    <x v="107"/>
  </r>
  <r>
    <x v="2"/>
    <n v="4426066"/>
    <x v="5"/>
    <x v="0"/>
    <x v="3"/>
    <x v="3"/>
    <x v="3"/>
    <x v="7"/>
    <x v="107"/>
  </r>
  <r>
    <x v="2"/>
    <n v="81980"/>
    <x v="0"/>
    <x v="0"/>
    <x v="3"/>
    <x v="3"/>
    <x v="3"/>
    <x v="7"/>
    <x v="107"/>
  </r>
  <r>
    <x v="0"/>
    <n v="198048610"/>
    <x v="0"/>
    <x v="0"/>
    <x v="3"/>
    <x v="3"/>
    <x v="3"/>
    <x v="7"/>
    <x v="108"/>
  </r>
  <r>
    <x v="0"/>
    <n v="10538374"/>
    <x v="1"/>
    <x v="0"/>
    <x v="3"/>
    <x v="3"/>
    <x v="3"/>
    <x v="7"/>
    <x v="108"/>
  </r>
  <r>
    <x v="0"/>
    <n v="105399289"/>
    <x v="2"/>
    <x v="0"/>
    <x v="3"/>
    <x v="3"/>
    <x v="3"/>
    <x v="7"/>
    <x v="108"/>
  </r>
  <r>
    <x v="1"/>
    <n v="12"/>
    <x v="2"/>
    <x v="0"/>
    <x v="3"/>
    <x v="3"/>
    <x v="3"/>
    <x v="7"/>
    <x v="108"/>
  </r>
  <r>
    <x v="1"/>
    <n v="239"/>
    <x v="2"/>
    <x v="0"/>
    <x v="3"/>
    <x v="3"/>
    <x v="3"/>
    <x v="7"/>
    <x v="108"/>
  </r>
  <r>
    <x v="1"/>
    <n v="317"/>
    <x v="2"/>
    <x v="0"/>
    <x v="3"/>
    <x v="3"/>
    <x v="3"/>
    <x v="7"/>
    <x v="108"/>
  </r>
  <r>
    <x v="1"/>
    <n v="73138"/>
    <x v="2"/>
    <x v="0"/>
    <x v="3"/>
    <x v="3"/>
    <x v="3"/>
    <x v="7"/>
    <x v="108"/>
  </r>
  <r>
    <x v="1"/>
    <n v="95170"/>
    <x v="2"/>
    <x v="0"/>
    <x v="3"/>
    <x v="3"/>
    <x v="3"/>
    <x v="7"/>
    <x v="108"/>
  </r>
  <r>
    <x v="0"/>
    <n v="8975203"/>
    <x v="3"/>
    <x v="0"/>
    <x v="3"/>
    <x v="3"/>
    <x v="3"/>
    <x v="7"/>
    <x v="108"/>
  </r>
  <r>
    <x v="0"/>
    <n v="9827704"/>
    <x v="4"/>
    <x v="0"/>
    <x v="3"/>
    <x v="3"/>
    <x v="3"/>
    <x v="7"/>
    <x v="108"/>
  </r>
  <r>
    <x v="1"/>
    <n v="256230"/>
    <x v="4"/>
    <x v="0"/>
    <x v="3"/>
    <x v="3"/>
    <x v="3"/>
    <x v="7"/>
    <x v="108"/>
  </r>
  <r>
    <x v="0"/>
    <n v="5216429"/>
    <x v="5"/>
    <x v="0"/>
    <x v="3"/>
    <x v="3"/>
    <x v="3"/>
    <x v="7"/>
    <x v="108"/>
  </r>
  <r>
    <x v="0"/>
    <n v="14700632"/>
    <x v="6"/>
    <x v="0"/>
    <x v="3"/>
    <x v="3"/>
    <x v="3"/>
    <x v="7"/>
    <x v="108"/>
  </r>
  <r>
    <x v="2"/>
    <n v="88251186"/>
    <x v="2"/>
    <x v="0"/>
    <x v="3"/>
    <x v="3"/>
    <x v="3"/>
    <x v="7"/>
    <x v="108"/>
  </r>
  <r>
    <x v="2"/>
    <n v="1790887"/>
    <x v="3"/>
    <x v="0"/>
    <x v="3"/>
    <x v="3"/>
    <x v="3"/>
    <x v="7"/>
    <x v="108"/>
  </r>
  <r>
    <x v="2"/>
    <n v="58339745"/>
    <x v="4"/>
    <x v="0"/>
    <x v="3"/>
    <x v="3"/>
    <x v="3"/>
    <x v="7"/>
    <x v="108"/>
  </r>
  <r>
    <x v="2"/>
    <n v="7057126"/>
    <x v="5"/>
    <x v="0"/>
    <x v="3"/>
    <x v="3"/>
    <x v="3"/>
    <x v="7"/>
    <x v="108"/>
  </r>
  <r>
    <x v="2"/>
    <n v="873468"/>
    <x v="0"/>
    <x v="0"/>
    <x v="3"/>
    <x v="3"/>
    <x v="3"/>
    <x v="7"/>
    <x v="108"/>
  </r>
  <r>
    <x v="0"/>
    <n v="7431265"/>
    <x v="0"/>
    <x v="0"/>
    <x v="3"/>
    <x v="3"/>
    <x v="3"/>
    <x v="7"/>
    <x v="109"/>
  </r>
  <r>
    <x v="0"/>
    <n v="841222"/>
    <x v="1"/>
    <x v="0"/>
    <x v="3"/>
    <x v="3"/>
    <x v="3"/>
    <x v="7"/>
    <x v="109"/>
  </r>
  <r>
    <x v="0"/>
    <n v="2542895"/>
    <x v="2"/>
    <x v="0"/>
    <x v="3"/>
    <x v="3"/>
    <x v="3"/>
    <x v="7"/>
    <x v="109"/>
  </r>
  <r>
    <x v="1"/>
    <n v="44"/>
    <x v="2"/>
    <x v="0"/>
    <x v="3"/>
    <x v="3"/>
    <x v="3"/>
    <x v="7"/>
    <x v="109"/>
  </r>
  <r>
    <x v="1"/>
    <n v="800"/>
    <x v="2"/>
    <x v="0"/>
    <x v="3"/>
    <x v="3"/>
    <x v="3"/>
    <x v="7"/>
    <x v="109"/>
  </r>
  <r>
    <x v="0"/>
    <n v="1098301"/>
    <x v="3"/>
    <x v="0"/>
    <x v="3"/>
    <x v="3"/>
    <x v="3"/>
    <x v="7"/>
    <x v="109"/>
  </r>
  <r>
    <x v="0"/>
    <n v="282665"/>
    <x v="4"/>
    <x v="0"/>
    <x v="3"/>
    <x v="3"/>
    <x v="3"/>
    <x v="7"/>
    <x v="109"/>
  </r>
  <r>
    <x v="0"/>
    <n v="175537"/>
    <x v="5"/>
    <x v="0"/>
    <x v="3"/>
    <x v="3"/>
    <x v="3"/>
    <x v="7"/>
    <x v="109"/>
  </r>
  <r>
    <x v="0"/>
    <n v="1008953"/>
    <x v="6"/>
    <x v="0"/>
    <x v="3"/>
    <x v="3"/>
    <x v="3"/>
    <x v="7"/>
    <x v="109"/>
  </r>
  <r>
    <x v="2"/>
    <n v="4723056"/>
    <x v="2"/>
    <x v="0"/>
    <x v="3"/>
    <x v="3"/>
    <x v="3"/>
    <x v="7"/>
    <x v="109"/>
  </r>
  <r>
    <x v="2"/>
    <n v="2119856"/>
    <x v="3"/>
    <x v="0"/>
    <x v="3"/>
    <x v="3"/>
    <x v="3"/>
    <x v="7"/>
    <x v="109"/>
  </r>
  <r>
    <x v="2"/>
    <n v="2673368"/>
    <x v="4"/>
    <x v="0"/>
    <x v="3"/>
    <x v="3"/>
    <x v="3"/>
    <x v="7"/>
    <x v="109"/>
  </r>
  <r>
    <x v="0"/>
    <n v="50659990"/>
    <x v="0"/>
    <x v="0"/>
    <x v="3"/>
    <x v="3"/>
    <x v="3"/>
    <x v="7"/>
    <x v="110"/>
  </r>
  <r>
    <x v="0"/>
    <n v="6840347"/>
    <x v="1"/>
    <x v="0"/>
    <x v="3"/>
    <x v="3"/>
    <x v="3"/>
    <x v="7"/>
    <x v="110"/>
  </r>
  <r>
    <x v="0"/>
    <n v="22299243"/>
    <x v="2"/>
    <x v="0"/>
    <x v="3"/>
    <x v="3"/>
    <x v="3"/>
    <x v="7"/>
    <x v="110"/>
  </r>
  <r>
    <x v="1"/>
    <n v="105"/>
    <x v="2"/>
    <x v="0"/>
    <x v="3"/>
    <x v="3"/>
    <x v="3"/>
    <x v="7"/>
    <x v="110"/>
  </r>
  <r>
    <x v="1"/>
    <n v="130"/>
    <x v="2"/>
    <x v="0"/>
    <x v="3"/>
    <x v="3"/>
    <x v="3"/>
    <x v="7"/>
    <x v="110"/>
  </r>
  <r>
    <x v="0"/>
    <n v="3257341"/>
    <x v="3"/>
    <x v="0"/>
    <x v="3"/>
    <x v="3"/>
    <x v="3"/>
    <x v="7"/>
    <x v="110"/>
  </r>
  <r>
    <x v="0"/>
    <n v="3746857"/>
    <x v="4"/>
    <x v="0"/>
    <x v="3"/>
    <x v="3"/>
    <x v="3"/>
    <x v="7"/>
    <x v="110"/>
  </r>
  <r>
    <x v="0"/>
    <n v="2594157"/>
    <x v="5"/>
    <x v="0"/>
    <x v="3"/>
    <x v="3"/>
    <x v="3"/>
    <x v="7"/>
    <x v="110"/>
  </r>
  <r>
    <x v="0"/>
    <n v="4718326"/>
    <x v="6"/>
    <x v="0"/>
    <x v="3"/>
    <x v="3"/>
    <x v="3"/>
    <x v="7"/>
    <x v="110"/>
  </r>
  <r>
    <x v="2"/>
    <n v="17600437"/>
    <x v="2"/>
    <x v="0"/>
    <x v="3"/>
    <x v="3"/>
    <x v="3"/>
    <x v="7"/>
    <x v="110"/>
  </r>
  <r>
    <x v="2"/>
    <n v="780374"/>
    <x v="3"/>
    <x v="0"/>
    <x v="3"/>
    <x v="3"/>
    <x v="3"/>
    <x v="7"/>
    <x v="110"/>
  </r>
  <r>
    <x v="2"/>
    <n v="5975430"/>
    <x v="4"/>
    <x v="0"/>
    <x v="3"/>
    <x v="3"/>
    <x v="3"/>
    <x v="7"/>
    <x v="110"/>
  </r>
  <r>
    <x v="2"/>
    <n v="3129971"/>
    <x v="5"/>
    <x v="0"/>
    <x v="3"/>
    <x v="3"/>
    <x v="3"/>
    <x v="7"/>
    <x v="110"/>
  </r>
  <r>
    <x v="0"/>
    <n v="82305450"/>
    <x v="0"/>
    <x v="0"/>
    <x v="3"/>
    <x v="3"/>
    <x v="3"/>
    <x v="7"/>
    <x v="111"/>
  </r>
  <r>
    <x v="0"/>
    <n v="9574745"/>
    <x v="1"/>
    <x v="0"/>
    <x v="3"/>
    <x v="3"/>
    <x v="3"/>
    <x v="7"/>
    <x v="111"/>
  </r>
  <r>
    <x v="0"/>
    <n v="63176827"/>
    <x v="2"/>
    <x v="0"/>
    <x v="3"/>
    <x v="3"/>
    <x v="3"/>
    <x v="7"/>
    <x v="111"/>
  </r>
  <r>
    <x v="1"/>
    <n v="4048"/>
    <x v="2"/>
    <x v="0"/>
    <x v="3"/>
    <x v="3"/>
    <x v="3"/>
    <x v="7"/>
    <x v="111"/>
  </r>
  <r>
    <x v="1"/>
    <n v="169384"/>
    <x v="2"/>
    <x v="0"/>
    <x v="3"/>
    <x v="3"/>
    <x v="3"/>
    <x v="7"/>
    <x v="111"/>
  </r>
  <r>
    <x v="0"/>
    <n v="5134329"/>
    <x v="3"/>
    <x v="0"/>
    <x v="3"/>
    <x v="3"/>
    <x v="3"/>
    <x v="7"/>
    <x v="111"/>
  </r>
  <r>
    <x v="0"/>
    <n v="6605744"/>
    <x v="4"/>
    <x v="0"/>
    <x v="3"/>
    <x v="3"/>
    <x v="3"/>
    <x v="7"/>
    <x v="111"/>
  </r>
  <r>
    <x v="1"/>
    <n v="201430"/>
    <x v="4"/>
    <x v="0"/>
    <x v="3"/>
    <x v="3"/>
    <x v="3"/>
    <x v="7"/>
    <x v="111"/>
  </r>
  <r>
    <x v="1"/>
    <n v="210473"/>
    <x v="4"/>
    <x v="0"/>
    <x v="3"/>
    <x v="3"/>
    <x v="3"/>
    <x v="7"/>
    <x v="111"/>
  </r>
  <r>
    <x v="0"/>
    <n v="1608089"/>
    <x v="5"/>
    <x v="0"/>
    <x v="3"/>
    <x v="3"/>
    <x v="3"/>
    <x v="7"/>
    <x v="111"/>
  </r>
  <r>
    <x v="0"/>
    <n v="7383050"/>
    <x v="6"/>
    <x v="0"/>
    <x v="3"/>
    <x v="3"/>
    <x v="3"/>
    <x v="7"/>
    <x v="111"/>
  </r>
  <r>
    <x v="2"/>
    <n v="42749524"/>
    <x v="2"/>
    <x v="0"/>
    <x v="3"/>
    <x v="3"/>
    <x v="3"/>
    <x v="7"/>
    <x v="111"/>
  </r>
  <r>
    <x v="2"/>
    <n v="7643848"/>
    <x v="3"/>
    <x v="0"/>
    <x v="3"/>
    <x v="3"/>
    <x v="3"/>
    <x v="7"/>
    <x v="111"/>
  </r>
  <r>
    <x v="2"/>
    <n v="13581930"/>
    <x v="4"/>
    <x v="0"/>
    <x v="3"/>
    <x v="3"/>
    <x v="3"/>
    <x v="7"/>
    <x v="111"/>
  </r>
  <r>
    <x v="2"/>
    <n v="5653927"/>
    <x v="5"/>
    <x v="0"/>
    <x v="3"/>
    <x v="3"/>
    <x v="3"/>
    <x v="7"/>
    <x v="111"/>
  </r>
  <r>
    <x v="2"/>
    <n v="300914"/>
    <x v="0"/>
    <x v="0"/>
    <x v="3"/>
    <x v="3"/>
    <x v="3"/>
    <x v="7"/>
    <x v="111"/>
  </r>
  <r>
    <x v="0"/>
    <n v="18101608"/>
    <x v="0"/>
    <x v="0"/>
    <x v="3"/>
    <x v="3"/>
    <x v="3"/>
    <x v="7"/>
    <x v="112"/>
  </r>
  <r>
    <x v="0"/>
    <n v="1518777"/>
    <x v="1"/>
    <x v="0"/>
    <x v="3"/>
    <x v="3"/>
    <x v="3"/>
    <x v="7"/>
    <x v="112"/>
  </r>
  <r>
    <x v="0"/>
    <n v="4729555"/>
    <x v="2"/>
    <x v="0"/>
    <x v="3"/>
    <x v="3"/>
    <x v="3"/>
    <x v="7"/>
    <x v="112"/>
  </r>
  <r>
    <x v="0"/>
    <n v="1403105"/>
    <x v="3"/>
    <x v="0"/>
    <x v="3"/>
    <x v="3"/>
    <x v="3"/>
    <x v="7"/>
    <x v="112"/>
  </r>
  <r>
    <x v="0"/>
    <n v="1079619"/>
    <x v="4"/>
    <x v="0"/>
    <x v="3"/>
    <x v="3"/>
    <x v="3"/>
    <x v="7"/>
    <x v="112"/>
  </r>
  <r>
    <x v="1"/>
    <n v="163237"/>
    <x v="4"/>
    <x v="0"/>
    <x v="3"/>
    <x v="3"/>
    <x v="3"/>
    <x v="7"/>
    <x v="112"/>
  </r>
  <r>
    <x v="0"/>
    <n v="266707"/>
    <x v="5"/>
    <x v="0"/>
    <x v="3"/>
    <x v="3"/>
    <x v="3"/>
    <x v="7"/>
    <x v="112"/>
  </r>
  <r>
    <x v="0"/>
    <n v="1758864"/>
    <x v="6"/>
    <x v="0"/>
    <x v="3"/>
    <x v="3"/>
    <x v="3"/>
    <x v="7"/>
    <x v="112"/>
  </r>
  <r>
    <x v="2"/>
    <n v="2125979"/>
    <x v="2"/>
    <x v="0"/>
    <x v="3"/>
    <x v="3"/>
    <x v="3"/>
    <x v="7"/>
    <x v="112"/>
  </r>
  <r>
    <x v="2"/>
    <n v="898849"/>
    <x v="3"/>
    <x v="0"/>
    <x v="3"/>
    <x v="3"/>
    <x v="3"/>
    <x v="7"/>
    <x v="112"/>
  </r>
  <r>
    <x v="2"/>
    <n v="3585181"/>
    <x v="4"/>
    <x v="0"/>
    <x v="3"/>
    <x v="3"/>
    <x v="3"/>
    <x v="7"/>
    <x v="112"/>
  </r>
  <r>
    <x v="0"/>
    <n v="61812469"/>
    <x v="0"/>
    <x v="0"/>
    <x v="3"/>
    <x v="3"/>
    <x v="3"/>
    <x v="7"/>
    <x v="113"/>
  </r>
  <r>
    <x v="0"/>
    <n v="5151348"/>
    <x v="1"/>
    <x v="0"/>
    <x v="3"/>
    <x v="3"/>
    <x v="3"/>
    <x v="7"/>
    <x v="113"/>
  </r>
  <r>
    <x v="0"/>
    <n v="30765931"/>
    <x v="2"/>
    <x v="0"/>
    <x v="3"/>
    <x v="3"/>
    <x v="3"/>
    <x v="7"/>
    <x v="113"/>
  </r>
  <r>
    <x v="1"/>
    <n v="44"/>
    <x v="2"/>
    <x v="0"/>
    <x v="3"/>
    <x v="3"/>
    <x v="3"/>
    <x v="7"/>
    <x v="113"/>
  </r>
  <r>
    <x v="1"/>
    <n v="945"/>
    <x v="2"/>
    <x v="0"/>
    <x v="3"/>
    <x v="3"/>
    <x v="3"/>
    <x v="7"/>
    <x v="113"/>
  </r>
  <r>
    <x v="0"/>
    <n v="3523338"/>
    <x v="3"/>
    <x v="0"/>
    <x v="3"/>
    <x v="3"/>
    <x v="3"/>
    <x v="7"/>
    <x v="113"/>
  </r>
  <r>
    <x v="0"/>
    <n v="6902592"/>
    <x v="4"/>
    <x v="0"/>
    <x v="3"/>
    <x v="3"/>
    <x v="3"/>
    <x v="7"/>
    <x v="113"/>
  </r>
  <r>
    <x v="0"/>
    <n v="8933707"/>
    <x v="5"/>
    <x v="0"/>
    <x v="3"/>
    <x v="3"/>
    <x v="3"/>
    <x v="7"/>
    <x v="113"/>
  </r>
  <r>
    <x v="0"/>
    <n v="5468130"/>
    <x v="6"/>
    <x v="0"/>
    <x v="3"/>
    <x v="3"/>
    <x v="3"/>
    <x v="7"/>
    <x v="113"/>
  </r>
  <r>
    <x v="2"/>
    <n v="19153212"/>
    <x v="2"/>
    <x v="0"/>
    <x v="3"/>
    <x v="3"/>
    <x v="3"/>
    <x v="7"/>
    <x v="113"/>
  </r>
  <r>
    <x v="2"/>
    <n v="2000952"/>
    <x v="3"/>
    <x v="0"/>
    <x v="3"/>
    <x v="3"/>
    <x v="3"/>
    <x v="7"/>
    <x v="113"/>
  </r>
  <r>
    <x v="2"/>
    <n v="16369318"/>
    <x v="4"/>
    <x v="0"/>
    <x v="3"/>
    <x v="3"/>
    <x v="3"/>
    <x v="7"/>
    <x v="113"/>
  </r>
  <r>
    <x v="2"/>
    <n v="3886231"/>
    <x v="5"/>
    <x v="0"/>
    <x v="3"/>
    <x v="3"/>
    <x v="3"/>
    <x v="7"/>
    <x v="113"/>
  </r>
  <r>
    <x v="2"/>
    <n v="207471"/>
    <x v="0"/>
    <x v="0"/>
    <x v="3"/>
    <x v="3"/>
    <x v="3"/>
    <x v="7"/>
    <x v="113"/>
  </r>
  <r>
    <x v="0"/>
    <n v="47919782"/>
    <x v="0"/>
    <x v="0"/>
    <x v="3"/>
    <x v="3"/>
    <x v="3"/>
    <x v="7"/>
    <x v="114"/>
  </r>
  <r>
    <x v="0"/>
    <n v="4973064"/>
    <x v="1"/>
    <x v="0"/>
    <x v="3"/>
    <x v="3"/>
    <x v="3"/>
    <x v="7"/>
    <x v="114"/>
  </r>
  <r>
    <x v="0"/>
    <n v="22973595"/>
    <x v="2"/>
    <x v="0"/>
    <x v="3"/>
    <x v="3"/>
    <x v="3"/>
    <x v="7"/>
    <x v="114"/>
  </r>
  <r>
    <x v="0"/>
    <n v="2639691"/>
    <x v="3"/>
    <x v="0"/>
    <x v="3"/>
    <x v="3"/>
    <x v="3"/>
    <x v="7"/>
    <x v="114"/>
  </r>
  <r>
    <x v="0"/>
    <n v="2528045"/>
    <x v="4"/>
    <x v="0"/>
    <x v="3"/>
    <x v="3"/>
    <x v="3"/>
    <x v="7"/>
    <x v="114"/>
  </r>
  <r>
    <x v="0"/>
    <n v="1861994"/>
    <x v="5"/>
    <x v="0"/>
    <x v="3"/>
    <x v="3"/>
    <x v="3"/>
    <x v="7"/>
    <x v="114"/>
  </r>
  <r>
    <x v="0"/>
    <n v="5220824"/>
    <x v="6"/>
    <x v="0"/>
    <x v="3"/>
    <x v="3"/>
    <x v="3"/>
    <x v="7"/>
    <x v="114"/>
  </r>
  <r>
    <x v="2"/>
    <n v="12845014"/>
    <x v="2"/>
    <x v="0"/>
    <x v="3"/>
    <x v="3"/>
    <x v="3"/>
    <x v="7"/>
    <x v="114"/>
  </r>
  <r>
    <x v="2"/>
    <n v="734012"/>
    <x v="3"/>
    <x v="0"/>
    <x v="3"/>
    <x v="3"/>
    <x v="3"/>
    <x v="7"/>
    <x v="114"/>
  </r>
  <r>
    <x v="2"/>
    <n v="9452514"/>
    <x v="4"/>
    <x v="0"/>
    <x v="3"/>
    <x v="3"/>
    <x v="3"/>
    <x v="7"/>
    <x v="114"/>
  </r>
  <r>
    <x v="2"/>
    <n v="1208809"/>
    <x v="5"/>
    <x v="0"/>
    <x v="3"/>
    <x v="3"/>
    <x v="3"/>
    <x v="7"/>
    <x v="114"/>
  </r>
  <r>
    <x v="2"/>
    <n v="14062"/>
    <x v="0"/>
    <x v="0"/>
    <x v="3"/>
    <x v="3"/>
    <x v="3"/>
    <x v="7"/>
    <x v="114"/>
  </r>
  <r>
    <x v="0"/>
    <n v="16451062"/>
    <x v="0"/>
    <x v="0"/>
    <x v="3"/>
    <x v="3"/>
    <x v="3"/>
    <x v="7"/>
    <x v="115"/>
  </r>
  <r>
    <x v="0"/>
    <n v="781227"/>
    <x v="1"/>
    <x v="0"/>
    <x v="3"/>
    <x v="3"/>
    <x v="3"/>
    <x v="7"/>
    <x v="115"/>
  </r>
  <r>
    <x v="0"/>
    <n v="7689223"/>
    <x v="2"/>
    <x v="0"/>
    <x v="3"/>
    <x v="3"/>
    <x v="3"/>
    <x v="7"/>
    <x v="115"/>
  </r>
  <r>
    <x v="0"/>
    <n v="1247471"/>
    <x v="3"/>
    <x v="0"/>
    <x v="3"/>
    <x v="3"/>
    <x v="3"/>
    <x v="7"/>
    <x v="115"/>
  </r>
  <r>
    <x v="0"/>
    <n v="530079"/>
    <x v="4"/>
    <x v="0"/>
    <x v="3"/>
    <x v="3"/>
    <x v="3"/>
    <x v="7"/>
    <x v="115"/>
  </r>
  <r>
    <x v="0"/>
    <n v="187749"/>
    <x v="5"/>
    <x v="0"/>
    <x v="3"/>
    <x v="3"/>
    <x v="3"/>
    <x v="7"/>
    <x v="115"/>
  </r>
  <r>
    <x v="0"/>
    <n v="1586932"/>
    <x v="6"/>
    <x v="0"/>
    <x v="3"/>
    <x v="3"/>
    <x v="3"/>
    <x v="7"/>
    <x v="115"/>
  </r>
  <r>
    <x v="2"/>
    <n v="5518793"/>
    <x v="2"/>
    <x v="0"/>
    <x v="3"/>
    <x v="3"/>
    <x v="3"/>
    <x v="7"/>
    <x v="115"/>
  </r>
  <r>
    <x v="2"/>
    <n v="111805"/>
    <x v="3"/>
    <x v="0"/>
    <x v="3"/>
    <x v="3"/>
    <x v="3"/>
    <x v="7"/>
    <x v="115"/>
  </r>
  <r>
    <x v="2"/>
    <n v="454385"/>
    <x v="4"/>
    <x v="0"/>
    <x v="3"/>
    <x v="3"/>
    <x v="3"/>
    <x v="7"/>
    <x v="115"/>
  </r>
  <r>
    <x v="2"/>
    <n v="314039"/>
    <x v="5"/>
    <x v="0"/>
    <x v="3"/>
    <x v="3"/>
    <x v="3"/>
    <x v="7"/>
    <x v="115"/>
  </r>
  <r>
    <x v="2"/>
    <n v="17215"/>
    <x v="0"/>
    <x v="0"/>
    <x v="3"/>
    <x v="3"/>
    <x v="3"/>
    <x v="7"/>
    <x v="115"/>
  </r>
  <r>
    <x v="0"/>
    <n v="27303384"/>
    <x v="0"/>
    <x v="0"/>
    <x v="3"/>
    <x v="3"/>
    <x v="3"/>
    <x v="7"/>
    <x v="116"/>
  </r>
  <r>
    <x v="0"/>
    <n v="3130187"/>
    <x v="1"/>
    <x v="0"/>
    <x v="3"/>
    <x v="3"/>
    <x v="3"/>
    <x v="7"/>
    <x v="116"/>
  </r>
  <r>
    <x v="0"/>
    <n v="20093932"/>
    <x v="2"/>
    <x v="0"/>
    <x v="3"/>
    <x v="3"/>
    <x v="3"/>
    <x v="7"/>
    <x v="116"/>
  </r>
  <r>
    <x v="0"/>
    <n v="2822041"/>
    <x v="3"/>
    <x v="0"/>
    <x v="3"/>
    <x v="3"/>
    <x v="3"/>
    <x v="7"/>
    <x v="116"/>
  </r>
  <r>
    <x v="0"/>
    <n v="2281322"/>
    <x v="4"/>
    <x v="0"/>
    <x v="3"/>
    <x v="3"/>
    <x v="3"/>
    <x v="7"/>
    <x v="116"/>
  </r>
  <r>
    <x v="0"/>
    <n v="380176"/>
    <x v="5"/>
    <x v="0"/>
    <x v="3"/>
    <x v="3"/>
    <x v="3"/>
    <x v="7"/>
    <x v="116"/>
  </r>
  <r>
    <x v="0"/>
    <n v="3270555"/>
    <x v="6"/>
    <x v="0"/>
    <x v="3"/>
    <x v="3"/>
    <x v="3"/>
    <x v="7"/>
    <x v="116"/>
  </r>
  <r>
    <x v="2"/>
    <n v="15297070"/>
    <x v="2"/>
    <x v="0"/>
    <x v="3"/>
    <x v="3"/>
    <x v="3"/>
    <x v="7"/>
    <x v="116"/>
  </r>
  <r>
    <x v="2"/>
    <n v="42469"/>
    <x v="3"/>
    <x v="0"/>
    <x v="3"/>
    <x v="3"/>
    <x v="3"/>
    <x v="7"/>
    <x v="116"/>
  </r>
  <r>
    <x v="2"/>
    <n v="2559609"/>
    <x v="4"/>
    <x v="0"/>
    <x v="3"/>
    <x v="3"/>
    <x v="3"/>
    <x v="7"/>
    <x v="116"/>
  </r>
  <r>
    <x v="2"/>
    <n v="359894"/>
    <x v="5"/>
    <x v="0"/>
    <x v="3"/>
    <x v="3"/>
    <x v="3"/>
    <x v="7"/>
    <x v="116"/>
  </r>
  <r>
    <x v="2"/>
    <n v="663026"/>
    <x v="0"/>
    <x v="0"/>
    <x v="3"/>
    <x v="3"/>
    <x v="3"/>
    <x v="7"/>
    <x v="116"/>
  </r>
  <r>
    <x v="0"/>
    <n v="4751147"/>
    <x v="0"/>
    <x v="0"/>
    <x v="0"/>
    <x v="0"/>
    <x v="0"/>
    <x v="8"/>
    <x v="117"/>
  </r>
  <r>
    <x v="0"/>
    <n v="1392115"/>
    <x v="1"/>
    <x v="0"/>
    <x v="0"/>
    <x v="0"/>
    <x v="0"/>
    <x v="8"/>
    <x v="117"/>
  </r>
  <r>
    <x v="0"/>
    <n v="2698235"/>
    <x v="2"/>
    <x v="0"/>
    <x v="0"/>
    <x v="0"/>
    <x v="0"/>
    <x v="8"/>
    <x v="117"/>
  </r>
  <r>
    <x v="0"/>
    <n v="702926"/>
    <x v="3"/>
    <x v="0"/>
    <x v="0"/>
    <x v="0"/>
    <x v="0"/>
    <x v="8"/>
    <x v="117"/>
  </r>
  <r>
    <x v="0"/>
    <n v="762393"/>
    <x v="4"/>
    <x v="0"/>
    <x v="0"/>
    <x v="0"/>
    <x v="0"/>
    <x v="8"/>
    <x v="117"/>
  </r>
  <r>
    <x v="0"/>
    <n v="643159"/>
    <x v="5"/>
    <x v="0"/>
    <x v="0"/>
    <x v="0"/>
    <x v="0"/>
    <x v="8"/>
    <x v="117"/>
  </r>
  <r>
    <x v="0"/>
    <n v="1469991"/>
    <x v="6"/>
    <x v="0"/>
    <x v="0"/>
    <x v="0"/>
    <x v="0"/>
    <x v="8"/>
    <x v="117"/>
  </r>
  <r>
    <x v="2"/>
    <n v="1327206"/>
    <x v="2"/>
    <x v="0"/>
    <x v="0"/>
    <x v="0"/>
    <x v="0"/>
    <x v="8"/>
    <x v="117"/>
  </r>
  <r>
    <x v="2"/>
    <n v="35057"/>
    <x v="3"/>
    <x v="0"/>
    <x v="0"/>
    <x v="0"/>
    <x v="0"/>
    <x v="8"/>
    <x v="117"/>
  </r>
  <r>
    <x v="2"/>
    <n v="2409751"/>
    <x v="4"/>
    <x v="0"/>
    <x v="0"/>
    <x v="0"/>
    <x v="0"/>
    <x v="8"/>
    <x v="117"/>
  </r>
  <r>
    <x v="2"/>
    <n v="1941231"/>
    <x v="5"/>
    <x v="0"/>
    <x v="0"/>
    <x v="0"/>
    <x v="0"/>
    <x v="8"/>
    <x v="117"/>
  </r>
  <r>
    <x v="0"/>
    <n v="6634467"/>
    <x v="0"/>
    <x v="0"/>
    <x v="0"/>
    <x v="0"/>
    <x v="0"/>
    <x v="8"/>
    <x v="118"/>
  </r>
  <r>
    <x v="0"/>
    <n v="1055083"/>
    <x v="1"/>
    <x v="0"/>
    <x v="0"/>
    <x v="0"/>
    <x v="0"/>
    <x v="8"/>
    <x v="118"/>
  </r>
  <r>
    <x v="0"/>
    <n v="3952932"/>
    <x v="2"/>
    <x v="0"/>
    <x v="0"/>
    <x v="0"/>
    <x v="0"/>
    <x v="8"/>
    <x v="118"/>
  </r>
  <r>
    <x v="0"/>
    <n v="1070527"/>
    <x v="3"/>
    <x v="0"/>
    <x v="0"/>
    <x v="0"/>
    <x v="0"/>
    <x v="8"/>
    <x v="118"/>
  </r>
  <r>
    <x v="0"/>
    <n v="449286"/>
    <x v="4"/>
    <x v="0"/>
    <x v="0"/>
    <x v="0"/>
    <x v="0"/>
    <x v="8"/>
    <x v="118"/>
  </r>
  <r>
    <x v="0"/>
    <n v="214254"/>
    <x v="5"/>
    <x v="0"/>
    <x v="0"/>
    <x v="0"/>
    <x v="0"/>
    <x v="8"/>
    <x v="118"/>
  </r>
  <r>
    <x v="0"/>
    <n v="2396143"/>
    <x v="6"/>
    <x v="0"/>
    <x v="0"/>
    <x v="0"/>
    <x v="0"/>
    <x v="8"/>
    <x v="118"/>
  </r>
  <r>
    <x v="2"/>
    <n v="1232169"/>
    <x v="2"/>
    <x v="0"/>
    <x v="0"/>
    <x v="0"/>
    <x v="0"/>
    <x v="8"/>
    <x v="118"/>
  </r>
  <r>
    <x v="2"/>
    <n v="767498"/>
    <x v="3"/>
    <x v="0"/>
    <x v="0"/>
    <x v="0"/>
    <x v="0"/>
    <x v="8"/>
    <x v="118"/>
  </r>
  <r>
    <x v="2"/>
    <n v="398729"/>
    <x v="4"/>
    <x v="0"/>
    <x v="0"/>
    <x v="0"/>
    <x v="0"/>
    <x v="8"/>
    <x v="118"/>
  </r>
  <r>
    <x v="2"/>
    <n v="41937"/>
    <x v="5"/>
    <x v="0"/>
    <x v="0"/>
    <x v="0"/>
    <x v="0"/>
    <x v="8"/>
    <x v="118"/>
  </r>
  <r>
    <x v="0"/>
    <n v="6211681"/>
    <x v="0"/>
    <x v="0"/>
    <x v="0"/>
    <x v="0"/>
    <x v="0"/>
    <x v="8"/>
    <x v="119"/>
  </r>
  <r>
    <x v="0"/>
    <n v="1318692"/>
    <x v="1"/>
    <x v="0"/>
    <x v="0"/>
    <x v="0"/>
    <x v="0"/>
    <x v="8"/>
    <x v="119"/>
  </r>
  <r>
    <x v="0"/>
    <n v="2809804"/>
    <x v="2"/>
    <x v="0"/>
    <x v="0"/>
    <x v="0"/>
    <x v="0"/>
    <x v="8"/>
    <x v="119"/>
  </r>
  <r>
    <x v="0"/>
    <n v="1010453"/>
    <x v="3"/>
    <x v="0"/>
    <x v="0"/>
    <x v="0"/>
    <x v="0"/>
    <x v="8"/>
    <x v="119"/>
  </r>
  <r>
    <x v="0"/>
    <n v="740642"/>
    <x v="4"/>
    <x v="0"/>
    <x v="0"/>
    <x v="0"/>
    <x v="0"/>
    <x v="8"/>
    <x v="119"/>
  </r>
  <r>
    <x v="0"/>
    <n v="308893"/>
    <x v="5"/>
    <x v="0"/>
    <x v="0"/>
    <x v="0"/>
    <x v="0"/>
    <x v="8"/>
    <x v="119"/>
  </r>
  <r>
    <x v="0"/>
    <n v="1866713"/>
    <x v="6"/>
    <x v="0"/>
    <x v="0"/>
    <x v="0"/>
    <x v="0"/>
    <x v="8"/>
    <x v="119"/>
  </r>
  <r>
    <x v="2"/>
    <n v="654168"/>
    <x v="2"/>
    <x v="0"/>
    <x v="0"/>
    <x v="0"/>
    <x v="0"/>
    <x v="8"/>
    <x v="119"/>
  </r>
  <r>
    <x v="2"/>
    <n v="1860720"/>
    <x v="4"/>
    <x v="0"/>
    <x v="0"/>
    <x v="0"/>
    <x v="0"/>
    <x v="8"/>
    <x v="119"/>
  </r>
  <r>
    <x v="2"/>
    <n v="838701"/>
    <x v="5"/>
    <x v="0"/>
    <x v="0"/>
    <x v="0"/>
    <x v="0"/>
    <x v="8"/>
    <x v="119"/>
  </r>
  <r>
    <x v="0"/>
    <n v="5167324"/>
    <x v="0"/>
    <x v="0"/>
    <x v="0"/>
    <x v="0"/>
    <x v="0"/>
    <x v="8"/>
    <x v="120"/>
  </r>
  <r>
    <x v="0"/>
    <n v="952527"/>
    <x v="1"/>
    <x v="0"/>
    <x v="0"/>
    <x v="0"/>
    <x v="0"/>
    <x v="8"/>
    <x v="120"/>
  </r>
  <r>
    <x v="0"/>
    <n v="2876466"/>
    <x v="2"/>
    <x v="0"/>
    <x v="0"/>
    <x v="0"/>
    <x v="0"/>
    <x v="8"/>
    <x v="120"/>
  </r>
  <r>
    <x v="1"/>
    <n v="512"/>
    <x v="2"/>
    <x v="0"/>
    <x v="0"/>
    <x v="0"/>
    <x v="0"/>
    <x v="8"/>
    <x v="120"/>
  </r>
  <r>
    <x v="0"/>
    <n v="949991"/>
    <x v="3"/>
    <x v="0"/>
    <x v="0"/>
    <x v="0"/>
    <x v="0"/>
    <x v="8"/>
    <x v="120"/>
  </r>
  <r>
    <x v="0"/>
    <n v="679440"/>
    <x v="4"/>
    <x v="0"/>
    <x v="0"/>
    <x v="0"/>
    <x v="0"/>
    <x v="8"/>
    <x v="120"/>
  </r>
  <r>
    <x v="0"/>
    <n v="432045"/>
    <x v="5"/>
    <x v="0"/>
    <x v="0"/>
    <x v="0"/>
    <x v="0"/>
    <x v="8"/>
    <x v="120"/>
  </r>
  <r>
    <x v="0"/>
    <n v="1892735"/>
    <x v="6"/>
    <x v="0"/>
    <x v="0"/>
    <x v="0"/>
    <x v="0"/>
    <x v="8"/>
    <x v="120"/>
  </r>
  <r>
    <x v="2"/>
    <n v="235964"/>
    <x v="2"/>
    <x v="0"/>
    <x v="0"/>
    <x v="0"/>
    <x v="0"/>
    <x v="8"/>
    <x v="120"/>
  </r>
  <r>
    <x v="2"/>
    <n v="120598"/>
    <x v="3"/>
    <x v="0"/>
    <x v="0"/>
    <x v="0"/>
    <x v="0"/>
    <x v="8"/>
    <x v="120"/>
  </r>
  <r>
    <x v="2"/>
    <n v="710075"/>
    <x v="4"/>
    <x v="0"/>
    <x v="0"/>
    <x v="0"/>
    <x v="0"/>
    <x v="8"/>
    <x v="120"/>
  </r>
  <r>
    <x v="2"/>
    <n v="381637"/>
    <x v="5"/>
    <x v="0"/>
    <x v="0"/>
    <x v="0"/>
    <x v="0"/>
    <x v="8"/>
    <x v="120"/>
  </r>
  <r>
    <x v="2"/>
    <n v="61161"/>
    <x v="0"/>
    <x v="0"/>
    <x v="0"/>
    <x v="0"/>
    <x v="0"/>
    <x v="8"/>
    <x v="120"/>
  </r>
  <r>
    <x v="0"/>
    <n v="3748076"/>
    <x v="0"/>
    <x v="0"/>
    <x v="0"/>
    <x v="0"/>
    <x v="0"/>
    <x v="8"/>
    <x v="121"/>
  </r>
  <r>
    <x v="0"/>
    <n v="897242"/>
    <x v="1"/>
    <x v="0"/>
    <x v="0"/>
    <x v="0"/>
    <x v="0"/>
    <x v="8"/>
    <x v="121"/>
  </r>
  <r>
    <x v="0"/>
    <n v="2192644"/>
    <x v="2"/>
    <x v="0"/>
    <x v="0"/>
    <x v="0"/>
    <x v="0"/>
    <x v="8"/>
    <x v="121"/>
  </r>
  <r>
    <x v="0"/>
    <n v="562186"/>
    <x v="3"/>
    <x v="0"/>
    <x v="0"/>
    <x v="0"/>
    <x v="0"/>
    <x v="8"/>
    <x v="121"/>
  </r>
  <r>
    <x v="0"/>
    <n v="617424"/>
    <x v="4"/>
    <x v="0"/>
    <x v="0"/>
    <x v="0"/>
    <x v="0"/>
    <x v="8"/>
    <x v="121"/>
  </r>
  <r>
    <x v="0"/>
    <n v="98097"/>
    <x v="5"/>
    <x v="0"/>
    <x v="0"/>
    <x v="0"/>
    <x v="0"/>
    <x v="8"/>
    <x v="121"/>
  </r>
  <r>
    <x v="0"/>
    <n v="1089427"/>
    <x v="6"/>
    <x v="0"/>
    <x v="0"/>
    <x v="0"/>
    <x v="0"/>
    <x v="8"/>
    <x v="121"/>
  </r>
  <r>
    <x v="2"/>
    <n v="804803"/>
    <x v="2"/>
    <x v="0"/>
    <x v="0"/>
    <x v="0"/>
    <x v="0"/>
    <x v="8"/>
    <x v="121"/>
  </r>
  <r>
    <x v="2"/>
    <n v="64892"/>
    <x v="3"/>
    <x v="0"/>
    <x v="0"/>
    <x v="0"/>
    <x v="0"/>
    <x v="8"/>
    <x v="121"/>
  </r>
  <r>
    <x v="2"/>
    <n v="837833"/>
    <x v="4"/>
    <x v="0"/>
    <x v="0"/>
    <x v="0"/>
    <x v="0"/>
    <x v="8"/>
    <x v="121"/>
  </r>
  <r>
    <x v="2"/>
    <n v="344255"/>
    <x v="5"/>
    <x v="0"/>
    <x v="0"/>
    <x v="0"/>
    <x v="0"/>
    <x v="8"/>
    <x v="121"/>
  </r>
  <r>
    <x v="0"/>
    <n v="11291158"/>
    <x v="0"/>
    <x v="0"/>
    <x v="0"/>
    <x v="0"/>
    <x v="0"/>
    <x v="8"/>
    <x v="122"/>
  </r>
  <r>
    <x v="0"/>
    <n v="2515911"/>
    <x v="1"/>
    <x v="0"/>
    <x v="0"/>
    <x v="0"/>
    <x v="0"/>
    <x v="8"/>
    <x v="122"/>
  </r>
  <r>
    <x v="0"/>
    <n v="4066295"/>
    <x v="2"/>
    <x v="0"/>
    <x v="0"/>
    <x v="0"/>
    <x v="0"/>
    <x v="8"/>
    <x v="122"/>
  </r>
  <r>
    <x v="0"/>
    <n v="1950787"/>
    <x v="3"/>
    <x v="0"/>
    <x v="0"/>
    <x v="0"/>
    <x v="0"/>
    <x v="8"/>
    <x v="122"/>
  </r>
  <r>
    <x v="0"/>
    <n v="1286197"/>
    <x v="4"/>
    <x v="0"/>
    <x v="0"/>
    <x v="0"/>
    <x v="0"/>
    <x v="8"/>
    <x v="122"/>
  </r>
  <r>
    <x v="0"/>
    <n v="119073"/>
    <x v="5"/>
    <x v="0"/>
    <x v="0"/>
    <x v="0"/>
    <x v="0"/>
    <x v="8"/>
    <x v="122"/>
  </r>
  <r>
    <x v="0"/>
    <n v="3182901"/>
    <x v="6"/>
    <x v="0"/>
    <x v="0"/>
    <x v="0"/>
    <x v="0"/>
    <x v="8"/>
    <x v="122"/>
  </r>
  <r>
    <x v="2"/>
    <n v="3220831"/>
    <x v="2"/>
    <x v="0"/>
    <x v="0"/>
    <x v="0"/>
    <x v="0"/>
    <x v="8"/>
    <x v="122"/>
  </r>
  <r>
    <x v="2"/>
    <n v="288015"/>
    <x v="3"/>
    <x v="0"/>
    <x v="0"/>
    <x v="0"/>
    <x v="0"/>
    <x v="8"/>
    <x v="122"/>
  </r>
  <r>
    <x v="2"/>
    <n v="4270517"/>
    <x v="4"/>
    <x v="0"/>
    <x v="0"/>
    <x v="0"/>
    <x v="0"/>
    <x v="8"/>
    <x v="122"/>
  </r>
  <r>
    <x v="2"/>
    <n v="309140"/>
    <x v="5"/>
    <x v="0"/>
    <x v="0"/>
    <x v="0"/>
    <x v="0"/>
    <x v="8"/>
    <x v="122"/>
  </r>
  <r>
    <x v="2"/>
    <n v="84800"/>
    <x v="0"/>
    <x v="0"/>
    <x v="0"/>
    <x v="0"/>
    <x v="0"/>
    <x v="8"/>
    <x v="122"/>
  </r>
  <r>
    <x v="0"/>
    <n v="40926448"/>
    <x v="0"/>
    <x v="0"/>
    <x v="0"/>
    <x v="0"/>
    <x v="0"/>
    <x v="8"/>
    <x v="123"/>
  </r>
  <r>
    <x v="0"/>
    <n v="5678445"/>
    <x v="1"/>
    <x v="0"/>
    <x v="0"/>
    <x v="0"/>
    <x v="0"/>
    <x v="8"/>
    <x v="123"/>
  </r>
  <r>
    <x v="0"/>
    <n v="22343968"/>
    <x v="2"/>
    <x v="0"/>
    <x v="0"/>
    <x v="0"/>
    <x v="0"/>
    <x v="8"/>
    <x v="123"/>
  </r>
  <r>
    <x v="1"/>
    <n v="180"/>
    <x v="2"/>
    <x v="0"/>
    <x v="0"/>
    <x v="0"/>
    <x v="0"/>
    <x v="8"/>
    <x v="123"/>
  </r>
  <r>
    <x v="0"/>
    <n v="4438293"/>
    <x v="3"/>
    <x v="0"/>
    <x v="0"/>
    <x v="0"/>
    <x v="0"/>
    <x v="8"/>
    <x v="123"/>
  </r>
  <r>
    <x v="0"/>
    <n v="3279866"/>
    <x v="4"/>
    <x v="0"/>
    <x v="0"/>
    <x v="0"/>
    <x v="0"/>
    <x v="8"/>
    <x v="123"/>
  </r>
  <r>
    <x v="0"/>
    <n v="1034268"/>
    <x v="5"/>
    <x v="0"/>
    <x v="0"/>
    <x v="0"/>
    <x v="0"/>
    <x v="8"/>
    <x v="123"/>
  </r>
  <r>
    <x v="0"/>
    <n v="7499362"/>
    <x v="6"/>
    <x v="0"/>
    <x v="0"/>
    <x v="0"/>
    <x v="0"/>
    <x v="8"/>
    <x v="123"/>
  </r>
  <r>
    <x v="2"/>
    <n v="20897756"/>
    <x v="2"/>
    <x v="0"/>
    <x v="0"/>
    <x v="0"/>
    <x v="0"/>
    <x v="8"/>
    <x v="123"/>
  </r>
  <r>
    <x v="2"/>
    <n v="7584190"/>
    <x v="3"/>
    <x v="0"/>
    <x v="0"/>
    <x v="0"/>
    <x v="0"/>
    <x v="8"/>
    <x v="123"/>
  </r>
  <r>
    <x v="2"/>
    <n v="59216834"/>
    <x v="4"/>
    <x v="0"/>
    <x v="0"/>
    <x v="0"/>
    <x v="0"/>
    <x v="8"/>
    <x v="123"/>
  </r>
  <r>
    <x v="2"/>
    <n v="3690450"/>
    <x v="7"/>
    <x v="0"/>
    <x v="0"/>
    <x v="0"/>
    <x v="0"/>
    <x v="8"/>
    <x v="123"/>
  </r>
  <r>
    <x v="2"/>
    <n v="338527"/>
    <x v="5"/>
    <x v="0"/>
    <x v="0"/>
    <x v="0"/>
    <x v="0"/>
    <x v="8"/>
    <x v="123"/>
  </r>
  <r>
    <x v="2"/>
    <n v="233313"/>
    <x v="0"/>
    <x v="0"/>
    <x v="0"/>
    <x v="0"/>
    <x v="0"/>
    <x v="8"/>
    <x v="123"/>
  </r>
  <r>
    <x v="0"/>
    <n v="2975117"/>
    <x v="0"/>
    <x v="0"/>
    <x v="0"/>
    <x v="0"/>
    <x v="0"/>
    <x v="8"/>
    <x v="124"/>
  </r>
  <r>
    <x v="0"/>
    <n v="460539"/>
    <x v="1"/>
    <x v="0"/>
    <x v="0"/>
    <x v="0"/>
    <x v="0"/>
    <x v="8"/>
    <x v="124"/>
  </r>
  <r>
    <x v="0"/>
    <n v="2716064"/>
    <x v="2"/>
    <x v="0"/>
    <x v="0"/>
    <x v="0"/>
    <x v="0"/>
    <x v="8"/>
    <x v="124"/>
  </r>
  <r>
    <x v="0"/>
    <n v="608724"/>
    <x v="3"/>
    <x v="0"/>
    <x v="0"/>
    <x v="0"/>
    <x v="0"/>
    <x v="8"/>
    <x v="124"/>
  </r>
  <r>
    <x v="0"/>
    <n v="322625"/>
    <x v="4"/>
    <x v="0"/>
    <x v="0"/>
    <x v="0"/>
    <x v="0"/>
    <x v="8"/>
    <x v="124"/>
  </r>
  <r>
    <x v="0"/>
    <n v="4210"/>
    <x v="5"/>
    <x v="0"/>
    <x v="0"/>
    <x v="0"/>
    <x v="0"/>
    <x v="8"/>
    <x v="124"/>
  </r>
  <r>
    <x v="0"/>
    <n v="899749"/>
    <x v="6"/>
    <x v="0"/>
    <x v="0"/>
    <x v="0"/>
    <x v="0"/>
    <x v="8"/>
    <x v="124"/>
  </r>
  <r>
    <x v="2"/>
    <n v="31863"/>
    <x v="2"/>
    <x v="0"/>
    <x v="0"/>
    <x v="0"/>
    <x v="0"/>
    <x v="8"/>
    <x v="124"/>
  </r>
  <r>
    <x v="2"/>
    <n v="11001"/>
    <x v="3"/>
    <x v="0"/>
    <x v="0"/>
    <x v="0"/>
    <x v="0"/>
    <x v="8"/>
    <x v="124"/>
  </r>
  <r>
    <x v="2"/>
    <n v="1042744"/>
    <x v="4"/>
    <x v="0"/>
    <x v="0"/>
    <x v="0"/>
    <x v="0"/>
    <x v="8"/>
    <x v="124"/>
  </r>
  <r>
    <x v="0"/>
    <n v="4628475"/>
    <x v="0"/>
    <x v="0"/>
    <x v="0"/>
    <x v="0"/>
    <x v="0"/>
    <x v="8"/>
    <x v="125"/>
  </r>
  <r>
    <x v="0"/>
    <n v="957642"/>
    <x v="1"/>
    <x v="0"/>
    <x v="0"/>
    <x v="0"/>
    <x v="0"/>
    <x v="8"/>
    <x v="125"/>
  </r>
  <r>
    <x v="0"/>
    <n v="1831996"/>
    <x v="2"/>
    <x v="0"/>
    <x v="0"/>
    <x v="0"/>
    <x v="0"/>
    <x v="8"/>
    <x v="125"/>
  </r>
  <r>
    <x v="0"/>
    <n v="919008"/>
    <x v="3"/>
    <x v="0"/>
    <x v="0"/>
    <x v="0"/>
    <x v="0"/>
    <x v="8"/>
    <x v="125"/>
  </r>
  <r>
    <x v="0"/>
    <n v="449691"/>
    <x v="4"/>
    <x v="0"/>
    <x v="0"/>
    <x v="0"/>
    <x v="0"/>
    <x v="8"/>
    <x v="125"/>
  </r>
  <r>
    <x v="0"/>
    <n v="131171"/>
    <x v="5"/>
    <x v="0"/>
    <x v="0"/>
    <x v="0"/>
    <x v="0"/>
    <x v="8"/>
    <x v="125"/>
  </r>
  <r>
    <x v="0"/>
    <n v="1795500"/>
    <x v="6"/>
    <x v="0"/>
    <x v="0"/>
    <x v="0"/>
    <x v="0"/>
    <x v="8"/>
    <x v="125"/>
  </r>
  <r>
    <x v="2"/>
    <n v="1314621"/>
    <x v="2"/>
    <x v="0"/>
    <x v="0"/>
    <x v="0"/>
    <x v="0"/>
    <x v="8"/>
    <x v="125"/>
  </r>
  <r>
    <x v="2"/>
    <n v="49230"/>
    <x v="3"/>
    <x v="0"/>
    <x v="0"/>
    <x v="0"/>
    <x v="0"/>
    <x v="8"/>
    <x v="125"/>
  </r>
  <r>
    <x v="2"/>
    <n v="847450"/>
    <x v="4"/>
    <x v="0"/>
    <x v="0"/>
    <x v="0"/>
    <x v="0"/>
    <x v="8"/>
    <x v="125"/>
  </r>
  <r>
    <x v="2"/>
    <n v="91867"/>
    <x v="5"/>
    <x v="0"/>
    <x v="0"/>
    <x v="0"/>
    <x v="0"/>
    <x v="8"/>
    <x v="125"/>
  </r>
  <r>
    <x v="2"/>
    <n v="24399"/>
    <x v="0"/>
    <x v="0"/>
    <x v="0"/>
    <x v="0"/>
    <x v="0"/>
    <x v="8"/>
    <x v="125"/>
  </r>
  <r>
    <x v="0"/>
    <n v="8241930"/>
    <x v="0"/>
    <x v="0"/>
    <x v="0"/>
    <x v="0"/>
    <x v="0"/>
    <x v="8"/>
    <x v="126"/>
  </r>
  <r>
    <x v="0"/>
    <n v="1494015"/>
    <x v="1"/>
    <x v="0"/>
    <x v="0"/>
    <x v="0"/>
    <x v="0"/>
    <x v="8"/>
    <x v="126"/>
  </r>
  <r>
    <x v="0"/>
    <n v="2829676"/>
    <x v="2"/>
    <x v="0"/>
    <x v="0"/>
    <x v="0"/>
    <x v="0"/>
    <x v="8"/>
    <x v="126"/>
  </r>
  <r>
    <x v="0"/>
    <n v="933277"/>
    <x v="3"/>
    <x v="0"/>
    <x v="0"/>
    <x v="0"/>
    <x v="0"/>
    <x v="8"/>
    <x v="126"/>
  </r>
  <r>
    <x v="0"/>
    <n v="1184757"/>
    <x v="4"/>
    <x v="0"/>
    <x v="0"/>
    <x v="0"/>
    <x v="0"/>
    <x v="8"/>
    <x v="126"/>
  </r>
  <r>
    <x v="0"/>
    <n v="274038"/>
    <x v="5"/>
    <x v="0"/>
    <x v="0"/>
    <x v="0"/>
    <x v="0"/>
    <x v="8"/>
    <x v="126"/>
  </r>
  <r>
    <x v="0"/>
    <n v="2570984"/>
    <x v="6"/>
    <x v="0"/>
    <x v="0"/>
    <x v="0"/>
    <x v="0"/>
    <x v="8"/>
    <x v="126"/>
  </r>
  <r>
    <x v="2"/>
    <n v="742059"/>
    <x v="2"/>
    <x v="0"/>
    <x v="0"/>
    <x v="0"/>
    <x v="0"/>
    <x v="8"/>
    <x v="126"/>
  </r>
  <r>
    <x v="2"/>
    <n v="738255"/>
    <x v="3"/>
    <x v="0"/>
    <x v="0"/>
    <x v="0"/>
    <x v="0"/>
    <x v="8"/>
    <x v="126"/>
  </r>
  <r>
    <x v="2"/>
    <n v="2703258"/>
    <x v="4"/>
    <x v="0"/>
    <x v="0"/>
    <x v="0"/>
    <x v="0"/>
    <x v="8"/>
    <x v="126"/>
  </r>
  <r>
    <x v="2"/>
    <n v="523465"/>
    <x v="5"/>
    <x v="0"/>
    <x v="0"/>
    <x v="0"/>
    <x v="0"/>
    <x v="8"/>
    <x v="126"/>
  </r>
  <r>
    <x v="2"/>
    <n v="583412"/>
    <x v="0"/>
    <x v="0"/>
    <x v="0"/>
    <x v="0"/>
    <x v="0"/>
    <x v="8"/>
    <x v="126"/>
  </r>
  <r>
    <x v="0"/>
    <n v="11490755"/>
    <x v="0"/>
    <x v="0"/>
    <x v="0"/>
    <x v="0"/>
    <x v="0"/>
    <x v="8"/>
    <x v="127"/>
  </r>
  <r>
    <x v="0"/>
    <n v="2511517"/>
    <x v="1"/>
    <x v="0"/>
    <x v="0"/>
    <x v="0"/>
    <x v="0"/>
    <x v="8"/>
    <x v="127"/>
  </r>
  <r>
    <x v="0"/>
    <n v="5575289"/>
    <x v="2"/>
    <x v="0"/>
    <x v="0"/>
    <x v="0"/>
    <x v="0"/>
    <x v="8"/>
    <x v="127"/>
  </r>
  <r>
    <x v="0"/>
    <n v="1655393"/>
    <x v="3"/>
    <x v="0"/>
    <x v="0"/>
    <x v="0"/>
    <x v="0"/>
    <x v="8"/>
    <x v="127"/>
  </r>
  <r>
    <x v="0"/>
    <n v="1473805"/>
    <x v="4"/>
    <x v="0"/>
    <x v="0"/>
    <x v="0"/>
    <x v="0"/>
    <x v="8"/>
    <x v="127"/>
  </r>
  <r>
    <x v="0"/>
    <n v="502985"/>
    <x v="5"/>
    <x v="0"/>
    <x v="0"/>
    <x v="0"/>
    <x v="0"/>
    <x v="8"/>
    <x v="127"/>
  </r>
  <r>
    <x v="0"/>
    <n v="1565222"/>
    <x v="6"/>
    <x v="0"/>
    <x v="0"/>
    <x v="0"/>
    <x v="0"/>
    <x v="8"/>
    <x v="127"/>
  </r>
  <r>
    <x v="2"/>
    <n v="1353617"/>
    <x v="2"/>
    <x v="0"/>
    <x v="0"/>
    <x v="0"/>
    <x v="0"/>
    <x v="8"/>
    <x v="127"/>
  </r>
  <r>
    <x v="2"/>
    <n v="479605"/>
    <x v="3"/>
    <x v="0"/>
    <x v="0"/>
    <x v="0"/>
    <x v="0"/>
    <x v="8"/>
    <x v="127"/>
  </r>
  <r>
    <x v="2"/>
    <n v="4092032"/>
    <x v="4"/>
    <x v="0"/>
    <x v="0"/>
    <x v="0"/>
    <x v="0"/>
    <x v="8"/>
    <x v="127"/>
  </r>
  <r>
    <x v="2"/>
    <n v="459879"/>
    <x v="5"/>
    <x v="0"/>
    <x v="0"/>
    <x v="0"/>
    <x v="0"/>
    <x v="8"/>
    <x v="127"/>
  </r>
  <r>
    <x v="2"/>
    <n v="16213"/>
    <x v="0"/>
    <x v="0"/>
    <x v="0"/>
    <x v="0"/>
    <x v="0"/>
    <x v="8"/>
    <x v="127"/>
  </r>
  <r>
    <x v="0"/>
    <n v="21316278"/>
    <x v="0"/>
    <x v="0"/>
    <x v="0"/>
    <x v="0"/>
    <x v="0"/>
    <x v="8"/>
    <x v="128"/>
  </r>
  <r>
    <x v="0"/>
    <n v="3593339"/>
    <x v="1"/>
    <x v="0"/>
    <x v="0"/>
    <x v="0"/>
    <x v="0"/>
    <x v="8"/>
    <x v="128"/>
  </r>
  <r>
    <x v="0"/>
    <n v="10118531"/>
    <x v="2"/>
    <x v="0"/>
    <x v="0"/>
    <x v="0"/>
    <x v="0"/>
    <x v="8"/>
    <x v="128"/>
  </r>
  <r>
    <x v="0"/>
    <n v="1683442"/>
    <x v="3"/>
    <x v="0"/>
    <x v="0"/>
    <x v="0"/>
    <x v="0"/>
    <x v="8"/>
    <x v="128"/>
  </r>
  <r>
    <x v="0"/>
    <n v="3042000"/>
    <x v="4"/>
    <x v="0"/>
    <x v="0"/>
    <x v="0"/>
    <x v="0"/>
    <x v="8"/>
    <x v="128"/>
  </r>
  <r>
    <x v="1"/>
    <n v="11000"/>
    <x v="4"/>
    <x v="0"/>
    <x v="0"/>
    <x v="0"/>
    <x v="0"/>
    <x v="8"/>
    <x v="128"/>
  </r>
  <r>
    <x v="0"/>
    <n v="517447"/>
    <x v="5"/>
    <x v="0"/>
    <x v="0"/>
    <x v="0"/>
    <x v="0"/>
    <x v="8"/>
    <x v="128"/>
  </r>
  <r>
    <x v="0"/>
    <n v="5183015"/>
    <x v="6"/>
    <x v="0"/>
    <x v="0"/>
    <x v="0"/>
    <x v="0"/>
    <x v="8"/>
    <x v="128"/>
  </r>
  <r>
    <x v="2"/>
    <n v="10733451"/>
    <x v="2"/>
    <x v="0"/>
    <x v="0"/>
    <x v="0"/>
    <x v="0"/>
    <x v="8"/>
    <x v="128"/>
  </r>
  <r>
    <x v="2"/>
    <n v="1507827"/>
    <x v="3"/>
    <x v="0"/>
    <x v="0"/>
    <x v="0"/>
    <x v="0"/>
    <x v="8"/>
    <x v="128"/>
  </r>
  <r>
    <x v="2"/>
    <n v="11371118"/>
    <x v="4"/>
    <x v="0"/>
    <x v="0"/>
    <x v="0"/>
    <x v="0"/>
    <x v="8"/>
    <x v="128"/>
  </r>
  <r>
    <x v="2"/>
    <n v="118177"/>
    <x v="5"/>
    <x v="0"/>
    <x v="0"/>
    <x v="0"/>
    <x v="0"/>
    <x v="8"/>
    <x v="128"/>
  </r>
  <r>
    <x v="2"/>
    <n v="104130"/>
    <x v="0"/>
    <x v="0"/>
    <x v="0"/>
    <x v="0"/>
    <x v="0"/>
    <x v="8"/>
    <x v="128"/>
  </r>
  <r>
    <x v="0"/>
    <n v="8411896"/>
    <x v="0"/>
    <x v="0"/>
    <x v="0"/>
    <x v="0"/>
    <x v="0"/>
    <x v="8"/>
    <x v="129"/>
  </r>
  <r>
    <x v="0"/>
    <n v="1646289"/>
    <x v="1"/>
    <x v="0"/>
    <x v="0"/>
    <x v="0"/>
    <x v="0"/>
    <x v="8"/>
    <x v="129"/>
  </r>
  <r>
    <x v="0"/>
    <n v="4157729"/>
    <x v="2"/>
    <x v="0"/>
    <x v="0"/>
    <x v="0"/>
    <x v="0"/>
    <x v="8"/>
    <x v="129"/>
  </r>
  <r>
    <x v="0"/>
    <n v="1827988"/>
    <x v="3"/>
    <x v="0"/>
    <x v="0"/>
    <x v="0"/>
    <x v="0"/>
    <x v="8"/>
    <x v="129"/>
  </r>
  <r>
    <x v="0"/>
    <n v="728883"/>
    <x v="4"/>
    <x v="0"/>
    <x v="0"/>
    <x v="0"/>
    <x v="0"/>
    <x v="8"/>
    <x v="129"/>
  </r>
  <r>
    <x v="0"/>
    <n v="512770"/>
    <x v="5"/>
    <x v="0"/>
    <x v="0"/>
    <x v="0"/>
    <x v="0"/>
    <x v="8"/>
    <x v="129"/>
  </r>
  <r>
    <x v="0"/>
    <n v="2673218"/>
    <x v="6"/>
    <x v="0"/>
    <x v="0"/>
    <x v="0"/>
    <x v="0"/>
    <x v="8"/>
    <x v="129"/>
  </r>
  <r>
    <x v="2"/>
    <n v="934234"/>
    <x v="2"/>
    <x v="0"/>
    <x v="0"/>
    <x v="0"/>
    <x v="0"/>
    <x v="8"/>
    <x v="129"/>
  </r>
  <r>
    <x v="2"/>
    <n v="144059"/>
    <x v="3"/>
    <x v="0"/>
    <x v="0"/>
    <x v="0"/>
    <x v="0"/>
    <x v="8"/>
    <x v="129"/>
  </r>
  <r>
    <x v="2"/>
    <n v="4398430"/>
    <x v="4"/>
    <x v="0"/>
    <x v="0"/>
    <x v="0"/>
    <x v="0"/>
    <x v="8"/>
    <x v="129"/>
  </r>
  <r>
    <x v="2"/>
    <n v="200982"/>
    <x v="5"/>
    <x v="0"/>
    <x v="0"/>
    <x v="0"/>
    <x v="0"/>
    <x v="8"/>
    <x v="129"/>
  </r>
  <r>
    <x v="0"/>
    <n v="7464822"/>
    <x v="0"/>
    <x v="0"/>
    <x v="1"/>
    <x v="1"/>
    <x v="1"/>
    <x v="8"/>
    <x v="130"/>
  </r>
  <r>
    <x v="0"/>
    <n v="1571579"/>
    <x v="1"/>
    <x v="0"/>
    <x v="1"/>
    <x v="1"/>
    <x v="1"/>
    <x v="8"/>
    <x v="130"/>
  </r>
  <r>
    <x v="0"/>
    <n v="2599313"/>
    <x v="2"/>
    <x v="0"/>
    <x v="1"/>
    <x v="1"/>
    <x v="1"/>
    <x v="8"/>
    <x v="130"/>
  </r>
  <r>
    <x v="0"/>
    <n v="941557"/>
    <x v="3"/>
    <x v="0"/>
    <x v="1"/>
    <x v="1"/>
    <x v="1"/>
    <x v="8"/>
    <x v="130"/>
  </r>
  <r>
    <x v="0"/>
    <n v="841614"/>
    <x v="4"/>
    <x v="0"/>
    <x v="1"/>
    <x v="1"/>
    <x v="1"/>
    <x v="8"/>
    <x v="130"/>
  </r>
  <r>
    <x v="0"/>
    <n v="262624"/>
    <x v="5"/>
    <x v="0"/>
    <x v="1"/>
    <x v="1"/>
    <x v="1"/>
    <x v="8"/>
    <x v="130"/>
  </r>
  <r>
    <x v="0"/>
    <n v="2211255"/>
    <x v="6"/>
    <x v="0"/>
    <x v="1"/>
    <x v="1"/>
    <x v="1"/>
    <x v="8"/>
    <x v="130"/>
  </r>
  <r>
    <x v="2"/>
    <n v="1263606"/>
    <x v="2"/>
    <x v="0"/>
    <x v="1"/>
    <x v="1"/>
    <x v="1"/>
    <x v="8"/>
    <x v="130"/>
  </r>
  <r>
    <x v="2"/>
    <n v="757526"/>
    <x v="3"/>
    <x v="0"/>
    <x v="1"/>
    <x v="1"/>
    <x v="1"/>
    <x v="8"/>
    <x v="130"/>
  </r>
  <r>
    <x v="2"/>
    <n v="5148244"/>
    <x v="4"/>
    <x v="0"/>
    <x v="1"/>
    <x v="1"/>
    <x v="1"/>
    <x v="8"/>
    <x v="130"/>
  </r>
  <r>
    <x v="2"/>
    <n v="321302"/>
    <x v="5"/>
    <x v="0"/>
    <x v="1"/>
    <x v="1"/>
    <x v="1"/>
    <x v="8"/>
    <x v="130"/>
  </r>
  <r>
    <x v="2"/>
    <n v="65819"/>
    <x v="0"/>
    <x v="0"/>
    <x v="1"/>
    <x v="1"/>
    <x v="1"/>
    <x v="8"/>
    <x v="130"/>
  </r>
  <r>
    <x v="0"/>
    <n v="64350262"/>
    <x v="0"/>
    <x v="0"/>
    <x v="4"/>
    <x v="0"/>
    <x v="0"/>
    <x v="9"/>
    <x v="131"/>
  </r>
  <r>
    <x v="0"/>
    <n v="9663148"/>
    <x v="1"/>
    <x v="0"/>
    <x v="4"/>
    <x v="0"/>
    <x v="0"/>
    <x v="9"/>
    <x v="131"/>
  </r>
  <r>
    <x v="0"/>
    <n v="29474027"/>
    <x v="2"/>
    <x v="0"/>
    <x v="4"/>
    <x v="0"/>
    <x v="0"/>
    <x v="9"/>
    <x v="131"/>
  </r>
  <r>
    <x v="0"/>
    <n v="4252063"/>
    <x v="3"/>
    <x v="0"/>
    <x v="4"/>
    <x v="0"/>
    <x v="0"/>
    <x v="9"/>
    <x v="131"/>
  </r>
  <r>
    <x v="0"/>
    <n v="12318414"/>
    <x v="4"/>
    <x v="0"/>
    <x v="4"/>
    <x v="0"/>
    <x v="0"/>
    <x v="9"/>
    <x v="131"/>
  </r>
  <r>
    <x v="1"/>
    <n v="194962"/>
    <x v="4"/>
    <x v="0"/>
    <x v="4"/>
    <x v="0"/>
    <x v="0"/>
    <x v="9"/>
    <x v="131"/>
  </r>
  <r>
    <x v="1"/>
    <n v="640232"/>
    <x v="4"/>
    <x v="0"/>
    <x v="4"/>
    <x v="0"/>
    <x v="0"/>
    <x v="9"/>
    <x v="131"/>
  </r>
  <r>
    <x v="0"/>
    <n v="7007973"/>
    <x v="5"/>
    <x v="0"/>
    <x v="4"/>
    <x v="0"/>
    <x v="0"/>
    <x v="9"/>
    <x v="131"/>
  </r>
  <r>
    <x v="0"/>
    <n v="8074117"/>
    <x v="6"/>
    <x v="0"/>
    <x v="4"/>
    <x v="0"/>
    <x v="0"/>
    <x v="9"/>
    <x v="131"/>
  </r>
  <r>
    <x v="2"/>
    <n v="24356194"/>
    <x v="2"/>
    <x v="0"/>
    <x v="4"/>
    <x v="0"/>
    <x v="0"/>
    <x v="9"/>
    <x v="131"/>
  </r>
  <r>
    <x v="2"/>
    <n v="1230132"/>
    <x v="3"/>
    <x v="0"/>
    <x v="4"/>
    <x v="0"/>
    <x v="0"/>
    <x v="9"/>
    <x v="131"/>
  </r>
  <r>
    <x v="2"/>
    <n v="143917871"/>
    <x v="4"/>
    <x v="0"/>
    <x v="4"/>
    <x v="0"/>
    <x v="0"/>
    <x v="9"/>
    <x v="131"/>
  </r>
  <r>
    <x v="2"/>
    <n v="9396806"/>
    <x v="5"/>
    <x v="0"/>
    <x v="4"/>
    <x v="0"/>
    <x v="0"/>
    <x v="9"/>
    <x v="131"/>
  </r>
  <r>
    <x v="2"/>
    <n v="493905"/>
    <x v="0"/>
    <x v="0"/>
    <x v="4"/>
    <x v="0"/>
    <x v="0"/>
    <x v="9"/>
    <x v="131"/>
  </r>
  <r>
    <x v="0"/>
    <n v="6257047"/>
    <x v="0"/>
    <x v="0"/>
    <x v="0"/>
    <x v="0"/>
    <x v="0"/>
    <x v="9"/>
    <x v="132"/>
  </r>
  <r>
    <x v="0"/>
    <n v="1362484"/>
    <x v="1"/>
    <x v="0"/>
    <x v="0"/>
    <x v="0"/>
    <x v="0"/>
    <x v="9"/>
    <x v="132"/>
  </r>
  <r>
    <x v="0"/>
    <n v="2802536"/>
    <x v="2"/>
    <x v="0"/>
    <x v="0"/>
    <x v="0"/>
    <x v="0"/>
    <x v="9"/>
    <x v="132"/>
  </r>
  <r>
    <x v="0"/>
    <n v="822733"/>
    <x v="3"/>
    <x v="0"/>
    <x v="0"/>
    <x v="0"/>
    <x v="0"/>
    <x v="9"/>
    <x v="132"/>
  </r>
  <r>
    <x v="0"/>
    <n v="638323"/>
    <x v="4"/>
    <x v="0"/>
    <x v="0"/>
    <x v="0"/>
    <x v="0"/>
    <x v="9"/>
    <x v="132"/>
  </r>
  <r>
    <x v="0"/>
    <n v="133645"/>
    <x v="5"/>
    <x v="0"/>
    <x v="0"/>
    <x v="0"/>
    <x v="0"/>
    <x v="9"/>
    <x v="132"/>
  </r>
  <r>
    <x v="0"/>
    <n v="1801378"/>
    <x v="6"/>
    <x v="0"/>
    <x v="0"/>
    <x v="0"/>
    <x v="0"/>
    <x v="9"/>
    <x v="132"/>
  </r>
  <r>
    <x v="2"/>
    <n v="564505"/>
    <x v="2"/>
    <x v="0"/>
    <x v="0"/>
    <x v="0"/>
    <x v="0"/>
    <x v="9"/>
    <x v="132"/>
  </r>
  <r>
    <x v="2"/>
    <n v="65459"/>
    <x v="3"/>
    <x v="0"/>
    <x v="0"/>
    <x v="0"/>
    <x v="0"/>
    <x v="9"/>
    <x v="132"/>
  </r>
  <r>
    <x v="2"/>
    <n v="549616"/>
    <x v="4"/>
    <x v="0"/>
    <x v="0"/>
    <x v="0"/>
    <x v="0"/>
    <x v="9"/>
    <x v="132"/>
  </r>
  <r>
    <x v="2"/>
    <n v="135296"/>
    <x v="5"/>
    <x v="0"/>
    <x v="0"/>
    <x v="0"/>
    <x v="0"/>
    <x v="9"/>
    <x v="132"/>
  </r>
  <r>
    <x v="2"/>
    <n v="33807"/>
    <x v="0"/>
    <x v="0"/>
    <x v="0"/>
    <x v="0"/>
    <x v="0"/>
    <x v="9"/>
    <x v="132"/>
  </r>
  <r>
    <x v="0"/>
    <n v="11073268"/>
    <x v="0"/>
    <x v="0"/>
    <x v="0"/>
    <x v="0"/>
    <x v="0"/>
    <x v="9"/>
    <x v="133"/>
  </r>
  <r>
    <x v="0"/>
    <n v="1983406"/>
    <x v="1"/>
    <x v="0"/>
    <x v="0"/>
    <x v="0"/>
    <x v="0"/>
    <x v="9"/>
    <x v="133"/>
  </r>
  <r>
    <x v="0"/>
    <n v="4893978"/>
    <x v="2"/>
    <x v="0"/>
    <x v="0"/>
    <x v="0"/>
    <x v="0"/>
    <x v="9"/>
    <x v="133"/>
  </r>
  <r>
    <x v="0"/>
    <n v="839466"/>
    <x v="3"/>
    <x v="0"/>
    <x v="0"/>
    <x v="0"/>
    <x v="0"/>
    <x v="9"/>
    <x v="133"/>
  </r>
  <r>
    <x v="0"/>
    <n v="1224103"/>
    <x v="4"/>
    <x v="0"/>
    <x v="0"/>
    <x v="0"/>
    <x v="0"/>
    <x v="9"/>
    <x v="133"/>
  </r>
  <r>
    <x v="0"/>
    <n v="208534"/>
    <x v="5"/>
    <x v="0"/>
    <x v="0"/>
    <x v="0"/>
    <x v="0"/>
    <x v="9"/>
    <x v="133"/>
  </r>
  <r>
    <x v="0"/>
    <n v="2791055"/>
    <x v="6"/>
    <x v="0"/>
    <x v="0"/>
    <x v="0"/>
    <x v="0"/>
    <x v="9"/>
    <x v="133"/>
  </r>
  <r>
    <x v="2"/>
    <n v="2019300"/>
    <x v="2"/>
    <x v="0"/>
    <x v="0"/>
    <x v="0"/>
    <x v="0"/>
    <x v="9"/>
    <x v="133"/>
  </r>
  <r>
    <x v="2"/>
    <n v="663833"/>
    <x v="3"/>
    <x v="0"/>
    <x v="0"/>
    <x v="0"/>
    <x v="0"/>
    <x v="9"/>
    <x v="133"/>
  </r>
  <r>
    <x v="2"/>
    <n v="13144703"/>
    <x v="4"/>
    <x v="0"/>
    <x v="0"/>
    <x v="0"/>
    <x v="0"/>
    <x v="9"/>
    <x v="133"/>
  </r>
  <r>
    <x v="2"/>
    <n v="450117"/>
    <x v="5"/>
    <x v="0"/>
    <x v="0"/>
    <x v="0"/>
    <x v="0"/>
    <x v="9"/>
    <x v="133"/>
  </r>
  <r>
    <x v="2"/>
    <n v="3315"/>
    <x v="0"/>
    <x v="0"/>
    <x v="0"/>
    <x v="0"/>
    <x v="0"/>
    <x v="9"/>
    <x v="133"/>
  </r>
  <r>
    <x v="0"/>
    <n v="16727542"/>
    <x v="0"/>
    <x v="0"/>
    <x v="0"/>
    <x v="0"/>
    <x v="0"/>
    <x v="9"/>
    <x v="134"/>
  </r>
  <r>
    <x v="0"/>
    <n v="2868240"/>
    <x v="1"/>
    <x v="0"/>
    <x v="0"/>
    <x v="0"/>
    <x v="0"/>
    <x v="9"/>
    <x v="134"/>
  </r>
  <r>
    <x v="0"/>
    <n v="8772874"/>
    <x v="2"/>
    <x v="0"/>
    <x v="0"/>
    <x v="0"/>
    <x v="0"/>
    <x v="9"/>
    <x v="134"/>
  </r>
  <r>
    <x v="0"/>
    <n v="783890"/>
    <x v="3"/>
    <x v="0"/>
    <x v="0"/>
    <x v="0"/>
    <x v="0"/>
    <x v="9"/>
    <x v="134"/>
  </r>
  <r>
    <x v="0"/>
    <n v="3465681"/>
    <x v="4"/>
    <x v="0"/>
    <x v="0"/>
    <x v="0"/>
    <x v="0"/>
    <x v="9"/>
    <x v="134"/>
  </r>
  <r>
    <x v="0"/>
    <n v="394374"/>
    <x v="5"/>
    <x v="0"/>
    <x v="0"/>
    <x v="0"/>
    <x v="0"/>
    <x v="9"/>
    <x v="134"/>
  </r>
  <r>
    <x v="0"/>
    <n v="2474518"/>
    <x v="6"/>
    <x v="0"/>
    <x v="0"/>
    <x v="0"/>
    <x v="0"/>
    <x v="9"/>
    <x v="134"/>
  </r>
  <r>
    <x v="2"/>
    <n v="17677920"/>
    <x v="2"/>
    <x v="0"/>
    <x v="0"/>
    <x v="0"/>
    <x v="0"/>
    <x v="9"/>
    <x v="134"/>
  </r>
  <r>
    <x v="2"/>
    <n v="648684"/>
    <x v="3"/>
    <x v="0"/>
    <x v="0"/>
    <x v="0"/>
    <x v="0"/>
    <x v="9"/>
    <x v="134"/>
  </r>
  <r>
    <x v="2"/>
    <n v="25750691"/>
    <x v="4"/>
    <x v="0"/>
    <x v="0"/>
    <x v="0"/>
    <x v="0"/>
    <x v="9"/>
    <x v="134"/>
  </r>
  <r>
    <x v="2"/>
    <n v="1825341"/>
    <x v="5"/>
    <x v="0"/>
    <x v="0"/>
    <x v="0"/>
    <x v="0"/>
    <x v="9"/>
    <x v="134"/>
  </r>
  <r>
    <x v="2"/>
    <n v="206293"/>
    <x v="0"/>
    <x v="0"/>
    <x v="0"/>
    <x v="0"/>
    <x v="0"/>
    <x v="9"/>
    <x v="134"/>
  </r>
  <r>
    <x v="0"/>
    <n v="14130711"/>
    <x v="0"/>
    <x v="0"/>
    <x v="4"/>
    <x v="0"/>
    <x v="0"/>
    <x v="9"/>
    <x v="135"/>
  </r>
  <r>
    <x v="0"/>
    <n v="2666111"/>
    <x v="1"/>
    <x v="0"/>
    <x v="4"/>
    <x v="0"/>
    <x v="0"/>
    <x v="9"/>
    <x v="135"/>
  </r>
  <r>
    <x v="0"/>
    <n v="5824877"/>
    <x v="2"/>
    <x v="0"/>
    <x v="4"/>
    <x v="0"/>
    <x v="0"/>
    <x v="9"/>
    <x v="135"/>
  </r>
  <r>
    <x v="0"/>
    <n v="579954"/>
    <x v="3"/>
    <x v="0"/>
    <x v="4"/>
    <x v="0"/>
    <x v="0"/>
    <x v="9"/>
    <x v="135"/>
  </r>
  <r>
    <x v="0"/>
    <n v="979002"/>
    <x v="4"/>
    <x v="0"/>
    <x v="4"/>
    <x v="0"/>
    <x v="0"/>
    <x v="9"/>
    <x v="135"/>
  </r>
  <r>
    <x v="0"/>
    <n v="2253742"/>
    <x v="5"/>
    <x v="0"/>
    <x v="4"/>
    <x v="0"/>
    <x v="0"/>
    <x v="9"/>
    <x v="135"/>
  </r>
  <r>
    <x v="0"/>
    <n v="1207169"/>
    <x v="6"/>
    <x v="0"/>
    <x v="4"/>
    <x v="0"/>
    <x v="0"/>
    <x v="9"/>
    <x v="135"/>
  </r>
  <r>
    <x v="2"/>
    <n v="16279336"/>
    <x v="2"/>
    <x v="0"/>
    <x v="4"/>
    <x v="0"/>
    <x v="0"/>
    <x v="9"/>
    <x v="135"/>
  </r>
  <r>
    <x v="2"/>
    <n v="640777"/>
    <x v="3"/>
    <x v="0"/>
    <x v="4"/>
    <x v="0"/>
    <x v="0"/>
    <x v="9"/>
    <x v="135"/>
  </r>
  <r>
    <x v="2"/>
    <n v="2064917"/>
    <x v="4"/>
    <x v="0"/>
    <x v="4"/>
    <x v="0"/>
    <x v="0"/>
    <x v="9"/>
    <x v="135"/>
  </r>
  <r>
    <x v="2"/>
    <n v="7764352"/>
    <x v="5"/>
    <x v="0"/>
    <x v="4"/>
    <x v="0"/>
    <x v="0"/>
    <x v="9"/>
    <x v="135"/>
  </r>
  <r>
    <x v="2"/>
    <n v="23336"/>
    <x v="0"/>
    <x v="0"/>
    <x v="4"/>
    <x v="0"/>
    <x v="0"/>
    <x v="9"/>
    <x v="135"/>
  </r>
  <r>
    <x v="0"/>
    <n v="59526351"/>
    <x v="0"/>
    <x v="0"/>
    <x v="4"/>
    <x v="0"/>
    <x v="0"/>
    <x v="9"/>
    <x v="136"/>
  </r>
  <r>
    <x v="0"/>
    <n v="10045088"/>
    <x v="1"/>
    <x v="0"/>
    <x v="4"/>
    <x v="0"/>
    <x v="0"/>
    <x v="9"/>
    <x v="136"/>
  </r>
  <r>
    <x v="0"/>
    <n v="30620519"/>
    <x v="2"/>
    <x v="0"/>
    <x v="4"/>
    <x v="0"/>
    <x v="0"/>
    <x v="9"/>
    <x v="136"/>
  </r>
  <r>
    <x v="0"/>
    <n v="3487532"/>
    <x v="3"/>
    <x v="0"/>
    <x v="4"/>
    <x v="0"/>
    <x v="0"/>
    <x v="9"/>
    <x v="136"/>
  </r>
  <r>
    <x v="0"/>
    <n v="5032025"/>
    <x v="4"/>
    <x v="0"/>
    <x v="4"/>
    <x v="0"/>
    <x v="0"/>
    <x v="9"/>
    <x v="136"/>
  </r>
  <r>
    <x v="0"/>
    <n v="4673426"/>
    <x v="5"/>
    <x v="0"/>
    <x v="4"/>
    <x v="0"/>
    <x v="0"/>
    <x v="9"/>
    <x v="136"/>
  </r>
  <r>
    <x v="0"/>
    <n v="5723680"/>
    <x v="6"/>
    <x v="0"/>
    <x v="4"/>
    <x v="0"/>
    <x v="0"/>
    <x v="9"/>
    <x v="136"/>
  </r>
  <r>
    <x v="2"/>
    <n v="23053351"/>
    <x v="2"/>
    <x v="0"/>
    <x v="4"/>
    <x v="0"/>
    <x v="0"/>
    <x v="9"/>
    <x v="136"/>
  </r>
  <r>
    <x v="2"/>
    <n v="4831357"/>
    <x v="3"/>
    <x v="0"/>
    <x v="4"/>
    <x v="0"/>
    <x v="0"/>
    <x v="9"/>
    <x v="136"/>
  </r>
  <r>
    <x v="2"/>
    <n v="36521419"/>
    <x v="4"/>
    <x v="0"/>
    <x v="4"/>
    <x v="0"/>
    <x v="0"/>
    <x v="9"/>
    <x v="136"/>
  </r>
  <r>
    <x v="2"/>
    <n v="1798848"/>
    <x v="5"/>
    <x v="0"/>
    <x v="4"/>
    <x v="0"/>
    <x v="0"/>
    <x v="9"/>
    <x v="136"/>
  </r>
  <r>
    <x v="2"/>
    <n v="140144"/>
    <x v="0"/>
    <x v="0"/>
    <x v="4"/>
    <x v="0"/>
    <x v="0"/>
    <x v="9"/>
    <x v="136"/>
  </r>
  <r>
    <x v="0"/>
    <n v="2925741"/>
    <x v="0"/>
    <x v="0"/>
    <x v="0"/>
    <x v="0"/>
    <x v="0"/>
    <x v="9"/>
    <x v="137"/>
  </r>
  <r>
    <x v="0"/>
    <n v="190992"/>
    <x v="1"/>
    <x v="0"/>
    <x v="0"/>
    <x v="0"/>
    <x v="0"/>
    <x v="9"/>
    <x v="137"/>
  </r>
  <r>
    <x v="0"/>
    <n v="1386212"/>
    <x v="2"/>
    <x v="0"/>
    <x v="0"/>
    <x v="0"/>
    <x v="0"/>
    <x v="9"/>
    <x v="137"/>
  </r>
  <r>
    <x v="0"/>
    <n v="413352"/>
    <x v="3"/>
    <x v="0"/>
    <x v="0"/>
    <x v="0"/>
    <x v="0"/>
    <x v="9"/>
    <x v="137"/>
  </r>
  <r>
    <x v="0"/>
    <n v="171968"/>
    <x v="4"/>
    <x v="0"/>
    <x v="0"/>
    <x v="0"/>
    <x v="0"/>
    <x v="9"/>
    <x v="137"/>
  </r>
  <r>
    <x v="0"/>
    <n v="40522"/>
    <x v="5"/>
    <x v="0"/>
    <x v="0"/>
    <x v="0"/>
    <x v="0"/>
    <x v="9"/>
    <x v="137"/>
  </r>
  <r>
    <x v="0"/>
    <n v="894216"/>
    <x v="6"/>
    <x v="0"/>
    <x v="0"/>
    <x v="0"/>
    <x v="0"/>
    <x v="9"/>
    <x v="137"/>
  </r>
  <r>
    <x v="2"/>
    <n v="625655"/>
    <x v="2"/>
    <x v="0"/>
    <x v="0"/>
    <x v="0"/>
    <x v="0"/>
    <x v="9"/>
    <x v="137"/>
  </r>
  <r>
    <x v="2"/>
    <n v="125813"/>
    <x v="3"/>
    <x v="0"/>
    <x v="0"/>
    <x v="0"/>
    <x v="0"/>
    <x v="9"/>
    <x v="137"/>
  </r>
  <r>
    <x v="2"/>
    <n v="2874203"/>
    <x v="4"/>
    <x v="0"/>
    <x v="0"/>
    <x v="0"/>
    <x v="0"/>
    <x v="9"/>
    <x v="137"/>
  </r>
  <r>
    <x v="0"/>
    <n v="5735869"/>
    <x v="0"/>
    <x v="0"/>
    <x v="0"/>
    <x v="0"/>
    <x v="0"/>
    <x v="9"/>
    <x v="138"/>
  </r>
  <r>
    <x v="0"/>
    <n v="508141"/>
    <x v="1"/>
    <x v="0"/>
    <x v="0"/>
    <x v="0"/>
    <x v="0"/>
    <x v="9"/>
    <x v="138"/>
  </r>
  <r>
    <x v="0"/>
    <n v="2044816"/>
    <x v="2"/>
    <x v="0"/>
    <x v="0"/>
    <x v="0"/>
    <x v="0"/>
    <x v="9"/>
    <x v="138"/>
  </r>
  <r>
    <x v="0"/>
    <n v="1039276"/>
    <x v="3"/>
    <x v="0"/>
    <x v="0"/>
    <x v="0"/>
    <x v="0"/>
    <x v="9"/>
    <x v="138"/>
  </r>
  <r>
    <x v="0"/>
    <n v="379705"/>
    <x v="4"/>
    <x v="0"/>
    <x v="0"/>
    <x v="0"/>
    <x v="0"/>
    <x v="9"/>
    <x v="138"/>
  </r>
  <r>
    <x v="0"/>
    <n v="46630"/>
    <x v="5"/>
    <x v="0"/>
    <x v="0"/>
    <x v="0"/>
    <x v="0"/>
    <x v="9"/>
    <x v="138"/>
  </r>
  <r>
    <x v="0"/>
    <n v="1764551"/>
    <x v="6"/>
    <x v="0"/>
    <x v="0"/>
    <x v="0"/>
    <x v="0"/>
    <x v="9"/>
    <x v="138"/>
  </r>
  <r>
    <x v="2"/>
    <n v="471843"/>
    <x v="2"/>
    <x v="0"/>
    <x v="0"/>
    <x v="0"/>
    <x v="0"/>
    <x v="9"/>
    <x v="138"/>
  </r>
  <r>
    <x v="2"/>
    <n v="986215"/>
    <x v="3"/>
    <x v="0"/>
    <x v="0"/>
    <x v="0"/>
    <x v="0"/>
    <x v="9"/>
    <x v="138"/>
  </r>
  <r>
    <x v="2"/>
    <n v="681320"/>
    <x v="4"/>
    <x v="0"/>
    <x v="0"/>
    <x v="0"/>
    <x v="0"/>
    <x v="9"/>
    <x v="138"/>
  </r>
  <r>
    <x v="0"/>
    <n v="138095975"/>
    <x v="0"/>
    <x v="0"/>
    <x v="0"/>
    <x v="0"/>
    <x v="0"/>
    <x v="9"/>
    <x v="139"/>
  </r>
  <r>
    <x v="0"/>
    <n v="19704516"/>
    <x v="1"/>
    <x v="0"/>
    <x v="0"/>
    <x v="0"/>
    <x v="0"/>
    <x v="9"/>
    <x v="139"/>
  </r>
  <r>
    <x v="0"/>
    <n v="81927110"/>
    <x v="2"/>
    <x v="0"/>
    <x v="0"/>
    <x v="0"/>
    <x v="0"/>
    <x v="9"/>
    <x v="139"/>
  </r>
  <r>
    <x v="1"/>
    <n v="419765"/>
    <x v="2"/>
    <x v="0"/>
    <x v="0"/>
    <x v="0"/>
    <x v="0"/>
    <x v="9"/>
    <x v="139"/>
  </r>
  <r>
    <x v="0"/>
    <n v="7684818"/>
    <x v="3"/>
    <x v="0"/>
    <x v="0"/>
    <x v="0"/>
    <x v="0"/>
    <x v="9"/>
    <x v="139"/>
  </r>
  <r>
    <x v="0"/>
    <n v="20514521"/>
    <x v="4"/>
    <x v="0"/>
    <x v="0"/>
    <x v="0"/>
    <x v="0"/>
    <x v="9"/>
    <x v="139"/>
  </r>
  <r>
    <x v="0"/>
    <n v="7510240"/>
    <x v="5"/>
    <x v="0"/>
    <x v="0"/>
    <x v="0"/>
    <x v="0"/>
    <x v="9"/>
    <x v="139"/>
  </r>
  <r>
    <x v="0"/>
    <n v="14347625"/>
    <x v="6"/>
    <x v="0"/>
    <x v="0"/>
    <x v="0"/>
    <x v="0"/>
    <x v="9"/>
    <x v="139"/>
  </r>
  <r>
    <x v="2"/>
    <n v="58045943"/>
    <x v="2"/>
    <x v="0"/>
    <x v="0"/>
    <x v="0"/>
    <x v="0"/>
    <x v="9"/>
    <x v="139"/>
  </r>
  <r>
    <x v="2"/>
    <n v="5976458"/>
    <x v="3"/>
    <x v="0"/>
    <x v="0"/>
    <x v="0"/>
    <x v="0"/>
    <x v="9"/>
    <x v="139"/>
  </r>
  <r>
    <x v="2"/>
    <n v="288806235"/>
    <x v="4"/>
    <x v="0"/>
    <x v="0"/>
    <x v="0"/>
    <x v="0"/>
    <x v="9"/>
    <x v="139"/>
  </r>
  <r>
    <x v="2"/>
    <n v="5233010"/>
    <x v="5"/>
    <x v="0"/>
    <x v="0"/>
    <x v="0"/>
    <x v="0"/>
    <x v="9"/>
    <x v="139"/>
  </r>
  <r>
    <x v="2"/>
    <n v="4812596"/>
    <x v="0"/>
    <x v="0"/>
    <x v="0"/>
    <x v="0"/>
    <x v="0"/>
    <x v="9"/>
    <x v="139"/>
  </r>
  <r>
    <x v="0"/>
    <n v="42182592"/>
    <x v="0"/>
    <x v="0"/>
    <x v="0"/>
    <x v="0"/>
    <x v="0"/>
    <x v="9"/>
    <x v="140"/>
  </r>
  <r>
    <x v="0"/>
    <n v="5196455"/>
    <x v="1"/>
    <x v="0"/>
    <x v="0"/>
    <x v="0"/>
    <x v="0"/>
    <x v="9"/>
    <x v="140"/>
  </r>
  <r>
    <x v="0"/>
    <n v="18612924"/>
    <x v="2"/>
    <x v="0"/>
    <x v="0"/>
    <x v="0"/>
    <x v="0"/>
    <x v="9"/>
    <x v="140"/>
  </r>
  <r>
    <x v="0"/>
    <n v="3435685"/>
    <x v="3"/>
    <x v="0"/>
    <x v="0"/>
    <x v="0"/>
    <x v="0"/>
    <x v="9"/>
    <x v="140"/>
  </r>
  <r>
    <x v="0"/>
    <n v="9727527"/>
    <x v="4"/>
    <x v="0"/>
    <x v="0"/>
    <x v="0"/>
    <x v="0"/>
    <x v="9"/>
    <x v="140"/>
  </r>
  <r>
    <x v="0"/>
    <n v="202153"/>
    <x v="5"/>
    <x v="0"/>
    <x v="0"/>
    <x v="0"/>
    <x v="0"/>
    <x v="9"/>
    <x v="140"/>
  </r>
  <r>
    <x v="0"/>
    <n v="3701500"/>
    <x v="6"/>
    <x v="0"/>
    <x v="0"/>
    <x v="0"/>
    <x v="0"/>
    <x v="9"/>
    <x v="140"/>
  </r>
  <r>
    <x v="2"/>
    <n v="14768356"/>
    <x v="2"/>
    <x v="0"/>
    <x v="0"/>
    <x v="0"/>
    <x v="0"/>
    <x v="9"/>
    <x v="140"/>
  </r>
  <r>
    <x v="2"/>
    <n v="2175462"/>
    <x v="3"/>
    <x v="0"/>
    <x v="0"/>
    <x v="0"/>
    <x v="0"/>
    <x v="9"/>
    <x v="140"/>
  </r>
  <r>
    <x v="2"/>
    <n v="416092170"/>
    <x v="4"/>
    <x v="0"/>
    <x v="0"/>
    <x v="0"/>
    <x v="0"/>
    <x v="9"/>
    <x v="140"/>
  </r>
  <r>
    <x v="2"/>
    <n v="-39199"/>
    <x v="5"/>
    <x v="0"/>
    <x v="0"/>
    <x v="0"/>
    <x v="0"/>
    <x v="9"/>
    <x v="140"/>
  </r>
  <r>
    <x v="2"/>
    <n v="3036167"/>
    <x v="0"/>
    <x v="0"/>
    <x v="0"/>
    <x v="0"/>
    <x v="0"/>
    <x v="9"/>
    <x v="140"/>
  </r>
  <r>
    <x v="0"/>
    <n v="18483706"/>
    <x v="0"/>
    <x v="0"/>
    <x v="4"/>
    <x v="0"/>
    <x v="0"/>
    <x v="9"/>
    <x v="141"/>
  </r>
  <r>
    <x v="0"/>
    <n v="2822286"/>
    <x v="1"/>
    <x v="0"/>
    <x v="4"/>
    <x v="0"/>
    <x v="0"/>
    <x v="9"/>
    <x v="141"/>
  </r>
  <r>
    <x v="0"/>
    <n v="11956783"/>
    <x v="2"/>
    <x v="0"/>
    <x v="4"/>
    <x v="0"/>
    <x v="0"/>
    <x v="9"/>
    <x v="141"/>
  </r>
  <r>
    <x v="0"/>
    <n v="1228178"/>
    <x v="3"/>
    <x v="0"/>
    <x v="4"/>
    <x v="0"/>
    <x v="0"/>
    <x v="9"/>
    <x v="141"/>
  </r>
  <r>
    <x v="0"/>
    <n v="2400295"/>
    <x v="4"/>
    <x v="0"/>
    <x v="4"/>
    <x v="0"/>
    <x v="0"/>
    <x v="9"/>
    <x v="141"/>
  </r>
  <r>
    <x v="0"/>
    <n v="380031"/>
    <x v="5"/>
    <x v="0"/>
    <x v="4"/>
    <x v="0"/>
    <x v="0"/>
    <x v="9"/>
    <x v="141"/>
  </r>
  <r>
    <x v="0"/>
    <n v="1908565"/>
    <x v="6"/>
    <x v="0"/>
    <x v="4"/>
    <x v="0"/>
    <x v="0"/>
    <x v="9"/>
    <x v="141"/>
  </r>
  <r>
    <x v="2"/>
    <n v="4044749"/>
    <x v="2"/>
    <x v="0"/>
    <x v="4"/>
    <x v="0"/>
    <x v="0"/>
    <x v="9"/>
    <x v="141"/>
  </r>
  <r>
    <x v="2"/>
    <n v="276547"/>
    <x v="3"/>
    <x v="0"/>
    <x v="4"/>
    <x v="0"/>
    <x v="0"/>
    <x v="9"/>
    <x v="141"/>
  </r>
  <r>
    <x v="2"/>
    <n v="30080977"/>
    <x v="4"/>
    <x v="0"/>
    <x v="4"/>
    <x v="0"/>
    <x v="0"/>
    <x v="9"/>
    <x v="141"/>
  </r>
  <r>
    <x v="2"/>
    <n v="1904688"/>
    <x v="5"/>
    <x v="0"/>
    <x v="4"/>
    <x v="0"/>
    <x v="0"/>
    <x v="9"/>
    <x v="141"/>
  </r>
  <r>
    <x v="2"/>
    <n v="83911"/>
    <x v="0"/>
    <x v="0"/>
    <x v="4"/>
    <x v="0"/>
    <x v="0"/>
    <x v="9"/>
    <x v="141"/>
  </r>
  <r>
    <x v="0"/>
    <n v="19584382"/>
    <x v="0"/>
    <x v="0"/>
    <x v="4"/>
    <x v="0"/>
    <x v="0"/>
    <x v="9"/>
    <x v="142"/>
  </r>
  <r>
    <x v="0"/>
    <n v="2614356"/>
    <x v="1"/>
    <x v="0"/>
    <x v="4"/>
    <x v="0"/>
    <x v="0"/>
    <x v="9"/>
    <x v="142"/>
  </r>
  <r>
    <x v="0"/>
    <n v="10004075"/>
    <x v="2"/>
    <x v="0"/>
    <x v="4"/>
    <x v="0"/>
    <x v="0"/>
    <x v="9"/>
    <x v="142"/>
  </r>
  <r>
    <x v="0"/>
    <n v="2100231"/>
    <x v="3"/>
    <x v="0"/>
    <x v="4"/>
    <x v="0"/>
    <x v="0"/>
    <x v="9"/>
    <x v="142"/>
  </r>
  <r>
    <x v="0"/>
    <n v="3004214"/>
    <x v="4"/>
    <x v="0"/>
    <x v="4"/>
    <x v="0"/>
    <x v="0"/>
    <x v="9"/>
    <x v="142"/>
  </r>
  <r>
    <x v="0"/>
    <n v="1878090"/>
    <x v="5"/>
    <x v="0"/>
    <x v="4"/>
    <x v="0"/>
    <x v="0"/>
    <x v="9"/>
    <x v="142"/>
  </r>
  <r>
    <x v="0"/>
    <n v="2398912"/>
    <x v="6"/>
    <x v="0"/>
    <x v="4"/>
    <x v="0"/>
    <x v="0"/>
    <x v="9"/>
    <x v="142"/>
  </r>
  <r>
    <x v="2"/>
    <n v="11872377"/>
    <x v="2"/>
    <x v="0"/>
    <x v="4"/>
    <x v="0"/>
    <x v="0"/>
    <x v="9"/>
    <x v="142"/>
  </r>
  <r>
    <x v="2"/>
    <n v="1292535"/>
    <x v="3"/>
    <x v="0"/>
    <x v="4"/>
    <x v="0"/>
    <x v="0"/>
    <x v="9"/>
    <x v="142"/>
  </r>
  <r>
    <x v="2"/>
    <n v="7167987"/>
    <x v="4"/>
    <x v="0"/>
    <x v="4"/>
    <x v="0"/>
    <x v="0"/>
    <x v="9"/>
    <x v="142"/>
  </r>
  <r>
    <x v="2"/>
    <n v="4719666"/>
    <x v="5"/>
    <x v="0"/>
    <x v="4"/>
    <x v="0"/>
    <x v="0"/>
    <x v="9"/>
    <x v="142"/>
  </r>
  <r>
    <x v="2"/>
    <n v="937748"/>
    <x v="0"/>
    <x v="0"/>
    <x v="4"/>
    <x v="0"/>
    <x v="0"/>
    <x v="9"/>
    <x v="142"/>
  </r>
  <r>
    <x v="0"/>
    <n v="3736761"/>
    <x v="0"/>
    <x v="0"/>
    <x v="0"/>
    <x v="0"/>
    <x v="0"/>
    <x v="9"/>
    <x v="143"/>
  </r>
  <r>
    <x v="0"/>
    <n v="532307"/>
    <x v="1"/>
    <x v="0"/>
    <x v="0"/>
    <x v="0"/>
    <x v="0"/>
    <x v="9"/>
    <x v="143"/>
  </r>
  <r>
    <x v="0"/>
    <n v="1475448"/>
    <x v="2"/>
    <x v="0"/>
    <x v="0"/>
    <x v="0"/>
    <x v="0"/>
    <x v="9"/>
    <x v="143"/>
  </r>
  <r>
    <x v="0"/>
    <n v="610100"/>
    <x v="3"/>
    <x v="0"/>
    <x v="0"/>
    <x v="0"/>
    <x v="0"/>
    <x v="9"/>
    <x v="143"/>
  </r>
  <r>
    <x v="0"/>
    <n v="294984"/>
    <x v="4"/>
    <x v="0"/>
    <x v="0"/>
    <x v="0"/>
    <x v="0"/>
    <x v="9"/>
    <x v="143"/>
  </r>
  <r>
    <x v="0"/>
    <n v="15029"/>
    <x v="5"/>
    <x v="0"/>
    <x v="0"/>
    <x v="0"/>
    <x v="0"/>
    <x v="9"/>
    <x v="143"/>
  </r>
  <r>
    <x v="0"/>
    <n v="1097173"/>
    <x v="6"/>
    <x v="0"/>
    <x v="0"/>
    <x v="0"/>
    <x v="0"/>
    <x v="9"/>
    <x v="143"/>
  </r>
  <r>
    <x v="2"/>
    <n v="14400542"/>
    <x v="4"/>
    <x v="0"/>
    <x v="0"/>
    <x v="0"/>
    <x v="0"/>
    <x v="9"/>
    <x v="143"/>
  </r>
  <r>
    <x v="2"/>
    <n v="526459"/>
    <x v="5"/>
    <x v="0"/>
    <x v="0"/>
    <x v="0"/>
    <x v="0"/>
    <x v="9"/>
    <x v="143"/>
  </r>
  <r>
    <x v="2"/>
    <n v="512813"/>
    <x v="0"/>
    <x v="0"/>
    <x v="0"/>
    <x v="0"/>
    <x v="0"/>
    <x v="9"/>
    <x v="143"/>
  </r>
  <r>
    <x v="0"/>
    <n v="30386185"/>
    <x v="0"/>
    <x v="0"/>
    <x v="4"/>
    <x v="0"/>
    <x v="0"/>
    <x v="9"/>
    <x v="144"/>
  </r>
  <r>
    <x v="0"/>
    <n v="5233757"/>
    <x v="1"/>
    <x v="0"/>
    <x v="4"/>
    <x v="0"/>
    <x v="0"/>
    <x v="9"/>
    <x v="144"/>
  </r>
  <r>
    <x v="0"/>
    <n v="15914466"/>
    <x v="2"/>
    <x v="0"/>
    <x v="4"/>
    <x v="0"/>
    <x v="0"/>
    <x v="9"/>
    <x v="144"/>
  </r>
  <r>
    <x v="0"/>
    <n v="1482950"/>
    <x v="3"/>
    <x v="0"/>
    <x v="4"/>
    <x v="0"/>
    <x v="0"/>
    <x v="9"/>
    <x v="144"/>
  </r>
  <r>
    <x v="0"/>
    <n v="3689402"/>
    <x v="4"/>
    <x v="0"/>
    <x v="4"/>
    <x v="0"/>
    <x v="0"/>
    <x v="9"/>
    <x v="144"/>
  </r>
  <r>
    <x v="0"/>
    <n v="2920257"/>
    <x v="5"/>
    <x v="0"/>
    <x v="4"/>
    <x v="0"/>
    <x v="0"/>
    <x v="9"/>
    <x v="144"/>
  </r>
  <r>
    <x v="0"/>
    <n v="2668401"/>
    <x v="6"/>
    <x v="0"/>
    <x v="4"/>
    <x v="0"/>
    <x v="0"/>
    <x v="9"/>
    <x v="144"/>
  </r>
  <r>
    <x v="2"/>
    <n v="17930004"/>
    <x v="2"/>
    <x v="0"/>
    <x v="4"/>
    <x v="0"/>
    <x v="0"/>
    <x v="9"/>
    <x v="144"/>
  </r>
  <r>
    <x v="2"/>
    <n v="778705"/>
    <x v="3"/>
    <x v="0"/>
    <x v="4"/>
    <x v="0"/>
    <x v="0"/>
    <x v="9"/>
    <x v="144"/>
  </r>
  <r>
    <x v="2"/>
    <n v="14406148"/>
    <x v="4"/>
    <x v="0"/>
    <x v="4"/>
    <x v="0"/>
    <x v="0"/>
    <x v="9"/>
    <x v="144"/>
  </r>
  <r>
    <x v="2"/>
    <n v="5753273"/>
    <x v="5"/>
    <x v="0"/>
    <x v="4"/>
    <x v="0"/>
    <x v="0"/>
    <x v="9"/>
    <x v="144"/>
  </r>
  <r>
    <x v="0"/>
    <n v="50697722"/>
    <x v="0"/>
    <x v="0"/>
    <x v="0"/>
    <x v="0"/>
    <x v="0"/>
    <x v="9"/>
    <x v="145"/>
  </r>
  <r>
    <x v="0"/>
    <n v="10953503"/>
    <x v="1"/>
    <x v="0"/>
    <x v="0"/>
    <x v="0"/>
    <x v="0"/>
    <x v="9"/>
    <x v="145"/>
  </r>
  <r>
    <x v="0"/>
    <n v="23025563"/>
    <x v="2"/>
    <x v="0"/>
    <x v="0"/>
    <x v="0"/>
    <x v="0"/>
    <x v="9"/>
    <x v="145"/>
  </r>
  <r>
    <x v="0"/>
    <n v="5987779"/>
    <x v="3"/>
    <x v="0"/>
    <x v="0"/>
    <x v="0"/>
    <x v="0"/>
    <x v="9"/>
    <x v="145"/>
  </r>
  <r>
    <x v="0"/>
    <n v="4812011"/>
    <x v="4"/>
    <x v="0"/>
    <x v="0"/>
    <x v="0"/>
    <x v="0"/>
    <x v="9"/>
    <x v="145"/>
  </r>
  <r>
    <x v="1"/>
    <n v="398673"/>
    <x v="4"/>
    <x v="0"/>
    <x v="0"/>
    <x v="0"/>
    <x v="0"/>
    <x v="9"/>
    <x v="145"/>
  </r>
  <r>
    <x v="0"/>
    <n v="1865926"/>
    <x v="5"/>
    <x v="0"/>
    <x v="0"/>
    <x v="0"/>
    <x v="0"/>
    <x v="9"/>
    <x v="145"/>
  </r>
  <r>
    <x v="0"/>
    <n v="9183250"/>
    <x v="6"/>
    <x v="0"/>
    <x v="0"/>
    <x v="0"/>
    <x v="0"/>
    <x v="9"/>
    <x v="145"/>
  </r>
  <r>
    <x v="2"/>
    <n v="13151340"/>
    <x v="2"/>
    <x v="0"/>
    <x v="0"/>
    <x v="0"/>
    <x v="0"/>
    <x v="9"/>
    <x v="145"/>
  </r>
  <r>
    <x v="2"/>
    <n v="6735715"/>
    <x v="3"/>
    <x v="0"/>
    <x v="0"/>
    <x v="0"/>
    <x v="0"/>
    <x v="9"/>
    <x v="145"/>
  </r>
  <r>
    <x v="2"/>
    <n v="94292068"/>
    <x v="4"/>
    <x v="0"/>
    <x v="0"/>
    <x v="0"/>
    <x v="0"/>
    <x v="9"/>
    <x v="145"/>
  </r>
  <r>
    <x v="2"/>
    <n v="13254747"/>
    <x v="7"/>
    <x v="0"/>
    <x v="0"/>
    <x v="0"/>
    <x v="0"/>
    <x v="9"/>
    <x v="145"/>
  </r>
  <r>
    <x v="2"/>
    <n v="2158906"/>
    <x v="5"/>
    <x v="0"/>
    <x v="0"/>
    <x v="0"/>
    <x v="0"/>
    <x v="9"/>
    <x v="145"/>
  </r>
  <r>
    <x v="2"/>
    <n v="17509348"/>
    <x v="0"/>
    <x v="0"/>
    <x v="0"/>
    <x v="0"/>
    <x v="0"/>
    <x v="9"/>
    <x v="145"/>
  </r>
  <r>
    <x v="0"/>
    <n v="24445002"/>
    <x v="0"/>
    <x v="0"/>
    <x v="0"/>
    <x v="0"/>
    <x v="0"/>
    <x v="9"/>
    <x v="146"/>
  </r>
  <r>
    <x v="0"/>
    <n v="3988615"/>
    <x v="1"/>
    <x v="0"/>
    <x v="0"/>
    <x v="0"/>
    <x v="0"/>
    <x v="9"/>
    <x v="146"/>
  </r>
  <r>
    <x v="0"/>
    <n v="8546071"/>
    <x v="2"/>
    <x v="0"/>
    <x v="0"/>
    <x v="0"/>
    <x v="0"/>
    <x v="9"/>
    <x v="146"/>
  </r>
  <r>
    <x v="0"/>
    <n v="2556291"/>
    <x v="3"/>
    <x v="0"/>
    <x v="0"/>
    <x v="0"/>
    <x v="0"/>
    <x v="9"/>
    <x v="146"/>
  </r>
  <r>
    <x v="0"/>
    <n v="2901682"/>
    <x v="4"/>
    <x v="0"/>
    <x v="0"/>
    <x v="0"/>
    <x v="0"/>
    <x v="9"/>
    <x v="146"/>
  </r>
  <r>
    <x v="0"/>
    <n v="940504"/>
    <x v="5"/>
    <x v="0"/>
    <x v="0"/>
    <x v="0"/>
    <x v="0"/>
    <x v="9"/>
    <x v="146"/>
  </r>
  <r>
    <x v="0"/>
    <n v="3695811"/>
    <x v="6"/>
    <x v="0"/>
    <x v="0"/>
    <x v="0"/>
    <x v="0"/>
    <x v="9"/>
    <x v="146"/>
  </r>
  <r>
    <x v="2"/>
    <n v="30424891"/>
    <x v="2"/>
    <x v="0"/>
    <x v="0"/>
    <x v="0"/>
    <x v="0"/>
    <x v="9"/>
    <x v="146"/>
  </r>
  <r>
    <x v="2"/>
    <n v="2422499"/>
    <x v="3"/>
    <x v="0"/>
    <x v="0"/>
    <x v="0"/>
    <x v="0"/>
    <x v="9"/>
    <x v="146"/>
  </r>
  <r>
    <x v="2"/>
    <n v="54044192"/>
    <x v="4"/>
    <x v="0"/>
    <x v="0"/>
    <x v="0"/>
    <x v="0"/>
    <x v="9"/>
    <x v="146"/>
  </r>
  <r>
    <x v="2"/>
    <n v="287276"/>
    <x v="5"/>
    <x v="0"/>
    <x v="0"/>
    <x v="0"/>
    <x v="0"/>
    <x v="9"/>
    <x v="146"/>
  </r>
  <r>
    <x v="2"/>
    <n v="1410648"/>
    <x v="0"/>
    <x v="0"/>
    <x v="0"/>
    <x v="0"/>
    <x v="0"/>
    <x v="9"/>
    <x v="146"/>
  </r>
  <r>
    <x v="0"/>
    <n v="41293327"/>
    <x v="0"/>
    <x v="0"/>
    <x v="4"/>
    <x v="0"/>
    <x v="0"/>
    <x v="10"/>
    <x v="147"/>
  </r>
  <r>
    <x v="0"/>
    <n v="6425405"/>
    <x v="1"/>
    <x v="0"/>
    <x v="4"/>
    <x v="0"/>
    <x v="0"/>
    <x v="10"/>
    <x v="147"/>
  </r>
  <r>
    <x v="0"/>
    <n v="16601824"/>
    <x v="2"/>
    <x v="0"/>
    <x v="4"/>
    <x v="0"/>
    <x v="0"/>
    <x v="10"/>
    <x v="147"/>
  </r>
  <r>
    <x v="1"/>
    <n v="700"/>
    <x v="2"/>
    <x v="0"/>
    <x v="4"/>
    <x v="0"/>
    <x v="0"/>
    <x v="10"/>
    <x v="147"/>
  </r>
  <r>
    <x v="0"/>
    <n v="2008271"/>
    <x v="3"/>
    <x v="0"/>
    <x v="4"/>
    <x v="0"/>
    <x v="0"/>
    <x v="10"/>
    <x v="147"/>
  </r>
  <r>
    <x v="0"/>
    <n v="4157196"/>
    <x v="4"/>
    <x v="0"/>
    <x v="4"/>
    <x v="0"/>
    <x v="0"/>
    <x v="10"/>
    <x v="147"/>
  </r>
  <r>
    <x v="0"/>
    <n v="801105"/>
    <x v="5"/>
    <x v="0"/>
    <x v="4"/>
    <x v="0"/>
    <x v="0"/>
    <x v="10"/>
    <x v="147"/>
  </r>
  <r>
    <x v="0"/>
    <n v="4660870"/>
    <x v="6"/>
    <x v="0"/>
    <x v="4"/>
    <x v="0"/>
    <x v="0"/>
    <x v="10"/>
    <x v="147"/>
  </r>
  <r>
    <x v="2"/>
    <n v="38214425"/>
    <x v="2"/>
    <x v="0"/>
    <x v="4"/>
    <x v="0"/>
    <x v="0"/>
    <x v="10"/>
    <x v="147"/>
  </r>
  <r>
    <x v="2"/>
    <n v="3797205"/>
    <x v="3"/>
    <x v="0"/>
    <x v="4"/>
    <x v="0"/>
    <x v="0"/>
    <x v="10"/>
    <x v="147"/>
  </r>
  <r>
    <x v="2"/>
    <n v="114036964"/>
    <x v="4"/>
    <x v="0"/>
    <x v="4"/>
    <x v="0"/>
    <x v="0"/>
    <x v="10"/>
    <x v="147"/>
  </r>
  <r>
    <x v="2"/>
    <n v="3684115"/>
    <x v="5"/>
    <x v="0"/>
    <x v="4"/>
    <x v="0"/>
    <x v="0"/>
    <x v="10"/>
    <x v="147"/>
  </r>
  <r>
    <x v="2"/>
    <n v="428949"/>
    <x v="0"/>
    <x v="0"/>
    <x v="4"/>
    <x v="0"/>
    <x v="0"/>
    <x v="10"/>
    <x v="147"/>
  </r>
  <r>
    <x v="0"/>
    <n v="15160076"/>
    <x v="0"/>
    <x v="0"/>
    <x v="4"/>
    <x v="0"/>
    <x v="0"/>
    <x v="10"/>
    <x v="148"/>
  </r>
  <r>
    <x v="0"/>
    <n v="1824947"/>
    <x v="1"/>
    <x v="0"/>
    <x v="4"/>
    <x v="0"/>
    <x v="0"/>
    <x v="10"/>
    <x v="148"/>
  </r>
  <r>
    <x v="0"/>
    <n v="5755123"/>
    <x v="2"/>
    <x v="0"/>
    <x v="4"/>
    <x v="0"/>
    <x v="0"/>
    <x v="10"/>
    <x v="148"/>
  </r>
  <r>
    <x v="0"/>
    <n v="1224890"/>
    <x v="3"/>
    <x v="0"/>
    <x v="4"/>
    <x v="0"/>
    <x v="0"/>
    <x v="10"/>
    <x v="148"/>
  </r>
  <r>
    <x v="0"/>
    <n v="1673255"/>
    <x v="4"/>
    <x v="0"/>
    <x v="4"/>
    <x v="0"/>
    <x v="0"/>
    <x v="10"/>
    <x v="148"/>
  </r>
  <r>
    <x v="0"/>
    <n v="590258"/>
    <x v="5"/>
    <x v="0"/>
    <x v="4"/>
    <x v="0"/>
    <x v="0"/>
    <x v="10"/>
    <x v="148"/>
  </r>
  <r>
    <x v="0"/>
    <n v="1146682"/>
    <x v="6"/>
    <x v="0"/>
    <x v="4"/>
    <x v="0"/>
    <x v="0"/>
    <x v="10"/>
    <x v="148"/>
  </r>
  <r>
    <x v="2"/>
    <n v="4453071"/>
    <x v="2"/>
    <x v="0"/>
    <x v="4"/>
    <x v="0"/>
    <x v="0"/>
    <x v="10"/>
    <x v="148"/>
  </r>
  <r>
    <x v="2"/>
    <n v="46910"/>
    <x v="3"/>
    <x v="0"/>
    <x v="4"/>
    <x v="0"/>
    <x v="0"/>
    <x v="10"/>
    <x v="148"/>
  </r>
  <r>
    <x v="2"/>
    <n v="2688129"/>
    <x v="4"/>
    <x v="0"/>
    <x v="4"/>
    <x v="0"/>
    <x v="0"/>
    <x v="10"/>
    <x v="148"/>
  </r>
  <r>
    <x v="2"/>
    <n v="1553294"/>
    <x v="5"/>
    <x v="0"/>
    <x v="4"/>
    <x v="0"/>
    <x v="0"/>
    <x v="10"/>
    <x v="148"/>
  </r>
  <r>
    <x v="2"/>
    <n v="290104"/>
    <x v="0"/>
    <x v="0"/>
    <x v="4"/>
    <x v="0"/>
    <x v="0"/>
    <x v="10"/>
    <x v="148"/>
  </r>
  <r>
    <x v="0"/>
    <n v="21269782"/>
    <x v="0"/>
    <x v="0"/>
    <x v="4"/>
    <x v="2"/>
    <x v="2"/>
    <x v="10"/>
    <x v="149"/>
  </r>
  <r>
    <x v="0"/>
    <n v="3104946"/>
    <x v="1"/>
    <x v="0"/>
    <x v="4"/>
    <x v="2"/>
    <x v="2"/>
    <x v="10"/>
    <x v="149"/>
  </r>
  <r>
    <x v="0"/>
    <n v="9312504"/>
    <x v="2"/>
    <x v="0"/>
    <x v="4"/>
    <x v="2"/>
    <x v="2"/>
    <x v="10"/>
    <x v="149"/>
  </r>
  <r>
    <x v="0"/>
    <n v="1607065"/>
    <x v="3"/>
    <x v="0"/>
    <x v="4"/>
    <x v="2"/>
    <x v="2"/>
    <x v="10"/>
    <x v="149"/>
  </r>
  <r>
    <x v="0"/>
    <n v="2607591"/>
    <x v="4"/>
    <x v="0"/>
    <x v="4"/>
    <x v="2"/>
    <x v="2"/>
    <x v="10"/>
    <x v="149"/>
  </r>
  <r>
    <x v="0"/>
    <n v="2079394"/>
    <x v="5"/>
    <x v="0"/>
    <x v="4"/>
    <x v="2"/>
    <x v="2"/>
    <x v="10"/>
    <x v="149"/>
  </r>
  <r>
    <x v="0"/>
    <n v="2161711"/>
    <x v="6"/>
    <x v="0"/>
    <x v="4"/>
    <x v="2"/>
    <x v="2"/>
    <x v="10"/>
    <x v="149"/>
  </r>
  <r>
    <x v="2"/>
    <n v="58267002"/>
    <x v="2"/>
    <x v="0"/>
    <x v="4"/>
    <x v="2"/>
    <x v="2"/>
    <x v="10"/>
    <x v="149"/>
  </r>
  <r>
    <x v="2"/>
    <n v="1906101"/>
    <x v="3"/>
    <x v="0"/>
    <x v="4"/>
    <x v="2"/>
    <x v="2"/>
    <x v="10"/>
    <x v="149"/>
  </r>
  <r>
    <x v="2"/>
    <n v="46351960"/>
    <x v="4"/>
    <x v="0"/>
    <x v="4"/>
    <x v="2"/>
    <x v="2"/>
    <x v="10"/>
    <x v="149"/>
  </r>
  <r>
    <x v="2"/>
    <n v="5779955"/>
    <x v="5"/>
    <x v="0"/>
    <x v="4"/>
    <x v="2"/>
    <x v="2"/>
    <x v="10"/>
    <x v="149"/>
  </r>
  <r>
    <x v="2"/>
    <n v="3107364"/>
    <x v="0"/>
    <x v="0"/>
    <x v="4"/>
    <x v="2"/>
    <x v="2"/>
    <x v="10"/>
    <x v="149"/>
  </r>
  <r>
    <x v="0"/>
    <n v="15223561"/>
    <x v="0"/>
    <x v="0"/>
    <x v="4"/>
    <x v="0"/>
    <x v="0"/>
    <x v="10"/>
    <x v="150"/>
  </r>
  <r>
    <x v="0"/>
    <n v="2902222"/>
    <x v="1"/>
    <x v="0"/>
    <x v="4"/>
    <x v="0"/>
    <x v="0"/>
    <x v="10"/>
    <x v="150"/>
  </r>
  <r>
    <x v="0"/>
    <n v="5516821"/>
    <x v="2"/>
    <x v="0"/>
    <x v="4"/>
    <x v="0"/>
    <x v="0"/>
    <x v="10"/>
    <x v="150"/>
  </r>
  <r>
    <x v="1"/>
    <n v="990"/>
    <x v="2"/>
    <x v="0"/>
    <x v="4"/>
    <x v="0"/>
    <x v="0"/>
    <x v="10"/>
    <x v="150"/>
  </r>
  <r>
    <x v="1"/>
    <n v="10221"/>
    <x v="2"/>
    <x v="0"/>
    <x v="4"/>
    <x v="0"/>
    <x v="0"/>
    <x v="10"/>
    <x v="150"/>
  </r>
  <r>
    <x v="0"/>
    <n v="1270897"/>
    <x v="3"/>
    <x v="0"/>
    <x v="4"/>
    <x v="0"/>
    <x v="0"/>
    <x v="10"/>
    <x v="150"/>
  </r>
  <r>
    <x v="0"/>
    <n v="1840419"/>
    <x v="4"/>
    <x v="0"/>
    <x v="4"/>
    <x v="0"/>
    <x v="0"/>
    <x v="10"/>
    <x v="150"/>
  </r>
  <r>
    <x v="0"/>
    <n v="1781363"/>
    <x v="5"/>
    <x v="0"/>
    <x v="4"/>
    <x v="0"/>
    <x v="0"/>
    <x v="10"/>
    <x v="150"/>
  </r>
  <r>
    <x v="0"/>
    <n v="2028737"/>
    <x v="6"/>
    <x v="0"/>
    <x v="4"/>
    <x v="0"/>
    <x v="0"/>
    <x v="10"/>
    <x v="150"/>
  </r>
  <r>
    <x v="2"/>
    <n v="11970756"/>
    <x v="2"/>
    <x v="0"/>
    <x v="4"/>
    <x v="0"/>
    <x v="0"/>
    <x v="10"/>
    <x v="150"/>
  </r>
  <r>
    <x v="2"/>
    <n v="196849"/>
    <x v="3"/>
    <x v="0"/>
    <x v="4"/>
    <x v="0"/>
    <x v="0"/>
    <x v="10"/>
    <x v="150"/>
  </r>
  <r>
    <x v="2"/>
    <n v="2814414"/>
    <x v="4"/>
    <x v="0"/>
    <x v="4"/>
    <x v="0"/>
    <x v="0"/>
    <x v="10"/>
    <x v="150"/>
  </r>
  <r>
    <x v="2"/>
    <n v="4055849"/>
    <x v="5"/>
    <x v="0"/>
    <x v="4"/>
    <x v="0"/>
    <x v="0"/>
    <x v="10"/>
    <x v="150"/>
  </r>
  <r>
    <x v="2"/>
    <n v="5655"/>
    <x v="0"/>
    <x v="0"/>
    <x v="4"/>
    <x v="0"/>
    <x v="0"/>
    <x v="10"/>
    <x v="150"/>
  </r>
  <r>
    <x v="0"/>
    <n v="270566543"/>
    <x v="0"/>
    <x v="0"/>
    <x v="4"/>
    <x v="4"/>
    <x v="4"/>
    <x v="10"/>
    <x v="151"/>
  </r>
  <r>
    <x v="0"/>
    <n v="27611183"/>
    <x v="1"/>
    <x v="0"/>
    <x v="4"/>
    <x v="4"/>
    <x v="4"/>
    <x v="10"/>
    <x v="151"/>
  </r>
  <r>
    <x v="0"/>
    <n v="136920813"/>
    <x v="2"/>
    <x v="0"/>
    <x v="4"/>
    <x v="4"/>
    <x v="4"/>
    <x v="10"/>
    <x v="151"/>
  </r>
  <r>
    <x v="1"/>
    <n v="363"/>
    <x v="2"/>
    <x v="0"/>
    <x v="4"/>
    <x v="4"/>
    <x v="4"/>
    <x v="10"/>
    <x v="151"/>
  </r>
  <r>
    <x v="1"/>
    <n v="8000"/>
    <x v="2"/>
    <x v="0"/>
    <x v="4"/>
    <x v="4"/>
    <x v="4"/>
    <x v="10"/>
    <x v="151"/>
  </r>
  <r>
    <x v="0"/>
    <n v="11397100"/>
    <x v="3"/>
    <x v="0"/>
    <x v="4"/>
    <x v="4"/>
    <x v="4"/>
    <x v="10"/>
    <x v="151"/>
  </r>
  <r>
    <x v="0"/>
    <n v="13057313"/>
    <x v="4"/>
    <x v="0"/>
    <x v="4"/>
    <x v="4"/>
    <x v="4"/>
    <x v="10"/>
    <x v="151"/>
  </r>
  <r>
    <x v="1"/>
    <n v="10060096"/>
    <x v="4"/>
    <x v="0"/>
    <x v="4"/>
    <x v="4"/>
    <x v="4"/>
    <x v="10"/>
    <x v="151"/>
  </r>
  <r>
    <x v="0"/>
    <n v="1101950"/>
    <x v="5"/>
    <x v="0"/>
    <x v="4"/>
    <x v="4"/>
    <x v="4"/>
    <x v="10"/>
    <x v="151"/>
  </r>
  <r>
    <x v="0"/>
    <n v="15215309"/>
    <x v="6"/>
    <x v="0"/>
    <x v="4"/>
    <x v="4"/>
    <x v="4"/>
    <x v="10"/>
    <x v="151"/>
  </r>
  <r>
    <x v="2"/>
    <n v="113565449"/>
    <x v="2"/>
    <x v="0"/>
    <x v="4"/>
    <x v="4"/>
    <x v="4"/>
    <x v="10"/>
    <x v="151"/>
  </r>
  <r>
    <x v="2"/>
    <n v="4778093"/>
    <x v="3"/>
    <x v="0"/>
    <x v="4"/>
    <x v="4"/>
    <x v="4"/>
    <x v="10"/>
    <x v="151"/>
  </r>
  <r>
    <x v="2"/>
    <n v="17254037"/>
    <x v="4"/>
    <x v="0"/>
    <x v="4"/>
    <x v="4"/>
    <x v="4"/>
    <x v="10"/>
    <x v="151"/>
  </r>
  <r>
    <x v="2"/>
    <n v="7150041"/>
    <x v="7"/>
    <x v="0"/>
    <x v="4"/>
    <x v="4"/>
    <x v="4"/>
    <x v="10"/>
    <x v="151"/>
  </r>
  <r>
    <x v="2"/>
    <n v="234507"/>
    <x v="5"/>
    <x v="0"/>
    <x v="4"/>
    <x v="4"/>
    <x v="4"/>
    <x v="10"/>
    <x v="151"/>
  </r>
  <r>
    <x v="2"/>
    <n v="2434725"/>
    <x v="0"/>
    <x v="0"/>
    <x v="4"/>
    <x v="4"/>
    <x v="4"/>
    <x v="10"/>
    <x v="151"/>
  </r>
  <r>
    <x v="0"/>
    <n v="651056928"/>
    <x v="0"/>
    <x v="0"/>
    <x v="4"/>
    <x v="4"/>
    <x v="4"/>
    <x v="10"/>
    <x v="152"/>
  </r>
  <r>
    <x v="0"/>
    <n v="61506103"/>
    <x v="1"/>
    <x v="0"/>
    <x v="4"/>
    <x v="4"/>
    <x v="4"/>
    <x v="10"/>
    <x v="152"/>
  </r>
  <r>
    <x v="0"/>
    <n v="768322490"/>
    <x v="2"/>
    <x v="0"/>
    <x v="4"/>
    <x v="4"/>
    <x v="4"/>
    <x v="10"/>
    <x v="152"/>
  </r>
  <r>
    <x v="1"/>
    <n v="10"/>
    <x v="2"/>
    <x v="0"/>
    <x v="4"/>
    <x v="4"/>
    <x v="4"/>
    <x v="10"/>
    <x v="152"/>
  </r>
  <r>
    <x v="1"/>
    <n v="13"/>
    <x v="2"/>
    <x v="0"/>
    <x v="4"/>
    <x v="4"/>
    <x v="4"/>
    <x v="10"/>
    <x v="152"/>
  </r>
  <r>
    <x v="1"/>
    <n v="21"/>
    <x v="2"/>
    <x v="0"/>
    <x v="4"/>
    <x v="4"/>
    <x v="4"/>
    <x v="10"/>
    <x v="152"/>
  </r>
  <r>
    <x v="1"/>
    <n v="32"/>
    <x v="2"/>
    <x v="0"/>
    <x v="4"/>
    <x v="4"/>
    <x v="4"/>
    <x v="10"/>
    <x v="152"/>
  </r>
  <r>
    <x v="1"/>
    <n v="57"/>
    <x v="2"/>
    <x v="0"/>
    <x v="4"/>
    <x v="4"/>
    <x v="4"/>
    <x v="10"/>
    <x v="152"/>
  </r>
  <r>
    <x v="1"/>
    <n v="62"/>
    <x v="2"/>
    <x v="0"/>
    <x v="4"/>
    <x v="4"/>
    <x v="4"/>
    <x v="10"/>
    <x v="152"/>
  </r>
  <r>
    <x v="1"/>
    <n v="65"/>
    <x v="2"/>
    <x v="0"/>
    <x v="4"/>
    <x v="4"/>
    <x v="4"/>
    <x v="10"/>
    <x v="152"/>
  </r>
  <r>
    <x v="1"/>
    <n v="75"/>
    <x v="2"/>
    <x v="0"/>
    <x v="4"/>
    <x v="4"/>
    <x v="4"/>
    <x v="10"/>
    <x v="152"/>
  </r>
  <r>
    <x v="1"/>
    <n v="85"/>
    <x v="2"/>
    <x v="0"/>
    <x v="4"/>
    <x v="4"/>
    <x v="4"/>
    <x v="10"/>
    <x v="152"/>
  </r>
  <r>
    <x v="1"/>
    <n v="105"/>
    <x v="2"/>
    <x v="0"/>
    <x v="4"/>
    <x v="4"/>
    <x v="4"/>
    <x v="10"/>
    <x v="152"/>
  </r>
  <r>
    <x v="1"/>
    <n v="122"/>
    <x v="2"/>
    <x v="0"/>
    <x v="4"/>
    <x v="4"/>
    <x v="4"/>
    <x v="10"/>
    <x v="152"/>
  </r>
  <r>
    <x v="1"/>
    <n v="140"/>
    <x v="2"/>
    <x v="0"/>
    <x v="4"/>
    <x v="4"/>
    <x v="4"/>
    <x v="10"/>
    <x v="152"/>
  </r>
  <r>
    <x v="1"/>
    <n v="225"/>
    <x v="2"/>
    <x v="0"/>
    <x v="4"/>
    <x v="4"/>
    <x v="4"/>
    <x v="10"/>
    <x v="152"/>
  </r>
  <r>
    <x v="1"/>
    <n v="290"/>
    <x v="2"/>
    <x v="0"/>
    <x v="4"/>
    <x v="4"/>
    <x v="4"/>
    <x v="10"/>
    <x v="152"/>
  </r>
  <r>
    <x v="1"/>
    <n v="322"/>
    <x v="2"/>
    <x v="0"/>
    <x v="4"/>
    <x v="4"/>
    <x v="4"/>
    <x v="10"/>
    <x v="152"/>
  </r>
  <r>
    <x v="1"/>
    <n v="510"/>
    <x v="2"/>
    <x v="0"/>
    <x v="4"/>
    <x v="4"/>
    <x v="4"/>
    <x v="10"/>
    <x v="152"/>
  </r>
  <r>
    <x v="1"/>
    <n v="585"/>
    <x v="2"/>
    <x v="0"/>
    <x v="4"/>
    <x v="4"/>
    <x v="4"/>
    <x v="10"/>
    <x v="152"/>
  </r>
  <r>
    <x v="1"/>
    <n v="673"/>
    <x v="2"/>
    <x v="0"/>
    <x v="4"/>
    <x v="4"/>
    <x v="4"/>
    <x v="10"/>
    <x v="152"/>
  </r>
  <r>
    <x v="1"/>
    <n v="804"/>
    <x v="2"/>
    <x v="0"/>
    <x v="4"/>
    <x v="4"/>
    <x v="4"/>
    <x v="10"/>
    <x v="152"/>
  </r>
  <r>
    <x v="1"/>
    <n v="964"/>
    <x v="2"/>
    <x v="0"/>
    <x v="4"/>
    <x v="4"/>
    <x v="4"/>
    <x v="10"/>
    <x v="152"/>
  </r>
  <r>
    <x v="1"/>
    <n v="1000"/>
    <x v="2"/>
    <x v="0"/>
    <x v="4"/>
    <x v="4"/>
    <x v="4"/>
    <x v="10"/>
    <x v="152"/>
  </r>
  <r>
    <x v="1"/>
    <n v="1047"/>
    <x v="2"/>
    <x v="0"/>
    <x v="4"/>
    <x v="4"/>
    <x v="4"/>
    <x v="10"/>
    <x v="152"/>
  </r>
  <r>
    <x v="1"/>
    <n v="2309"/>
    <x v="2"/>
    <x v="0"/>
    <x v="4"/>
    <x v="4"/>
    <x v="4"/>
    <x v="10"/>
    <x v="152"/>
  </r>
  <r>
    <x v="1"/>
    <n v="2400"/>
    <x v="2"/>
    <x v="0"/>
    <x v="4"/>
    <x v="4"/>
    <x v="4"/>
    <x v="10"/>
    <x v="152"/>
  </r>
  <r>
    <x v="1"/>
    <n v="3084"/>
    <x v="2"/>
    <x v="0"/>
    <x v="4"/>
    <x v="4"/>
    <x v="4"/>
    <x v="10"/>
    <x v="152"/>
  </r>
  <r>
    <x v="1"/>
    <n v="3430"/>
    <x v="2"/>
    <x v="0"/>
    <x v="4"/>
    <x v="4"/>
    <x v="4"/>
    <x v="10"/>
    <x v="152"/>
  </r>
  <r>
    <x v="1"/>
    <n v="3816"/>
    <x v="2"/>
    <x v="0"/>
    <x v="4"/>
    <x v="4"/>
    <x v="4"/>
    <x v="10"/>
    <x v="152"/>
  </r>
  <r>
    <x v="1"/>
    <n v="4235"/>
    <x v="2"/>
    <x v="0"/>
    <x v="4"/>
    <x v="4"/>
    <x v="4"/>
    <x v="10"/>
    <x v="152"/>
  </r>
  <r>
    <x v="1"/>
    <n v="5664"/>
    <x v="2"/>
    <x v="0"/>
    <x v="4"/>
    <x v="4"/>
    <x v="4"/>
    <x v="10"/>
    <x v="152"/>
  </r>
  <r>
    <x v="1"/>
    <n v="5693"/>
    <x v="2"/>
    <x v="0"/>
    <x v="4"/>
    <x v="4"/>
    <x v="4"/>
    <x v="10"/>
    <x v="152"/>
  </r>
  <r>
    <x v="1"/>
    <n v="7381"/>
    <x v="2"/>
    <x v="0"/>
    <x v="4"/>
    <x v="4"/>
    <x v="4"/>
    <x v="10"/>
    <x v="152"/>
  </r>
  <r>
    <x v="1"/>
    <n v="8200"/>
    <x v="2"/>
    <x v="0"/>
    <x v="4"/>
    <x v="4"/>
    <x v="4"/>
    <x v="10"/>
    <x v="152"/>
  </r>
  <r>
    <x v="1"/>
    <n v="12150"/>
    <x v="2"/>
    <x v="0"/>
    <x v="4"/>
    <x v="4"/>
    <x v="4"/>
    <x v="10"/>
    <x v="152"/>
  </r>
  <r>
    <x v="1"/>
    <n v="13900"/>
    <x v="2"/>
    <x v="0"/>
    <x v="4"/>
    <x v="4"/>
    <x v="4"/>
    <x v="10"/>
    <x v="152"/>
  </r>
  <r>
    <x v="1"/>
    <n v="17527"/>
    <x v="2"/>
    <x v="0"/>
    <x v="4"/>
    <x v="4"/>
    <x v="4"/>
    <x v="10"/>
    <x v="152"/>
  </r>
  <r>
    <x v="1"/>
    <n v="19000"/>
    <x v="2"/>
    <x v="0"/>
    <x v="4"/>
    <x v="4"/>
    <x v="4"/>
    <x v="10"/>
    <x v="152"/>
  </r>
  <r>
    <x v="1"/>
    <n v="33546"/>
    <x v="2"/>
    <x v="0"/>
    <x v="4"/>
    <x v="4"/>
    <x v="4"/>
    <x v="10"/>
    <x v="152"/>
  </r>
  <r>
    <x v="1"/>
    <n v="47914"/>
    <x v="2"/>
    <x v="0"/>
    <x v="4"/>
    <x v="4"/>
    <x v="4"/>
    <x v="10"/>
    <x v="152"/>
  </r>
  <r>
    <x v="1"/>
    <n v="66521"/>
    <x v="2"/>
    <x v="0"/>
    <x v="4"/>
    <x v="4"/>
    <x v="4"/>
    <x v="10"/>
    <x v="152"/>
  </r>
  <r>
    <x v="1"/>
    <n v="732888"/>
    <x v="2"/>
    <x v="0"/>
    <x v="4"/>
    <x v="4"/>
    <x v="4"/>
    <x v="10"/>
    <x v="152"/>
  </r>
  <r>
    <x v="1"/>
    <n v="810535"/>
    <x v="2"/>
    <x v="0"/>
    <x v="4"/>
    <x v="4"/>
    <x v="4"/>
    <x v="10"/>
    <x v="152"/>
  </r>
  <r>
    <x v="0"/>
    <n v="56063940"/>
    <x v="3"/>
    <x v="0"/>
    <x v="4"/>
    <x v="4"/>
    <x v="4"/>
    <x v="10"/>
    <x v="152"/>
  </r>
  <r>
    <x v="0"/>
    <n v="53092374"/>
    <x v="4"/>
    <x v="0"/>
    <x v="4"/>
    <x v="4"/>
    <x v="4"/>
    <x v="10"/>
    <x v="152"/>
  </r>
  <r>
    <x v="1"/>
    <n v="16"/>
    <x v="4"/>
    <x v="0"/>
    <x v="4"/>
    <x v="4"/>
    <x v="4"/>
    <x v="10"/>
    <x v="152"/>
  </r>
  <r>
    <x v="1"/>
    <n v="17"/>
    <x v="4"/>
    <x v="0"/>
    <x v="4"/>
    <x v="4"/>
    <x v="4"/>
    <x v="10"/>
    <x v="152"/>
  </r>
  <r>
    <x v="1"/>
    <n v="307160"/>
    <x v="4"/>
    <x v="0"/>
    <x v="4"/>
    <x v="4"/>
    <x v="4"/>
    <x v="10"/>
    <x v="152"/>
  </r>
  <r>
    <x v="0"/>
    <n v="7970680"/>
    <x v="5"/>
    <x v="0"/>
    <x v="4"/>
    <x v="4"/>
    <x v="4"/>
    <x v="10"/>
    <x v="152"/>
  </r>
  <r>
    <x v="0"/>
    <n v="59977030"/>
    <x v="6"/>
    <x v="0"/>
    <x v="4"/>
    <x v="4"/>
    <x v="4"/>
    <x v="10"/>
    <x v="152"/>
  </r>
  <r>
    <x v="2"/>
    <n v="886585873"/>
    <x v="2"/>
    <x v="0"/>
    <x v="4"/>
    <x v="4"/>
    <x v="4"/>
    <x v="10"/>
    <x v="152"/>
  </r>
  <r>
    <x v="2"/>
    <n v="184412000"/>
    <x v="3"/>
    <x v="0"/>
    <x v="4"/>
    <x v="4"/>
    <x v="4"/>
    <x v="10"/>
    <x v="152"/>
  </r>
  <r>
    <x v="2"/>
    <n v="105040024"/>
    <x v="4"/>
    <x v="0"/>
    <x v="4"/>
    <x v="4"/>
    <x v="4"/>
    <x v="10"/>
    <x v="152"/>
  </r>
  <r>
    <x v="2"/>
    <n v="190574593"/>
    <x v="7"/>
    <x v="0"/>
    <x v="4"/>
    <x v="4"/>
    <x v="4"/>
    <x v="10"/>
    <x v="152"/>
  </r>
  <r>
    <x v="2"/>
    <n v="1494364"/>
    <x v="5"/>
    <x v="0"/>
    <x v="4"/>
    <x v="4"/>
    <x v="4"/>
    <x v="10"/>
    <x v="152"/>
  </r>
  <r>
    <x v="2"/>
    <n v="8056190"/>
    <x v="0"/>
    <x v="0"/>
    <x v="4"/>
    <x v="4"/>
    <x v="4"/>
    <x v="10"/>
    <x v="152"/>
  </r>
  <r>
    <x v="0"/>
    <n v="171881423"/>
    <x v="0"/>
    <x v="0"/>
    <x v="4"/>
    <x v="4"/>
    <x v="4"/>
    <x v="10"/>
    <x v="153"/>
  </r>
  <r>
    <x v="0"/>
    <n v="25540430"/>
    <x v="1"/>
    <x v="0"/>
    <x v="4"/>
    <x v="4"/>
    <x v="4"/>
    <x v="10"/>
    <x v="153"/>
  </r>
  <r>
    <x v="0"/>
    <n v="102126650"/>
    <x v="2"/>
    <x v="0"/>
    <x v="4"/>
    <x v="4"/>
    <x v="4"/>
    <x v="10"/>
    <x v="153"/>
  </r>
  <r>
    <x v="1"/>
    <n v="43"/>
    <x v="2"/>
    <x v="0"/>
    <x v="4"/>
    <x v="4"/>
    <x v="4"/>
    <x v="10"/>
    <x v="153"/>
  </r>
  <r>
    <x v="1"/>
    <n v="50"/>
    <x v="2"/>
    <x v="0"/>
    <x v="4"/>
    <x v="4"/>
    <x v="4"/>
    <x v="10"/>
    <x v="153"/>
  </r>
  <r>
    <x v="1"/>
    <n v="7042"/>
    <x v="2"/>
    <x v="0"/>
    <x v="4"/>
    <x v="4"/>
    <x v="4"/>
    <x v="10"/>
    <x v="153"/>
  </r>
  <r>
    <x v="0"/>
    <n v="9371122"/>
    <x v="3"/>
    <x v="0"/>
    <x v="4"/>
    <x v="4"/>
    <x v="4"/>
    <x v="10"/>
    <x v="153"/>
  </r>
  <r>
    <x v="0"/>
    <n v="17064016"/>
    <x v="4"/>
    <x v="0"/>
    <x v="4"/>
    <x v="4"/>
    <x v="4"/>
    <x v="10"/>
    <x v="153"/>
  </r>
  <r>
    <x v="1"/>
    <n v="10"/>
    <x v="4"/>
    <x v="0"/>
    <x v="4"/>
    <x v="4"/>
    <x v="4"/>
    <x v="10"/>
    <x v="153"/>
  </r>
  <r>
    <x v="1"/>
    <n v="12"/>
    <x v="4"/>
    <x v="0"/>
    <x v="4"/>
    <x v="4"/>
    <x v="4"/>
    <x v="10"/>
    <x v="153"/>
  </r>
  <r>
    <x v="1"/>
    <n v="23"/>
    <x v="4"/>
    <x v="0"/>
    <x v="4"/>
    <x v="4"/>
    <x v="4"/>
    <x v="10"/>
    <x v="153"/>
  </r>
  <r>
    <x v="1"/>
    <n v="511063"/>
    <x v="4"/>
    <x v="0"/>
    <x v="4"/>
    <x v="4"/>
    <x v="4"/>
    <x v="10"/>
    <x v="153"/>
  </r>
  <r>
    <x v="1"/>
    <n v="680916"/>
    <x v="4"/>
    <x v="0"/>
    <x v="4"/>
    <x v="4"/>
    <x v="4"/>
    <x v="10"/>
    <x v="153"/>
  </r>
  <r>
    <x v="1"/>
    <n v="1157600"/>
    <x v="4"/>
    <x v="0"/>
    <x v="4"/>
    <x v="4"/>
    <x v="4"/>
    <x v="10"/>
    <x v="153"/>
  </r>
  <r>
    <x v="1"/>
    <n v="1250300"/>
    <x v="4"/>
    <x v="0"/>
    <x v="4"/>
    <x v="4"/>
    <x v="4"/>
    <x v="10"/>
    <x v="153"/>
  </r>
  <r>
    <x v="1"/>
    <n v="1686428"/>
    <x v="4"/>
    <x v="0"/>
    <x v="4"/>
    <x v="4"/>
    <x v="4"/>
    <x v="10"/>
    <x v="153"/>
  </r>
  <r>
    <x v="1"/>
    <n v="19941353"/>
    <x v="4"/>
    <x v="0"/>
    <x v="4"/>
    <x v="4"/>
    <x v="4"/>
    <x v="10"/>
    <x v="153"/>
  </r>
  <r>
    <x v="1"/>
    <n v="20349668"/>
    <x v="4"/>
    <x v="0"/>
    <x v="4"/>
    <x v="4"/>
    <x v="4"/>
    <x v="10"/>
    <x v="153"/>
  </r>
  <r>
    <x v="1"/>
    <n v="44774744"/>
    <x v="4"/>
    <x v="0"/>
    <x v="4"/>
    <x v="4"/>
    <x v="4"/>
    <x v="10"/>
    <x v="153"/>
  </r>
  <r>
    <x v="0"/>
    <n v="4186723"/>
    <x v="5"/>
    <x v="0"/>
    <x v="4"/>
    <x v="4"/>
    <x v="4"/>
    <x v="10"/>
    <x v="153"/>
  </r>
  <r>
    <x v="0"/>
    <n v="16936861"/>
    <x v="6"/>
    <x v="0"/>
    <x v="4"/>
    <x v="4"/>
    <x v="4"/>
    <x v="10"/>
    <x v="153"/>
  </r>
  <r>
    <x v="2"/>
    <n v="160417044"/>
    <x v="2"/>
    <x v="0"/>
    <x v="4"/>
    <x v="4"/>
    <x v="4"/>
    <x v="10"/>
    <x v="153"/>
  </r>
  <r>
    <x v="2"/>
    <n v="4377858"/>
    <x v="3"/>
    <x v="0"/>
    <x v="4"/>
    <x v="4"/>
    <x v="4"/>
    <x v="10"/>
    <x v="153"/>
  </r>
  <r>
    <x v="2"/>
    <n v="130830206"/>
    <x v="4"/>
    <x v="0"/>
    <x v="4"/>
    <x v="4"/>
    <x v="4"/>
    <x v="10"/>
    <x v="153"/>
  </r>
  <r>
    <x v="2"/>
    <n v="9288746"/>
    <x v="5"/>
    <x v="0"/>
    <x v="4"/>
    <x v="4"/>
    <x v="4"/>
    <x v="10"/>
    <x v="153"/>
  </r>
  <r>
    <x v="2"/>
    <n v="1678244"/>
    <x v="0"/>
    <x v="0"/>
    <x v="4"/>
    <x v="4"/>
    <x v="4"/>
    <x v="10"/>
    <x v="153"/>
  </r>
  <r>
    <x v="0"/>
    <n v="30127498"/>
    <x v="0"/>
    <x v="0"/>
    <x v="4"/>
    <x v="0"/>
    <x v="0"/>
    <x v="10"/>
    <x v="154"/>
  </r>
  <r>
    <x v="0"/>
    <n v="5699406"/>
    <x v="1"/>
    <x v="0"/>
    <x v="4"/>
    <x v="0"/>
    <x v="0"/>
    <x v="10"/>
    <x v="154"/>
  </r>
  <r>
    <x v="0"/>
    <n v="12760358"/>
    <x v="2"/>
    <x v="0"/>
    <x v="4"/>
    <x v="0"/>
    <x v="0"/>
    <x v="10"/>
    <x v="154"/>
  </r>
  <r>
    <x v="0"/>
    <n v="1613854"/>
    <x v="3"/>
    <x v="0"/>
    <x v="4"/>
    <x v="0"/>
    <x v="0"/>
    <x v="10"/>
    <x v="154"/>
  </r>
  <r>
    <x v="0"/>
    <n v="2240356"/>
    <x v="4"/>
    <x v="0"/>
    <x v="4"/>
    <x v="0"/>
    <x v="0"/>
    <x v="10"/>
    <x v="154"/>
  </r>
  <r>
    <x v="0"/>
    <n v="2899892"/>
    <x v="5"/>
    <x v="0"/>
    <x v="4"/>
    <x v="0"/>
    <x v="0"/>
    <x v="10"/>
    <x v="154"/>
  </r>
  <r>
    <x v="0"/>
    <n v="3664818"/>
    <x v="6"/>
    <x v="0"/>
    <x v="4"/>
    <x v="0"/>
    <x v="0"/>
    <x v="10"/>
    <x v="154"/>
  </r>
  <r>
    <x v="2"/>
    <n v="7972211"/>
    <x v="2"/>
    <x v="0"/>
    <x v="4"/>
    <x v="0"/>
    <x v="0"/>
    <x v="10"/>
    <x v="154"/>
  </r>
  <r>
    <x v="2"/>
    <n v="10649750"/>
    <x v="4"/>
    <x v="0"/>
    <x v="4"/>
    <x v="0"/>
    <x v="0"/>
    <x v="10"/>
    <x v="154"/>
  </r>
  <r>
    <x v="2"/>
    <n v="3726737"/>
    <x v="5"/>
    <x v="0"/>
    <x v="4"/>
    <x v="0"/>
    <x v="0"/>
    <x v="10"/>
    <x v="154"/>
  </r>
  <r>
    <x v="0"/>
    <n v="97689385"/>
    <x v="0"/>
    <x v="0"/>
    <x v="4"/>
    <x v="4"/>
    <x v="4"/>
    <x v="10"/>
    <x v="155"/>
  </r>
  <r>
    <x v="0"/>
    <n v="11567989"/>
    <x v="1"/>
    <x v="0"/>
    <x v="4"/>
    <x v="4"/>
    <x v="4"/>
    <x v="10"/>
    <x v="155"/>
  </r>
  <r>
    <x v="0"/>
    <n v="36439907"/>
    <x v="2"/>
    <x v="0"/>
    <x v="4"/>
    <x v="4"/>
    <x v="4"/>
    <x v="10"/>
    <x v="155"/>
  </r>
  <r>
    <x v="1"/>
    <n v="136"/>
    <x v="2"/>
    <x v="0"/>
    <x v="4"/>
    <x v="4"/>
    <x v="4"/>
    <x v="10"/>
    <x v="155"/>
  </r>
  <r>
    <x v="0"/>
    <n v="5041076"/>
    <x v="3"/>
    <x v="0"/>
    <x v="4"/>
    <x v="4"/>
    <x v="4"/>
    <x v="10"/>
    <x v="155"/>
  </r>
  <r>
    <x v="0"/>
    <n v="8013065"/>
    <x v="4"/>
    <x v="0"/>
    <x v="4"/>
    <x v="4"/>
    <x v="4"/>
    <x v="10"/>
    <x v="155"/>
  </r>
  <r>
    <x v="1"/>
    <n v="920"/>
    <x v="4"/>
    <x v="0"/>
    <x v="4"/>
    <x v="4"/>
    <x v="4"/>
    <x v="10"/>
    <x v="155"/>
  </r>
  <r>
    <x v="0"/>
    <n v="2858277"/>
    <x v="5"/>
    <x v="0"/>
    <x v="4"/>
    <x v="4"/>
    <x v="4"/>
    <x v="10"/>
    <x v="155"/>
  </r>
  <r>
    <x v="0"/>
    <n v="9551016"/>
    <x v="6"/>
    <x v="0"/>
    <x v="4"/>
    <x v="4"/>
    <x v="4"/>
    <x v="10"/>
    <x v="155"/>
  </r>
  <r>
    <x v="2"/>
    <n v="43181591"/>
    <x v="2"/>
    <x v="0"/>
    <x v="4"/>
    <x v="4"/>
    <x v="4"/>
    <x v="10"/>
    <x v="155"/>
  </r>
  <r>
    <x v="2"/>
    <n v="4803192"/>
    <x v="3"/>
    <x v="0"/>
    <x v="4"/>
    <x v="4"/>
    <x v="4"/>
    <x v="10"/>
    <x v="155"/>
  </r>
  <r>
    <x v="2"/>
    <n v="33453085"/>
    <x v="4"/>
    <x v="0"/>
    <x v="4"/>
    <x v="4"/>
    <x v="4"/>
    <x v="10"/>
    <x v="155"/>
  </r>
  <r>
    <x v="2"/>
    <n v="1467922"/>
    <x v="5"/>
    <x v="0"/>
    <x v="4"/>
    <x v="4"/>
    <x v="4"/>
    <x v="10"/>
    <x v="155"/>
  </r>
  <r>
    <x v="2"/>
    <n v="26074"/>
    <x v="0"/>
    <x v="0"/>
    <x v="4"/>
    <x v="4"/>
    <x v="4"/>
    <x v="10"/>
    <x v="155"/>
  </r>
  <r>
    <x v="0"/>
    <n v="178822514"/>
    <x v="0"/>
    <x v="0"/>
    <x v="4"/>
    <x v="4"/>
    <x v="4"/>
    <x v="10"/>
    <x v="156"/>
  </r>
  <r>
    <x v="0"/>
    <n v="17578371"/>
    <x v="1"/>
    <x v="0"/>
    <x v="4"/>
    <x v="4"/>
    <x v="4"/>
    <x v="10"/>
    <x v="156"/>
  </r>
  <r>
    <x v="0"/>
    <n v="131617280"/>
    <x v="2"/>
    <x v="0"/>
    <x v="4"/>
    <x v="4"/>
    <x v="4"/>
    <x v="10"/>
    <x v="156"/>
  </r>
  <r>
    <x v="1"/>
    <n v="540"/>
    <x v="2"/>
    <x v="0"/>
    <x v="4"/>
    <x v="4"/>
    <x v="4"/>
    <x v="10"/>
    <x v="156"/>
  </r>
  <r>
    <x v="1"/>
    <n v="604"/>
    <x v="2"/>
    <x v="0"/>
    <x v="4"/>
    <x v="4"/>
    <x v="4"/>
    <x v="10"/>
    <x v="156"/>
  </r>
  <r>
    <x v="1"/>
    <n v="1400"/>
    <x v="2"/>
    <x v="0"/>
    <x v="4"/>
    <x v="4"/>
    <x v="4"/>
    <x v="10"/>
    <x v="156"/>
  </r>
  <r>
    <x v="1"/>
    <n v="2586"/>
    <x v="2"/>
    <x v="0"/>
    <x v="4"/>
    <x v="4"/>
    <x v="4"/>
    <x v="10"/>
    <x v="156"/>
  </r>
  <r>
    <x v="1"/>
    <n v="3434"/>
    <x v="2"/>
    <x v="0"/>
    <x v="4"/>
    <x v="4"/>
    <x v="4"/>
    <x v="10"/>
    <x v="156"/>
  </r>
  <r>
    <x v="1"/>
    <n v="3461600"/>
    <x v="2"/>
    <x v="0"/>
    <x v="4"/>
    <x v="4"/>
    <x v="4"/>
    <x v="10"/>
    <x v="156"/>
  </r>
  <r>
    <x v="0"/>
    <n v="11123753"/>
    <x v="3"/>
    <x v="0"/>
    <x v="4"/>
    <x v="4"/>
    <x v="4"/>
    <x v="10"/>
    <x v="156"/>
  </r>
  <r>
    <x v="0"/>
    <n v="11489250"/>
    <x v="4"/>
    <x v="0"/>
    <x v="4"/>
    <x v="4"/>
    <x v="4"/>
    <x v="10"/>
    <x v="156"/>
  </r>
  <r>
    <x v="0"/>
    <n v="778558"/>
    <x v="5"/>
    <x v="0"/>
    <x v="4"/>
    <x v="4"/>
    <x v="4"/>
    <x v="10"/>
    <x v="156"/>
  </r>
  <r>
    <x v="0"/>
    <n v="10121075"/>
    <x v="6"/>
    <x v="0"/>
    <x v="4"/>
    <x v="4"/>
    <x v="4"/>
    <x v="10"/>
    <x v="156"/>
  </r>
  <r>
    <x v="2"/>
    <n v="199830705"/>
    <x v="2"/>
    <x v="0"/>
    <x v="4"/>
    <x v="4"/>
    <x v="4"/>
    <x v="10"/>
    <x v="156"/>
  </r>
  <r>
    <x v="2"/>
    <n v="15189217"/>
    <x v="3"/>
    <x v="0"/>
    <x v="4"/>
    <x v="4"/>
    <x v="4"/>
    <x v="10"/>
    <x v="156"/>
  </r>
  <r>
    <x v="2"/>
    <n v="50857617"/>
    <x v="4"/>
    <x v="0"/>
    <x v="4"/>
    <x v="4"/>
    <x v="4"/>
    <x v="10"/>
    <x v="156"/>
  </r>
  <r>
    <x v="2"/>
    <n v="6637567"/>
    <x v="7"/>
    <x v="0"/>
    <x v="4"/>
    <x v="4"/>
    <x v="4"/>
    <x v="10"/>
    <x v="156"/>
  </r>
  <r>
    <x v="2"/>
    <n v="3134939"/>
    <x v="5"/>
    <x v="0"/>
    <x v="4"/>
    <x v="4"/>
    <x v="4"/>
    <x v="10"/>
    <x v="156"/>
  </r>
  <r>
    <x v="2"/>
    <n v="349577"/>
    <x v="0"/>
    <x v="0"/>
    <x v="4"/>
    <x v="4"/>
    <x v="4"/>
    <x v="10"/>
    <x v="156"/>
  </r>
  <r>
    <x v="0"/>
    <n v="331349704"/>
    <x v="0"/>
    <x v="0"/>
    <x v="4"/>
    <x v="4"/>
    <x v="4"/>
    <x v="10"/>
    <x v="157"/>
  </r>
  <r>
    <x v="0"/>
    <n v="59076002"/>
    <x v="1"/>
    <x v="0"/>
    <x v="4"/>
    <x v="4"/>
    <x v="4"/>
    <x v="10"/>
    <x v="157"/>
  </r>
  <r>
    <x v="0"/>
    <n v="167460479"/>
    <x v="2"/>
    <x v="0"/>
    <x v="4"/>
    <x v="4"/>
    <x v="4"/>
    <x v="10"/>
    <x v="157"/>
  </r>
  <r>
    <x v="1"/>
    <n v="103"/>
    <x v="2"/>
    <x v="0"/>
    <x v="4"/>
    <x v="4"/>
    <x v="4"/>
    <x v="10"/>
    <x v="157"/>
  </r>
  <r>
    <x v="1"/>
    <n v="389"/>
    <x v="2"/>
    <x v="0"/>
    <x v="4"/>
    <x v="4"/>
    <x v="4"/>
    <x v="10"/>
    <x v="157"/>
  </r>
  <r>
    <x v="1"/>
    <n v="578"/>
    <x v="2"/>
    <x v="0"/>
    <x v="4"/>
    <x v="4"/>
    <x v="4"/>
    <x v="10"/>
    <x v="157"/>
  </r>
  <r>
    <x v="1"/>
    <n v="955"/>
    <x v="2"/>
    <x v="0"/>
    <x v="4"/>
    <x v="4"/>
    <x v="4"/>
    <x v="10"/>
    <x v="157"/>
  </r>
  <r>
    <x v="0"/>
    <n v="12840381"/>
    <x v="3"/>
    <x v="0"/>
    <x v="4"/>
    <x v="4"/>
    <x v="4"/>
    <x v="10"/>
    <x v="157"/>
  </r>
  <r>
    <x v="0"/>
    <n v="29707625"/>
    <x v="4"/>
    <x v="0"/>
    <x v="4"/>
    <x v="4"/>
    <x v="4"/>
    <x v="10"/>
    <x v="157"/>
  </r>
  <r>
    <x v="0"/>
    <n v="2475171"/>
    <x v="5"/>
    <x v="0"/>
    <x v="4"/>
    <x v="4"/>
    <x v="4"/>
    <x v="10"/>
    <x v="157"/>
  </r>
  <r>
    <x v="0"/>
    <n v="31589794"/>
    <x v="6"/>
    <x v="0"/>
    <x v="4"/>
    <x v="4"/>
    <x v="4"/>
    <x v="10"/>
    <x v="157"/>
  </r>
  <r>
    <x v="2"/>
    <n v="105516900"/>
    <x v="2"/>
    <x v="0"/>
    <x v="4"/>
    <x v="4"/>
    <x v="4"/>
    <x v="10"/>
    <x v="157"/>
  </r>
  <r>
    <x v="2"/>
    <n v="10533782"/>
    <x v="3"/>
    <x v="0"/>
    <x v="4"/>
    <x v="4"/>
    <x v="4"/>
    <x v="10"/>
    <x v="157"/>
  </r>
  <r>
    <x v="2"/>
    <n v="198772298"/>
    <x v="4"/>
    <x v="0"/>
    <x v="4"/>
    <x v="4"/>
    <x v="4"/>
    <x v="10"/>
    <x v="157"/>
  </r>
  <r>
    <x v="2"/>
    <n v="153365"/>
    <x v="7"/>
    <x v="0"/>
    <x v="4"/>
    <x v="4"/>
    <x v="4"/>
    <x v="10"/>
    <x v="157"/>
  </r>
  <r>
    <x v="2"/>
    <n v="1154060"/>
    <x v="5"/>
    <x v="0"/>
    <x v="4"/>
    <x v="4"/>
    <x v="4"/>
    <x v="10"/>
    <x v="157"/>
  </r>
  <r>
    <x v="2"/>
    <n v="3781990"/>
    <x v="0"/>
    <x v="0"/>
    <x v="4"/>
    <x v="4"/>
    <x v="4"/>
    <x v="10"/>
    <x v="157"/>
  </r>
  <r>
    <x v="0"/>
    <n v="11247177"/>
    <x v="0"/>
    <x v="0"/>
    <x v="4"/>
    <x v="0"/>
    <x v="0"/>
    <x v="10"/>
    <x v="158"/>
  </r>
  <r>
    <x v="0"/>
    <n v="1496809"/>
    <x v="1"/>
    <x v="0"/>
    <x v="4"/>
    <x v="0"/>
    <x v="0"/>
    <x v="10"/>
    <x v="158"/>
  </r>
  <r>
    <x v="0"/>
    <n v="3827656"/>
    <x v="2"/>
    <x v="0"/>
    <x v="4"/>
    <x v="0"/>
    <x v="0"/>
    <x v="10"/>
    <x v="158"/>
  </r>
  <r>
    <x v="0"/>
    <n v="1166439"/>
    <x v="3"/>
    <x v="0"/>
    <x v="4"/>
    <x v="0"/>
    <x v="0"/>
    <x v="10"/>
    <x v="158"/>
  </r>
  <r>
    <x v="0"/>
    <n v="1132760"/>
    <x v="4"/>
    <x v="0"/>
    <x v="4"/>
    <x v="0"/>
    <x v="0"/>
    <x v="10"/>
    <x v="158"/>
  </r>
  <r>
    <x v="0"/>
    <n v="379826"/>
    <x v="5"/>
    <x v="0"/>
    <x v="4"/>
    <x v="0"/>
    <x v="0"/>
    <x v="10"/>
    <x v="158"/>
  </r>
  <r>
    <x v="0"/>
    <n v="1028017"/>
    <x v="6"/>
    <x v="0"/>
    <x v="4"/>
    <x v="0"/>
    <x v="0"/>
    <x v="10"/>
    <x v="158"/>
  </r>
  <r>
    <x v="2"/>
    <n v="2200685"/>
    <x v="2"/>
    <x v="0"/>
    <x v="4"/>
    <x v="0"/>
    <x v="0"/>
    <x v="10"/>
    <x v="158"/>
  </r>
  <r>
    <x v="2"/>
    <n v="8051"/>
    <x v="3"/>
    <x v="0"/>
    <x v="4"/>
    <x v="0"/>
    <x v="0"/>
    <x v="10"/>
    <x v="158"/>
  </r>
  <r>
    <x v="2"/>
    <n v="4825509"/>
    <x v="4"/>
    <x v="0"/>
    <x v="4"/>
    <x v="0"/>
    <x v="0"/>
    <x v="10"/>
    <x v="158"/>
  </r>
  <r>
    <x v="2"/>
    <n v="407805"/>
    <x v="5"/>
    <x v="0"/>
    <x v="4"/>
    <x v="0"/>
    <x v="0"/>
    <x v="10"/>
    <x v="158"/>
  </r>
  <r>
    <x v="0"/>
    <n v="84117501"/>
    <x v="0"/>
    <x v="0"/>
    <x v="4"/>
    <x v="0"/>
    <x v="0"/>
    <x v="10"/>
    <x v="159"/>
  </r>
  <r>
    <x v="0"/>
    <n v="13378657"/>
    <x v="1"/>
    <x v="0"/>
    <x v="4"/>
    <x v="0"/>
    <x v="0"/>
    <x v="10"/>
    <x v="159"/>
  </r>
  <r>
    <x v="0"/>
    <n v="46174914"/>
    <x v="2"/>
    <x v="0"/>
    <x v="4"/>
    <x v="0"/>
    <x v="0"/>
    <x v="10"/>
    <x v="159"/>
  </r>
  <r>
    <x v="1"/>
    <n v="614"/>
    <x v="2"/>
    <x v="0"/>
    <x v="4"/>
    <x v="0"/>
    <x v="0"/>
    <x v="10"/>
    <x v="159"/>
  </r>
  <r>
    <x v="1"/>
    <n v="933301"/>
    <x v="2"/>
    <x v="0"/>
    <x v="4"/>
    <x v="0"/>
    <x v="0"/>
    <x v="10"/>
    <x v="159"/>
  </r>
  <r>
    <x v="0"/>
    <n v="3177976"/>
    <x v="3"/>
    <x v="0"/>
    <x v="4"/>
    <x v="0"/>
    <x v="0"/>
    <x v="10"/>
    <x v="159"/>
  </r>
  <r>
    <x v="0"/>
    <n v="11270306"/>
    <x v="4"/>
    <x v="0"/>
    <x v="4"/>
    <x v="0"/>
    <x v="0"/>
    <x v="10"/>
    <x v="159"/>
  </r>
  <r>
    <x v="1"/>
    <n v="3632"/>
    <x v="4"/>
    <x v="0"/>
    <x v="4"/>
    <x v="0"/>
    <x v="0"/>
    <x v="10"/>
    <x v="159"/>
  </r>
  <r>
    <x v="0"/>
    <n v="5928186"/>
    <x v="5"/>
    <x v="0"/>
    <x v="4"/>
    <x v="0"/>
    <x v="0"/>
    <x v="10"/>
    <x v="159"/>
  </r>
  <r>
    <x v="0"/>
    <n v="9153834"/>
    <x v="6"/>
    <x v="0"/>
    <x v="4"/>
    <x v="0"/>
    <x v="0"/>
    <x v="10"/>
    <x v="159"/>
  </r>
  <r>
    <x v="2"/>
    <n v="49285005"/>
    <x v="2"/>
    <x v="0"/>
    <x v="4"/>
    <x v="0"/>
    <x v="0"/>
    <x v="10"/>
    <x v="159"/>
  </r>
  <r>
    <x v="2"/>
    <n v="3553170"/>
    <x v="3"/>
    <x v="0"/>
    <x v="4"/>
    <x v="0"/>
    <x v="0"/>
    <x v="10"/>
    <x v="159"/>
  </r>
  <r>
    <x v="2"/>
    <n v="96406064"/>
    <x v="4"/>
    <x v="0"/>
    <x v="4"/>
    <x v="0"/>
    <x v="0"/>
    <x v="10"/>
    <x v="159"/>
  </r>
  <r>
    <x v="2"/>
    <n v="6726627"/>
    <x v="5"/>
    <x v="0"/>
    <x v="4"/>
    <x v="0"/>
    <x v="0"/>
    <x v="10"/>
    <x v="159"/>
  </r>
  <r>
    <x v="2"/>
    <n v="444507"/>
    <x v="0"/>
    <x v="0"/>
    <x v="4"/>
    <x v="0"/>
    <x v="0"/>
    <x v="10"/>
    <x v="159"/>
  </r>
  <r>
    <x v="0"/>
    <n v="110213818"/>
    <x v="0"/>
    <x v="0"/>
    <x v="4"/>
    <x v="4"/>
    <x v="4"/>
    <x v="10"/>
    <x v="160"/>
  </r>
  <r>
    <x v="0"/>
    <n v="16906138"/>
    <x v="1"/>
    <x v="0"/>
    <x v="4"/>
    <x v="4"/>
    <x v="4"/>
    <x v="10"/>
    <x v="160"/>
  </r>
  <r>
    <x v="0"/>
    <n v="63611302"/>
    <x v="2"/>
    <x v="0"/>
    <x v="4"/>
    <x v="4"/>
    <x v="4"/>
    <x v="10"/>
    <x v="160"/>
  </r>
  <r>
    <x v="1"/>
    <n v="105"/>
    <x v="2"/>
    <x v="0"/>
    <x v="4"/>
    <x v="4"/>
    <x v="4"/>
    <x v="10"/>
    <x v="160"/>
  </r>
  <r>
    <x v="1"/>
    <n v="423"/>
    <x v="2"/>
    <x v="0"/>
    <x v="4"/>
    <x v="4"/>
    <x v="4"/>
    <x v="10"/>
    <x v="160"/>
  </r>
  <r>
    <x v="0"/>
    <n v="4140648"/>
    <x v="3"/>
    <x v="0"/>
    <x v="4"/>
    <x v="4"/>
    <x v="4"/>
    <x v="10"/>
    <x v="160"/>
  </r>
  <r>
    <x v="0"/>
    <n v="6617347"/>
    <x v="4"/>
    <x v="0"/>
    <x v="4"/>
    <x v="4"/>
    <x v="4"/>
    <x v="10"/>
    <x v="160"/>
  </r>
  <r>
    <x v="1"/>
    <n v="954"/>
    <x v="4"/>
    <x v="0"/>
    <x v="4"/>
    <x v="4"/>
    <x v="4"/>
    <x v="10"/>
    <x v="160"/>
  </r>
  <r>
    <x v="1"/>
    <n v="34606"/>
    <x v="4"/>
    <x v="0"/>
    <x v="4"/>
    <x v="4"/>
    <x v="4"/>
    <x v="10"/>
    <x v="160"/>
  </r>
  <r>
    <x v="1"/>
    <n v="1036126"/>
    <x v="4"/>
    <x v="0"/>
    <x v="4"/>
    <x v="4"/>
    <x v="4"/>
    <x v="10"/>
    <x v="160"/>
  </r>
  <r>
    <x v="1"/>
    <n v="1473545"/>
    <x v="4"/>
    <x v="0"/>
    <x v="4"/>
    <x v="4"/>
    <x v="4"/>
    <x v="10"/>
    <x v="160"/>
  </r>
  <r>
    <x v="0"/>
    <n v="2206164"/>
    <x v="5"/>
    <x v="0"/>
    <x v="4"/>
    <x v="4"/>
    <x v="4"/>
    <x v="10"/>
    <x v="160"/>
  </r>
  <r>
    <x v="0"/>
    <n v="12076069"/>
    <x v="6"/>
    <x v="0"/>
    <x v="4"/>
    <x v="4"/>
    <x v="4"/>
    <x v="10"/>
    <x v="160"/>
  </r>
  <r>
    <x v="2"/>
    <n v="70746112"/>
    <x v="2"/>
    <x v="0"/>
    <x v="4"/>
    <x v="4"/>
    <x v="4"/>
    <x v="10"/>
    <x v="160"/>
  </r>
  <r>
    <x v="2"/>
    <n v="4388587"/>
    <x v="3"/>
    <x v="0"/>
    <x v="4"/>
    <x v="4"/>
    <x v="4"/>
    <x v="10"/>
    <x v="160"/>
  </r>
  <r>
    <x v="2"/>
    <n v="467782057"/>
    <x v="4"/>
    <x v="0"/>
    <x v="4"/>
    <x v="4"/>
    <x v="4"/>
    <x v="10"/>
    <x v="160"/>
  </r>
  <r>
    <x v="2"/>
    <n v="44369105"/>
    <x v="7"/>
    <x v="0"/>
    <x v="4"/>
    <x v="4"/>
    <x v="4"/>
    <x v="10"/>
    <x v="160"/>
  </r>
  <r>
    <x v="2"/>
    <n v="2056953"/>
    <x v="5"/>
    <x v="0"/>
    <x v="4"/>
    <x v="4"/>
    <x v="4"/>
    <x v="10"/>
    <x v="160"/>
  </r>
  <r>
    <x v="2"/>
    <n v="347109"/>
    <x v="0"/>
    <x v="0"/>
    <x v="4"/>
    <x v="4"/>
    <x v="4"/>
    <x v="10"/>
    <x v="160"/>
  </r>
  <r>
    <x v="0"/>
    <n v="126466917"/>
    <x v="0"/>
    <x v="0"/>
    <x v="4"/>
    <x v="4"/>
    <x v="4"/>
    <x v="10"/>
    <x v="161"/>
  </r>
  <r>
    <x v="0"/>
    <n v="24666049"/>
    <x v="1"/>
    <x v="0"/>
    <x v="4"/>
    <x v="4"/>
    <x v="4"/>
    <x v="10"/>
    <x v="161"/>
  </r>
  <r>
    <x v="0"/>
    <n v="73493257"/>
    <x v="2"/>
    <x v="0"/>
    <x v="4"/>
    <x v="4"/>
    <x v="4"/>
    <x v="10"/>
    <x v="161"/>
  </r>
  <r>
    <x v="1"/>
    <n v="92"/>
    <x v="2"/>
    <x v="0"/>
    <x v="4"/>
    <x v="4"/>
    <x v="4"/>
    <x v="10"/>
    <x v="161"/>
  </r>
  <r>
    <x v="1"/>
    <n v="750"/>
    <x v="2"/>
    <x v="0"/>
    <x v="4"/>
    <x v="4"/>
    <x v="4"/>
    <x v="10"/>
    <x v="161"/>
  </r>
  <r>
    <x v="1"/>
    <n v="3200"/>
    <x v="2"/>
    <x v="0"/>
    <x v="4"/>
    <x v="4"/>
    <x v="4"/>
    <x v="10"/>
    <x v="161"/>
  </r>
  <r>
    <x v="1"/>
    <n v="543963"/>
    <x v="2"/>
    <x v="0"/>
    <x v="4"/>
    <x v="4"/>
    <x v="4"/>
    <x v="10"/>
    <x v="161"/>
  </r>
  <r>
    <x v="0"/>
    <n v="7949899"/>
    <x v="3"/>
    <x v="0"/>
    <x v="4"/>
    <x v="4"/>
    <x v="4"/>
    <x v="10"/>
    <x v="161"/>
  </r>
  <r>
    <x v="0"/>
    <n v="7961663"/>
    <x v="4"/>
    <x v="0"/>
    <x v="4"/>
    <x v="4"/>
    <x v="4"/>
    <x v="10"/>
    <x v="161"/>
  </r>
  <r>
    <x v="1"/>
    <n v="19"/>
    <x v="4"/>
    <x v="0"/>
    <x v="4"/>
    <x v="4"/>
    <x v="4"/>
    <x v="10"/>
    <x v="161"/>
  </r>
  <r>
    <x v="0"/>
    <n v="436443"/>
    <x v="5"/>
    <x v="0"/>
    <x v="4"/>
    <x v="4"/>
    <x v="4"/>
    <x v="10"/>
    <x v="161"/>
  </r>
  <r>
    <x v="0"/>
    <n v="9929798"/>
    <x v="6"/>
    <x v="0"/>
    <x v="4"/>
    <x v="4"/>
    <x v="4"/>
    <x v="10"/>
    <x v="161"/>
  </r>
  <r>
    <x v="2"/>
    <n v="84021802"/>
    <x v="2"/>
    <x v="0"/>
    <x v="4"/>
    <x v="4"/>
    <x v="4"/>
    <x v="10"/>
    <x v="161"/>
  </r>
  <r>
    <x v="2"/>
    <n v="8922713"/>
    <x v="3"/>
    <x v="0"/>
    <x v="4"/>
    <x v="4"/>
    <x v="4"/>
    <x v="10"/>
    <x v="161"/>
  </r>
  <r>
    <x v="2"/>
    <n v="107232209"/>
    <x v="4"/>
    <x v="0"/>
    <x v="4"/>
    <x v="4"/>
    <x v="4"/>
    <x v="10"/>
    <x v="161"/>
  </r>
  <r>
    <x v="2"/>
    <n v="37256540"/>
    <x v="7"/>
    <x v="0"/>
    <x v="4"/>
    <x v="4"/>
    <x v="4"/>
    <x v="10"/>
    <x v="161"/>
  </r>
  <r>
    <x v="2"/>
    <n v="603596"/>
    <x v="0"/>
    <x v="0"/>
    <x v="4"/>
    <x v="4"/>
    <x v="4"/>
    <x v="10"/>
    <x v="161"/>
  </r>
  <r>
    <x v="0"/>
    <n v="119850309"/>
    <x v="0"/>
    <x v="0"/>
    <x v="4"/>
    <x v="4"/>
    <x v="4"/>
    <x v="10"/>
    <x v="162"/>
  </r>
  <r>
    <x v="0"/>
    <n v="19242306"/>
    <x v="1"/>
    <x v="0"/>
    <x v="4"/>
    <x v="4"/>
    <x v="4"/>
    <x v="10"/>
    <x v="162"/>
  </r>
  <r>
    <x v="0"/>
    <n v="52732431"/>
    <x v="2"/>
    <x v="0"/>
    <x v="4"/>
    <x v="4"/>
    <x v="4"/>
    <x v="10"/>
    <x v="162"/>
  </r>
  <r>
    <x v="0"/>
    <n v="5594849"/>
    <x v="3"/>
    <x v="0"/>
    <x v="4"/>
    <x v="4"/>
    <x v="4"/>
    <x v="10"/>
    <x v="162"/>
  </r>
  <r>
    <x v="0"/>
    <n v="10288550"/>
    <x v="4"/>
    <x v="0"/>
    <x v="4"/>
    <x v="4"/>
    <x v="4"/>
    <x v="10"/>
    <x v="162"/>
  </r>
  <r>
    <x v="0"/>
    <n v="741879"/>
    <x v="5"/>
    <x v="0"/>
    <x v="4"/>
    <x v="4"/>
    <x v="4"/>
    <x v="10"/>
    <x v="162"/>
  </r>
  <r>
    <x v="0"/>
    <n v="10490098"/>
    <x v="6"/>
    <x v="0"/>
    <x v="4"/>
    <x v="4"/>
    <x v="4"/>
    <x v="10"/>
    <x v="162"/>
  </r>
  <r>
    <x v="2"/>
    <n v="33568707"/>
    <x v="2"/>
    <x v="0"/>
    <x v="4"/>
    <x v="4"/>
    <x v="4"/>
    <x v="10"/>
    <x v="162"/>
  </r>
  <r>
    <x v="2"/>
    <n v="1637203"/>
    <x v="3"/>
    <x v="0"/>
    <x v="4"/>
    <x v="4"/>
    <x v="4"/>
    <x v="10"/>
    <x v="162"/>
  </r>
  <r>
    <x v="2"/>
    <n v="14746234"/>
    <x v="4"/>
    <x v="0"/>
    <x v="4"/>
    <x v="4"/>
    <x v="4"/>
    <x v="10"/>
    <x v="162"/>
  </r>
  <r>
    <x v="2"/>
    <n v="360581"/>
    <x v="0"/>
    <x v="0"/>
    <x v="4"/>
    <x v="4"/>
    <x v="4"/>
    <x v="10"/>
    <x v="162"/>
  </r>
  <r>
    <x v="0"/>
    <n v="3804092"/>
    <x v="0"/>
    <x v="0"/>
    <x v="2"/>
    <x v="2"/>
    <x v="2"/>
    <x v="11"/>
    <x v="163"/>
  </r>
  <r>
    <x v="0"/>
    <n v="557577"/>
    <x v="1"/>
    <x v="0"/>
    <x v="2"/>
    <x v="2"/>
    <x v="2"/>
    <x v="11"/>
    <x v="163"/>
  </r>
  <r>
    <x v="0"/>
    <n v="1901780"/>
    <x v="2"/>
    <x v="0"/>
    <x v="2"/>
    <x v="2"/>
    <x v="2"/>
    <x v="11"/>
    <x v="163"/>
  </r>
  <r>
    <x v="0"/>
    <n v="830586"/>
    <x v="3"/>
    <x v="0"/>
    <x v="2"/>
    <x v="2"/>
    <x v="2"/>
    <x v="11"/>
    <x v="163"/>
  </r>
  <r>
    <x v="0"/>
    <n v="141176"/>
    <x v="4"/>
    <x v="0"/>
    <x v="2"/>
    <x v="2"/>
    <x v="2"/>
    <x v="11"/>
    <x v="163"/>
  </r>
  <r>
    <x v="0"/>
    <n v="478734"/>
    <x v="5"/>
    <x v="0"/>
    <x v="2"/>
    <x v="2"/>
    <x v="2"/>
    <x v="11"/>
    <x v="163"/>
  </r>
  <r>
    <x v="0"/>
    <n v="665338"/>
    <x v="6"/>
    <x v="0"/>
    <x v="2"/>
    <x v="2"/>
    <x v="2"/>
    <x v="11"/>
    <x v="163"/>
  </r>
  <r>
    <x v="2"/>
    <n v="128013"/>
    <x v="2"/>
    <x v="0"/>
    <x v="2"/>
    <x v="2"/>
    <x v="2"/>
    <x v="11"/>
    <x v="163"/>
  </r>
  <r>
    <x v="2"/>
    <n v="13285"/>
    <x v="3"/>
    <x v="0"/>
    <x v="2"/>
    <x v="2"/>
    <x v="2"/>
    <x v="11"/>
    <x v="163"/>
  </r>
  <r>
    <x v="2"/>
    <n v="418555"/>
    <x v="4"/>
    <x v="0"/>
    <x v="2"/>
    <x v="2"/>
    <x v="2"/>
    <x v="11"/>
    <x v="163"/>
  </r>
  <r>
    <x v="2"/>
    <n v="1759862"/>
    <x v="5"/>
    <x v="0"/>
    <x v="2"/>
    <x v="2"/>
    <x v="2"/>
    <x v="11"/>
    <x v="163"/>
  </r>
  <r>
    <x v="0"/>
    <n v="3624162"/>
    <x v="0"/>
    <x v="0"/>
    <x v="2"/>
    <x v="2"/>
    <x v="2"/>
    <x v="11"/>
    <x v="164"/>
  </r>
  <r>
    <x v="0"/>
    <n v="425326"/>
    <x v="1"/>
    <x v="0"/>
    <x v="2"/>
    <x v="2"/>
    <x v="2"/>
    <x v="11"/>
    <x v="164"/>
  </r>
  <r>
    <x v="0"/>
    <n v="1634874"/>
    <x v="2"/>
    <x v="0"/>
    <x v="2"/>
    <x v="2"/>
    <x v="2"/>
    <x v="11"/>
    <x v="164"/>
  </r>
  <r>
    <x v="0"/>
    <n v="1154963"/>
    <x v="3"/>
    <x v="0"/>
    <x v="2"/>
    <x v="2"/>
    <x v="2"/>
    <x v="11"/>
    <x v="164"/>
  </r>
  <r>
    <x v="0"/>
    <n v="319432"/>
    <x v="4"/>
    <x v="0"/>
    <x v="2"/>
    <x v="2"/>
    <x v="2"/>
    <x v="11"/>
    <x v="164"/>
  </r>
  <r>
    <x v="0"/>
    <n v="1036794"/>
    <x v="5"/>
    <x v="0"/>
    <x v="2"/>
    <x v="2"/>
    <x v="2"/>
    <x v="11"/>
    <x v="164"/>
  </r>
  <r>
    <x v="0"/>
    <n v="805152"/>
    <x v="6"/>
    <x v="0"/>
    <x v="2"/>
    <x v="2"/>
    <x v="2"/>
    <x v="11"/>
    <x v="164"/>
  </r>
  <r>
    <x v="2"/>
    <n v="35430"/>
    <x v="2"/>
    <x v="0"/>
    <x v="2"/>
    <x v="2"/>
    <x v="2"/>
    <x v="11"/>
    <x v="164"/>
  </r>
  <r>
    <x v="2"/>
    <n v="13677"/>
    <x v="3"/>
    <x v="0"/>
    <x v="2"/>
    <x v="2"/>
    <x v="2"/>
    <x v="11"/>
    <x v="164"/>
  </r>
  <r>
    <x v="2"/>
    <n v="263027"/>
    <x v="4"/>
    <x v="0"/>
    <x v="2"/>
    <x v="2"/>
    <x v="2"/>
    <x v="11"/>
    <x v="164"/>
  </r>
  <r>
    <x v="2"/>
    <n v="86658"/>
    <x v="5"/>
    <x v="0"/>
    <x v="2"/>
    <x v="2"/>
    <x v="2"/>
    <x v="11"/>
    <x v="164"/>
  </r>
  <r>
    <x v="2"/>
    <n v="1070"/>
    <x v="0"/>
    <x v="0"/>
    <x v="2"/>
    <x v="2"/>
    <x v="2"/>
    <x v="11"/>
    <x v="164"/>
  </r>
  <r>
    <x v="0"/>
    <n v="4800501"/>
    <x v="0"/>
    <x v="0"/>
    <x v="2"/>
    <x v="2"/>
    <x v="2"/>
    <x v="11"/>
    <x v="165"/>
  </r>
  <r>
    <x v="0"/>
    <n v="611636"/>
    <x v="1"/>
    <x v="0"/>
    <x v="2"/>
    <x v="2"/>
    <x v="2"/>
    <x v="11"/>
    <x v="165"/>
  </r>
  <r>
    <x v="0"/>
    <n v="2178644"/>
    <x v="2"/>
    <x v="0"/>
    <x v="2"/>
    <x v="2"/>
    <x v="2"/>
    <x v="11"/>
    <x v="165"/>
  </r>
  <r>
    <x v="0"/>
    <n v="969193"/>
    <x v="3"/>
    <x v="0"/>
    <x v="2"/>
    <x v="2"/>
    <x v="2"/>
    <x v="11"/>
    <x v="165"/>
  </r>
  <r>
    <x v="0"/>
    <n v="586965"/>
    <x v="4"/>
    <x v="0"/>
    <x v="2"/>
    <x v="2"/>
    <x v="2"/>
    <x v="11"/>
    <x v="165"/>
  </r>
  <r>
    <x v="0"/>
    <n v="2532518"/>
    <x v="5"/>
    <x v="0"/>
    <x v="2"/>
    <x v="2"/>
    <x v="2"/>
    <x v="11"/>
    <x v="165"/>
  </r>
  <r>
    <x v="0"/>
    <n v="980228"/>
    <x v="6"/>
    <x v="0"/>
    <x v="2"/>
    <x v="2"/>
    <x v="2"/>
    <x v="11"/>
    <x v="165"/>
  </r>
  <r>
    <x v="2"/>
    <n v="2111017"/>
    <x v="2"/>
    <x v="0"/>
    <x v="2"/>
    <x v="2"/>
    <x v="2"/>
    <x v="11"/>
    <x v="165"/>
  </r>
  <r>
    <x v="2"/>
    <n v="46648"/>
    <x v="3"/>
    <x v="0"/>
    <x v="2"/>
    <x v="2"/>
    <x v="2"/>
    <x v="11"/>
    <x v="165"/>
  </r>
  <r>
    <x v="2"/>
    <n v="18842599"/>
    <x v="4"/>
    <x v="0"/>
    <x v="2"/>
    <x v="2"/>
    <x v="2"/>
    <x v="11"/>
    <x v="165"/>
  </r>
  <r>
    <x v="2"/>
    <n v="6159936"/>
    <x v="5"/>
    <x v="0"/>
    <x v="2"/>
    <x v="2"/>
    <x v="2"/>
    <x v="11"/>
    <x v="165"/>
  </r>
  <r>
    <x v="2"/>
    <n v="73731"/>
    <x v="0"/>
    <x v="0"/>
    <x v="2"/>
    <x v="2"/>
    <x v="2"/>
    <x v="11"/>
    <x v="165"/>
  </r>
  <r>
    <x v="0"/>
    <n v="10529892"/>
    <x v="0"/>
    <x v="0"/>
    <x v="2"/>
    <x v="2"/>
    <x v="2"/>
    <x v="11"/>
    <x v="166"/>
  </r>
  <r>
    <x v="0"/>
    <n v="1629278"/>
    <x v="1"/>
    <x v="0"/>
    <x v="2"/>
    <x v="2"/>
    <x v="2"/>
    <x v="11"/>
    <x v="166"/>
  </r>
  <r>
    <x v="0"/>
    <n v="3442145"/>
    <x v="2"/>
    <x v="0"/>
    <x v="2"/>
    <x v="2"/>
    <x v="2"/>
    <x v="11"/>
    <x v="166"/>
  </r>
  <r>
    <x v="0"/>
    <n v="988527"/>
    <x v="3"/>
    <x v="0"/>
    <x v="2"/>
    <x v="2"/>
    <x v="2"/>
    <x v="11"/>
    <x v="166"/>
  </r>
  <r>
    <x v="0"/>
    <n v="538827"/>
    <x v="4"/>
    <x v="0"/>
    <x v="2"/>
    <x v="2"/>
    <x v="2"/>
    <x v="11"/>
    <x v="166"/>
  </r>
  <r>
    <x v="0"/>
    <n v="3864046"/>
    <x v="5"/>
    <x v="0"/>
    <x v="2"/>
    <x v="2"/>
    <x v="2"/>
    <x v="11"/>
    <x v="166"/>
  </r>
  <r>
    <x v="0"/>
    <n v="935835"/>
    <x v="6"/>
    <x v="0"/>
    <x v="2"/>
    <x v="2"/>
    <x v="2"/>
    <x v="11"/>
    <x v="166"/>
  </r>
  <r>
    <x v="2"/>
    <n v="3237458"/>
    <x v="2"/>
    <x v="0"/>
    <x v="2"/>
    <x v="2"/>
    <x v="2"/>
    <x v="11"/>
    <x v="166"/>
  </r>
  <r>
    <x v="2"/>
    <n v="291794"/>
    <x v="3"/>
    <x v="0"/>
    <x v="2"/>
    <x v="2"/>
    <x v="2"/>
    <x v="11"/>
    <x v="166"/>
  </r>
  <r>
    <x v="2"/>
    <n v="22158001"/>
    <x v="4"/>
    <x v="0"/>
    <x v="2"/>
    <x v="2"/>
    <x v="2"/>
    <x v="11"/>
    <x v="166"/>
  </r>
  <r>
    <x v="2"/>
    <n v="3362955"/>
    <x v="5"/>
    <x v="0"/>
    <x v="2"/>
    <x v="2"/>
    <x v="2"/>
    <x v="11"/>
    <x v="166"/>
  </r>
  <r>
    <x v="2"/>
    <n v="598112"/>
    <x v="0"/>
    <x v="0"/>
    <x v="2"/>
    <x v="2"/>
    <x v="2"/>
    <x v="11"/>
    <x v="166"/>
  </r>
  <r>
    <x v="0"/>
    <n v="4095220"/>
    <x v="0"/>
    <x v="0"/>
    <x v="2"/>
    <x v="2"/>
    <x v="2"/>
    <x v="11"/>
    <x v="167"/>
  </r>
  <r>
    <x v="0"/>
    <n v="404737"/>
    <x v="1"/>
    <x v="0"/>
    <x v="2"/>
    <x v="2"/>
    <x v="2"/>
    <x v="11"/>
    <x v="167"/>
  </r>
  <r>
    <x v="0"/>
    <n v="1929066"/>
    <x v="2"/>
    <x v="0"/>
    <x v="2"/>
    <x v="2"/>
    <x v="2"/>
    <x v="11"/>
    <x v="167"/>
  </r>
  <r>
    <x v="0"/>
    <n v="1012094"/>
    <x v="3"/>
    <x v="0"/>
    <x v="2"/>
    <x v="2"/>
    <x v="2"/>
    <x v="11"/>
    <x v="167"/>
  </r>
  <r>
    <x v="0"/>
    <n v="291549"/>
    <x v="4"/>
    <x v="0"/>
    <x v="2"/>
    <x v="2"/>
    <x v="2"/>
    <x v="11"/>
    <x v="167"/>
  </r>
  <r>
    <x v="0"/>
    <n v="121679"/>
    <x v="5"/>
    <x v="0"/>
    <x v="2"/>
    <x v="2"/>
    <x v="2"/>
    <x v="11"/>
    <x v="167"/>
  </r>
  <r>
    <x v="0"/>
    <n v="784316"/>
    <x v="6"/>
    <x v="0"/>
    <x v="2"/>
    <x v="2"/>
    <x v="2"/>
    <x v="11"/>
    <x v="167"/>
  </r>
  <r>
    <x v="2"/>
    <n v="1295651"/>
    <x v="2"/>
    <x v="0"/>
    <x v="2"/>
    <x v="2"/>
    <x v="2"/>
    <x v="11"/>
    <x v="167"/>
  </r>
  <r>
    <x v="2"/>
    <n v="5661657"/>
    <x v="4"/>
    <x v="0"/>
    <x v="2"/>
    <x v="2"/>
    <x v="2"/>
    <x v="11"/>
    <x v="167"/>
  </r>
  <r>
    <x v="2"/>
    <n v="211940"/>
    <x v="5"/>
    <x v="0"/>
    <x v="2"/>
    <x v="2"/>
    <x v="2"/>
    <x v="11"/>
    <x v="167"/>
  </r>
  <r>
    <x v="0"/>
    <n v="4168844"/>
    <x v="0"/>
    <x v="0"/>
    <x v="2"/>
    <x v="2"/>
    <x v="2"/>
    <x v="11"/>
    <x v="168"/>
  </r>
  <r>
    <x v="0"/>
    <n v="537633"/>
    <x v="1"/>
    <x v="0"/>
    <x v="2"/>
    <x v="2"/>
    <x v="2"/>
    <x v="11"/>
    <x v="168"/>
  </r>
  <r>
    <x v="0"/>
    <n v="1504950"/>
    <x v="2"/>
    <x v="0"/>
    <x v="2"/>
    <x v="2"/>
    <x v="2"/>
    <x v="11"/>
    <x v="168"/>
  </r>
  <r>
    <x v="0"/>
    <n v="1220119"/>
    <x v="3"/>
    <x v="0"/>
    <x v="2"/>
    <x v="2"/>
    <x v="2"/>
    <x v="11"/>
    <x v="168"/>
  </r>
  <r>
    <x v="0"/>
    <n v="524853"/>
    <x v="4"/>
    <x v="0"/>
    <x v="2"/>
    <x v="2"/>
    <x v="2"/>
    <x v="11"/>
    <x v="168"/>
  </r>
  <r>
    <x v="0"/>
    <n v="170214"/>
    <x v="5"/>
    <x v="0"/>
    <x v="2"/>
    <x v="2"/>
    <x v="2"/>
    <x v="11"/>
    <x v="168"/>
  </r>
  <r>
    <x v="0"/>
    <n v="872957"/>
    <x v="6"/>
    <x v="0"/>
    <x v="2"/>
    <x v="2"/>
    <x v="2"/>
    <x v="11"/>
    <x v="168"/>
  </r>
  <r>
    <x v="2"/>
    <n v="422321"/>
    <x v="2"/>
    <x v="0"/>
    <x v="2"/>
    <x v="2"/>
    <x v="2"/>
    <x v="11"/>
    <x v="168"/>
  </r>
  <r>
    <x v="2"/>
    <n v="22854"/>
    <x v="3"/>
    <x v="0"/>
    <x v="2"/>
    <x v="2"/>
    <x v="2"/>
    <x v="11"/>
    <x v="168"/>
  </r>
  <r>
    <x v="2"/>
    <n v="511612"/>
    <x v="4"/>
    <x v="0"/>
    <x v="2"/>
    <x v="2"/>
    <x v="2"/>
    <x v="11"/>
    <x v="168"/>
  </r>
  <r>
    <x v="2"/>
    <n v="521282"/>
    <x v="5"/>
    <x v="0"/>
    <x v="2"/>
    <x v="2"/>
    <x v="2"/>
    <x v="11"/>
    <x v="168"/>
  </r>
  <r>
    <x v="2"/>
    <n v="24627"/>
    <x v="0"/>
    <x v="0"/>
    <x v="2"/>
    <x v="2"/>
    <x v="2"/>
    <x v="11"/>
    <x v="168"/>
  </r>
  <r>
    <x v="0"/>
    <n v="24225514"/>
    <x v="0"/>
    <x v="0"/>
    <x v="2"/>
    <x v="2"/>
    <x v="2"/>
    <x v="11"/>
    <x v="169"/>
  </r>
  <r>
    <x v="0"/>
    <n v="4157940"/>
    <x v="1"/>
    <x v="0"/>
    <x v="2"/>
    <x v="2"/>
    <x v="2"/>
    <x v="11"/>
    <x v="169"/>
  </r>
  <r>
    <x v="0"/>
    <n v="11063040"/>
    <x v="2"/>
    <x v="0"/>
    <x v="2"/>
    <x v="2"/>
    <x v="2"/>
    <x v="11"/>
    <x v="169"/>
  </r>
  <r>
    <x v="0"/>
    <n v="3229226"/>
    <x v="3"/>
    <x v="0"/>
    <x v="2"/>
    <x v="2"/>
    <x v="2"/>
    <x v="11"/>
    <x v="169"/>
  </r>
  <r>
    <x v="0"/>
    <n v="2146336"/>
    <x v="4"/>
    <x v="0"/>
    <x v="2"/>
    <x v="2"/>
    <x v="2"/>
    <x v="11"/>
    <x v="169"/>
  </r>
  <r>
    <x v="0"/>
    <n v="4353136"/>
    <x v="5"/>
    <x v="0"/>
    <x v="2"/>
    <x v="2"/>
    <x v="2"/>
    <x v="11"/>
    <x v="169"/>
  </r>
  <r>
    <x v="0"/>
    <n v="4262888"/>
    <x v="6"/>
    <x v="0"/>
    <x v="2"/>
    <x v="2"/>
    <x v="2"/>
    <x v="11"/>
    <x v="169"/>
  </r>
  <r>
    <x v="2"/>
    <n v="7691737"/>
    <x v="2"/>
    <x v="0"/>
    <x v="2"/>
    <x v="2"/>
    <x v="2"/>
    <x v="11"/>
    <x v="169"/>
  </r>
  <r>
    <x v="2"/>
    <n v="2307727"/>
    <x v="3"/>
    <x v="0"/>
    <x v="2"/>
    <x v="2"/>
    <x v="2"/>
    <x v="11"/>
    <x v="169"/>
  </r>
  <r>
    <x v="2"/>
    <n v="3778096"/>
    <x v="4"/>
    <x v="0"/>
    <x v="2"/>
    <x v="2"/>
    <x v="2"/>
    <x v="11"/>
    <x v="169"/>
  </r>
  <r>
    <x v="2"/>
    <n v="6116306"/>
    <x v="5"/>
    <x v="0"/>
    <x v="2"/>
    <x v="2"/>
    <x v="2"/>
    <x v="11"/>
    <x v="169"/>
  </r>
  <r>
    <x v="2"/>
    <n v="223149"/>
    <x v="0"/>
    <x v="0"/>
    <x v="2"/>
    <x v="2"/>
    <x v="2"/>
    <x v="11"/>
    <x v="169"/>
  </r>
  <r>
    <x v="0"/>
    <n v="3679866"/>
    <x v="0"/>
    <x v="0"/>
    <x v="2"/>
    <x v="2"/>
    <x v="2"/>
    <x v="11"/>
    <x v="170"/>
  </r>
  <r>
    <x v="0"/>
    <n v="490158"/>
    <x v="1"/>
    <x v="0"/>
    <x v="2"/>
    <x v="2"/>
    <x v="2"/>
    <x v="11"/>
    <x v="170"/>
  </r>
  <r>
    <x v="0"/>
    <n v="1530755"/>
    <x v="2"/>
    <x v="0"/>
    <x v="2"/>
    <x v="2"/>
    <x v="2"/>
    <x v="11"/>
    <x v="170"/>
  </r>
  <r>
    <x v="0"/>
    <n v="120059"/>
    <x v="3"/>
    <x v="0"/>
    <x v="2"/>
    <x v="2"/>
    <x v="2"/>
    <x v="11"/>
    <x v="170"/>
  </r>
  <r>
    <x v="0"/>
    <n v="201060"/>
    <x v="4"/>
    <x v="0"/>
    <x v="2"/>
    <x v="2"/>
    <x v="2"/>
    <x v="11"/>
    <x v="170"/>
  </r>
  <r>
    <x v="0"/>
    <n v="986266"/>
    <x v="5"/>
    <x v="0"/>
    <x v="2"/>
    <x v="2"/>
    <x v="2"/>
    <x v="11"/>
    <x v="170"/>
  </r>
  <r>
    <x v="0"/>
    <n v="675283"/>
    <x v="6"/>
    <x v="0"/>
    <x v="2"/>
    <x v="2"/>
    <x v="2"/>
    <x v="11"/>
    <x v="170"/>
  </r>
  <r>
    <x v="2"/>
    <n v="117980"/>
    <x v="2"/>
    <x v="0"/>
    <x v="2"/>
    <x v="2"/>
    <x v="2"/>
    <x v="11"/>
    <x v="170"/>
  </r>
  <r>
    <x v="2"/>
    <n v="266175"/>
    <x v="3"/>
    <x v="0"/>
    <x v="2"/>
    <x v="2"/>
    <x v="2"/>
    <x v="11"/>
    <x v="170"/>
  </r>
  <r>
    <x v="2"/>
    <n v="306683"/>
    <x v="4"/>
    <x v="0"/>
    <x v="2"/>
    <x v="2"/>
    <x v="2"/>
    <x v="11"/>
    <x v="170"/>
  </r>
  <r>
    <x v="2"/>
    <n v="1337694"/>
    <x v="5"/>
    <x v="0"/>
    <x v="2"/>
    <x v="2"/>
    <x v="2"/>
    <x v="11"/>
    <x v="170"/>
  </r>
  <r>
    <x v="0"/>
    <n v="3761703"/>
    <x v="0"/>
    <x v="0"/>
    <x v="4"/>
    <x v="2"/>
    <x v="2"/>
    <x v="11"/>
    <x v="171"/>
  </r>
  <r>
    <x v="0"/>
    <n v="588409"/>
    <x v="1"/>
    <x v="0"/>
    <x v="4"/>
    <x v="2"/>
    <x v="2"/>
    <x v="11"/>
    <x v="171"/>
  </r>
  <r>
    <x v="0"/>
    <n v="1453935"/>
    <x v="2"/>
    <x v="0"/>
    <x v="4"/>
    <x v="2"/>
    <x v="2"/>
    <x v="11"/>
    <x v="171"/>
  </r>
  <r>
    <x v="0"/>
    <n v="936448"/>
    <x v="3"/>
    <x v="0"/>
    <x v="4"/>
    <x v="2"/>
    <x v="2"/>
    <x v="11"/>
    <x v="171"/>
  </r>
  <r>
    <x v="0"/>
    <n v="371471"/>
    <x v="4"/>
    <x v="0"/>
    <x v="4"/>
    <x v="2"/>
    <x v="2"/>
    <x v="11"/>
    <x v="171"/>
  </r>
  <r>
    <x v="0"/>
    <n v="135482"/>
    <x v="5"/>
    <x v="0"/>
    <x v="4"/>
    <x v="2"/>
    <x v="2"/>
    <x v="11"/>
    <x v="171"/>
  </r>
  <r>
    <x v="0"/>
    <n v="806617"/>
    <x v="6"/>
    <x v="0"/>
    <x v="4"/>
    <x v="2"/>
    <x v="2"/>
    <x v="11"/>
    <x v="171"/>
  </r>
  <r>
    <x v="2"/>
    <n v="591630"/>
    <x v="2"/>
    <x v="0"/>
    <x v="4"/>
    <x v="2"/>
    <x v="2"/>
    <x v="11"/>
    <x v="171"/>
  </r>
  <r>
    <x v="2"/>
    <n v="1662378"/>
    <x v="4"/>
    <x v="0"/>
    <x v="4"/>
    <x v="2"/>
    <x v="2"/>
    <x v="11"/>
    <x v="171"/>
  </r>
  <r>
    <x v="2"/>
    <n v="84576"/>
    <x v="5"/>
    <x v="0"/>
    <x v="4"/>
    <x v="2"/>
    <x v="2"/>
    <x v="11"/>
    <x v="171"/>
  </r>
  <r>
    <x v="0"/>
    <n v="3929286"/>
    <x v="0"/>
    <x v="0"/>
    <x v="2"/>
    <x v="2"/>
    <x v="2"/>
    <x v="11"/>
    <x v="172"/>
  </r>
  <r>
    <x v="0"/>
    <n v="425137"/>
    <x v="1"/>
    <x v="0"/>
    <x v="2"/>
    <x v="2"/>
    <x v="2"/>
    <x v="11"/>
    <x v="172"/>
  </r>
  <r>
    <x v="0"/>
    <n v="2375286"/>
    <x v="2"/>
    <x v="0"/>
    <x v="2"/>
    <x v="2"/>
    <x v="2"/>
    <x v="11"/>
    <x v="172"/>
  </r>
  <r>
    <x v="0"/>
    <n v="580282"/>
    <x v="3"/>
    <x v="0"/>
    <x v="2"/>
    <x v="2"/>
    <x v="2"/>
    <x v="11"/>
    <x v="172"/>
  </r>
  <r>
    <x v="0"/>
    <n v="615079"/>
    <x v="4"/>
    <x v="0"/>
    <x v="2"/>
    <x v="2"/>
    <x v="2"/>
    <x v="11"/>
    <x v="172"/>
  </r>
  <r>
    <x v="0"/>
    <n v="211310"/>
    <x v="5"/>
    <x v="0"/>
    <x v="2"/>
    <x v="2"/>
    <x v="2"/>
    <x v="11"/>
    <x v="172"/>
  </r>
  <r>
    <x v="0"/>
    <n v="761991"/>
    <x v="6"/>
    <x v="0"/>
    <x v="2"/>
    <x v="2"/>
    <x v="2"/>
    <x v="11"/>
    <x v="172"/>
  </r>
  <r>
    <x v="2"/>
    <n v="55259"/>
    <x v="2"/>
    <x v="0"/>
    <x v="2"/>
    <x v="2"/>
    <x v="2"/>
    <x v="11"/>
    <x v="172"/>
  </r>
  <r>
    <x v="2"/>
    <n v="41945"/>
    <x v="3"/>
    <x v="0"/>
    <x v="2"/>
    <x v="2"/>
    <x v="2"/>
    <x v="11"/>
    <x v="172"/>
  </r>
  <r>
    <x v="2"/>
    <n v="2055974"/>
    <x v="4"/>
    <x v="0"/>
    <x v="2"/>
    <x v="2"/>
    <x v="2"/>
    <x v="11"/>
    <x v="172"/>
  </r>
  <r>
    <x v="2"/>
    <n v="188969"/>
    <x v="5"/>
    <x v="0"/>
    <x v="2"/>
    <x v="2"/>
    <x v="2"/>
    <x v="11"/>
    <x v="172"/>
  </r>
  <r>
    <x v="0"/>
    <n v="2950284"/>
    <x v="0"/>
    <x v="0"/>
    <x v="2"/>
    <x v="2"/>
    <x v="2"/>
    <x v="11"/>
    <x v="173"/>
  </r>
  <r>
    <x v="0"/>
    <n v="1428291"/>
    <x v="1"/>
    <x v="0"/>
    <x v="2"/>
    <x v="2"/>
    <x v="2"/>
    <x v="11"/>
    <x v="173"/>
  </r>
  <r>
    <x v="0"/>
    <n v="1479037"/>
    <x v="2"/>
    <x v="0"/>
    <x v="2"/>
    <x v="2"/>
    <x v="2"/>
    <x v="11"/>
    <x v="173"/>
  </r>
  <r>
    <x v="0"/>
    <n v="906952"/>
    <x v="3"/>
    <x v="0"/>
    <x v="2"/>
    <x v="2"/>
    <x v="2"/>
    <x v="11"/>
    <x v="173"/>
  </r>
  <r>
    <x v="0"/>
    <n v="457455"/>
    <x v="4"/>
    <x v="0"/>
    <x v="2"/>
    <x v="2"/>
    <x v="2"/>
    <x v="11"/>
    <x v="173"/>
  </r>
  <r>
    <x v="0"/>
    <n v="1616464"/>
    <x v="5"/>
    <x v="0"/>
    <x v="2"/>
    <x v="2"/>
    <x v="2"/>
    <x v="11"/>
    <x v="173"/>
  </r>
  <r>
    <x v="0"/>
    <n v="637978"/>
    <x v="6"/>
    <x v="0"/>
    <x v="2"/>
    <x v="2"/>
    <x v="2"/>
    <x v="11"/>
    <x v="173"/>
  </r>
  <r>
    <x v="2"/>
    <n v="259999"/>
    <x v="2"/>
    <x v="0"/>
    <x v="2"/>
    <x v="2"/>
    <x v="2"/>
    <x v="11"/>
    <x v="173"/>
  </r>
  <r>
    <x v="2"/>
    <n v="940561"/>
    <x v="4"/>
    <x v="0"/>
    <x v="2"/>
    <x v="2"/>
    <x v="2"/>
    <x v="11"/>
    <x v="173"/>
  </r>
  <r>
    <x v="2"/>
    <n v="220232"/>
    <x v="5"/>
    <x v="0"/>
    <x v="2"/>
    <x v="2"/>
    <x v="2"/>
    <x v="11"/>
    <x v="173"/>
  </r>
  <r>
    <x v="2"/>
    <n v="519003"/>
    <x v="0"/>
    <x v="0"/>
    <x v="2"/>
    <x v="2"/>
    <x v="2"/>
    <x v="11"/>
    <x v="173"/>
  </r>
  <r>
    <x v="0"/>
    <n v="7605634"/>
    <x v="0"/>
    <x v="0"/>
    <x v="2"/>
    <x v="2"/>
    <x v="2"/>
    <x v="11"/>
    <x v="174"/>
  </r>
  <r>
    <x v="0"/>
    <n v="1077817"/>
    <x v="1"/>
    <x v="0"/>
    <x v="2"/>
    <x v="2"/>
    <x v="2"/>
    <x v="11"/>
    <x v="174"/>
  </r>
  <r>
    <x v="0"/>
    <n v="3451349"/>
    <x v="2"/>
    <x v="0"/>
    <x v="2"/>
    <x v="2"/>
    <x v="2"/>
    <x v="11"/>
    <x v="174"/>
  </r>
  <r>
    <x v="0"/>
    <n v="919859"/>
    <x v="3"/>
    <x v="0"/>
    <x v="2"/>
    <x v="2"/>
    <x v="2"/>
    <x v="11"/>
    <x v="174"/>
  </r>
  <r>
    <x v="0"/>
    <n v="848412"/>
    <x v="4"/>
    <x v="0"/>
    <x v="2"/>
    <x v="2"/>
    <x v="2"/>
    <x v="11"/>
    <x v="174"/>
  </r>
  <r>
    <x v="0"/>
    <n v="131227"/>
    <x v="5"/>
    <x v="0"/>
    <x v="2"/>
    <x v="2"/>
    <x v="2"/>
    <x v="11"/>
    <x v="174"/>
  </r>
  <r>
    <x v="0"/>
    <n v="1160243"/>
    <x v="6"/>
    <x v="0"/>
    <x v="2"/>
    <x v="2"/>
    <x v="2"/>
    <x v="11"/>
    <x v="174"/>
  </r>
  <r>
    <x v="2"/>
    <n v="659661"/>
    <x v="2"/>
    <x v="0"/>
    <x v="2"/>
    <x v="2"/>
    <x v="2"/>
    <x v="11"/>
    <x v="174"/>
  </r>
  <r>
    <x v="2"/>
    <n v="242502"/>
    <x v="3"/>
    <x v="0"/>
    <x v="2"/>
    <x v="2"/>
    <x v="2"/>
    <x v="11"/>
    <x v="174"/>
  </r>
  <r>
    <x v="2"/>
    <n v="1162485"/>
    <x v="4"/>
    <x v="0"/>
    <x v="2"/>
    <x v="2"/>
    <x v="2"/>
    <x v="11"/>
    <x v="174"/>
  </r>
  <r>
    <x v="2"/>
    <n v="539930"/>
    <x v="5"/>
    <x v="0"/>
    <x v="2"/>
    <x v="2"/>
    <x v="2"/>
    <x v="11"/>
    <x v="174"/>
  </r>
  <r>
    <x v="2"/>
    <n v="35481"/>
    <x v="0"/>
    <x v="0"/>
    <x v="2"/>
    <x v="2"/>
    <x v="2"/>
    <x v="11"/>
    <x v="174"/>
  </r>
  <r>
    <x v="0"/>
    <n v="16368614"/>
    <x v="0"/>
    <x v="0"/>
    <x v="2"/>
    <x v="2"/>
    <x v="2"/>
    <x v="11"/>
    <x v="175"/>
  </r>
  <r>
    <x v="0"/>
    <n v="2983927"/>
    <x v="1"/>
    <x v="0"/>
    <x v="2"/>
    <x v="2"/>
    <x v="2"/>
    <x v="11"/>
    <x v="175"/>
  </r>
  <r>
    <x v="0"/>
    <n v="7656518"/>
    <x v="2"/>
    <x v="0"/>
    <x v="2"/>
    <x v="2"/>
    <x v="2"/>
    <x v="11"/>
    <x v="175"/>
  </r>
  <r>
    <x v="0"/>
    <n v="2749934"/>
    <x v="3"/>
    <x v="0"/>
    <x v="2"/>
    <x v="2"/>
    <x v="2"/>
    <x v="11"/>
    <x v="175"/>
  </r>
  <r>
    <x v="0"/>
    <n v="713449"/>
    <x v="4"/>
    <x v="0"/>
    <x v="2"/>
    <x v="2"/>
    <x v="2"/>
    <x v="11"/>
    <x v="175"/>
  </r>
  <r>
    <x v="0"/>
    <n v="1326676"/>
    <x v="5"/>
    <x v="0"/>
    <x v="2"/>
    <x v="2"/>
    <x v="2"/>
    <x v="11"/>
    <x v="175"/>
  </r>
  <r>
    <x v="0"/>
    <n v="2789865"/>
    <x v="6"/>
    <x v="0"/>
    <x v="2"/>
    <x v="2"/>
    <x v="2"/>
    <x v="11"/>
    <x v="175"/>
  </r>
  <r>
    <x v="2"/>
    <n v="7590645"/>
    <x v="2"/>
    <x v="0"/>
    <x v="2"/>
    <x v="2"/>
    <x v="2"/>
    <x v="11"/>
    <x v="175"/>
  </r>
  <r>
    <x v="2"/>
    <n v="456034"/>
    <x v="3"/>
    <x v="0"/>
    <x v="2"/>
    <x v="2"/>
    <x v="2"/>
    <x v="11"/>
    <x v="175"/>
  </r>
  <r>
    <x v="2"/>
    <n v="7723767"/>
    <x v="4"/>
    <x v="0"/>
    <x v="2"/>
    <x v="2"/>
    <x v="2"/>
    <x v="11"/>
    <x v="175"/>
  </r>
  <r>
    <x v="2"/>
    <n v="1742132"/>
    <x v="5"/>
    <x v="0"/>
    <x v="2"/>
    <x v="2"/>
    <x v="2"/>
    <x v="11"/>
    <x v="175"/>
  </r>
  <r>
    <x v="2"/>
    <n v="30266"/>
    <x v="0"/>
    <x v="0"/>
    <x v="2"/>
    <x v="2"/>
    <x v="2"/>
    <x v="11"/>
    <x v="175"/>
  </r>
  <r>
    <x v="0"/>
    <n v="26321466"/>
    <x v="0"/>
    <x v="0"/>
    <x v="2"/>
    <x v="2"/>
    <x v="2"/>
    <x v="11"/>
    <x v="176"/>
  </r>
  <r>
    <x v="0"/>
    <n v="2866231"/>
    <x v="1"/>
    <x v="0"/>
    <x v="2"/>
    <x v="2"/>
    <x v="2"/>
    <x v="11"/>
    <x v="176"/>
  </r>
  <r>
    <x v="0"/>
    <n v="13590620"/>
    <x v="2"/>
    <x v="0"/>
    <x v="2"/>
    <x v="2"/>
    <x v="2"/>
    <x v="11"/>
    <x v="176"/>
  </r>
  <r>
    <x v="1"/>
    <n v="128"/>
    <x v="2"/>
    <x v="0"/>
    <x v="2"/>
    <x v="2"/>
    <x v="2"/>
    <x v="11"/>
    <x v="176"/>
  </r>
  <r>
    <x v="1"/>
    <n v="131358"/>
    <x v="2"/>
    <x v="0"/>
    <x v="2"/>
    <x v="2"/>
    <x v="2"/>
    <x v="11"/>
    <x v="176"/>
  </r>
  <r>
    <x v="0"/>
    <n v="3011753"/>
    <x v="3"/>
    <x v="0"/>
    <x v="2"/>
    <x v="2"/>
    <x v="2"/>
    <x v="11"/>
    <x v="176"/>
  </r>
  <r>
    <x v="0"/>
    <n v="1377206"/>
    <x v="4"/>
    <x v="0"/>
    <x v="2"/>
    <x v="2"/>
    <x v="2"/>
    <x v="11"/>
    <x v="176"/>
  </r>
  <r>
    <x v="0"/>
    <n v="567637"/>
    <x v="5"/>
    <x v="0"/>
    <x v="2"/>
    <x v="2"/>
    <x v="2"/>
    <x v="11"/>
    <x v="176"/>
  </r>
  <r>
    <x v="0"/>
    <n v="3760876"/>
    <x v="6"/>
    <x v="0"/>
    <x v="2"/>
    <x v="2"/>
    <x v="2"/>
    <x v="11"/>
    <x v="176"/>
  </r>
  <r>
    <x v="2"/>
    <n v="6625873"/>
    <x v="2"/>
    <x v="0"/>
    <x v="2"/>
    <x v="2"/>
    <x v="2"/>
    <x v="11"/>
    <x v="176"/>
  </r>
  <r>
    <x v="2"/>
    <n v="4152802"/>
    <x v="3"/>
    <x v="0"/>
    <x v="2"/>
    <x v="2"/>
    <x v="2"/>
    <x v="11"/>
    <x v="176"/>
  </r>
  <r>
    <x v="2"/>
    <n v="51823988"/>
    <x v="4"/>
    <x v="0"/>
    <x v="2"/>
    <x v="2"/>
    <x v="2"/>
    <x v="11"/>
    <x v="176"/>
  </r>
  <r>
    <x v="2"/>
    <n v="2486164"/>
    <x v="5"/>
    <x v="0"/>
    <x v="2"/>
    <x v="2"/>
    <x v="2"/>
    <x v="11"/>
    <x v="176"/>
  </r>
  <r>
    <x v="2"/>
    <n v="105741"/>
    <x v="0"/>
    <x v="0"/>
    <x v="2"/>
    <x v="2"/>
    <x v="2"/>
    <x v="11"/>
    <x v="176"/>
  </r>
  <r>
    <x v="0"/>
    <n v="5940244"/>
    <x v="0"/>
    <x v="0"/>
    <x v="2"/>
    <x v="2"/>
    <x v="2"/>
    <x v="11"/>
    <x v="177"/>
  </r>
  <r>
    <x v="0"/>
    <n v="943028"/>
    <x v="1"/>
    <x v="0"/>
    <x v="2"/>
    <x v="2"/>
    <x v="2"/>
    <x v="11"/>
    <x v="177"/>
  </r>
  <r>
    <x v="0"/>
    <n v="2506760"/>
    <x v="2"/>
    <x v="0"/>
    <x v="2"/>
    <x v="2"/>
    <x v="2"/>
    <x v="11"/>
    <x v="177"/>
  </r>
  <r>
    <x v="0"/>
    <n v="769096"/>
    <x v="3"/>
    <x v="0"/>
    <x v="2"/>
    <x v="2"/>
    <x v="2"/>
    <x v="11"/>
    <x v="177"/>
  </r>
  <r>
    <x v="0"/>
    <n v="492852"/>
    <x v="4"/>
    <x v="0"/>
    <x v="2"/>
    <x v="2"/>
    <x v="2"/>
    <x v="11"/>
    <x v="177"/>
  </r>
  <r>
    <x v="0"/>
    <n v="2178719"/>
    <x v="5"/>
    <x v="0"/>
    <x v="2"/>
    <x v="2"/>
    <x v="2"/>
    <x v="11"/>
    <x v="177"/>
  </r>
  <r>
    <x v="0"/>
    <n v="664275"/>
    <x v="6"/>
    <x v="0"/>
    <x v="2"/>
    <x v="2"/>
    <x v="2"/>
    <x v="11"/>
    <x v="177"/>
  </r>
  <r>
    <x v="2"/>
    <n v="640124"/>
    <x v="3"/>
    <x v="0"/>
    <x v="2"/>
    <x v="2"/>
    <x v="2"/>
    <x v="11"/>
    <x v="177"/>
  </r>
  <r>
    <x v="2"/>
    <n v="1493622"/>
    <x v="4"/>
    <x v="0"/>
    <x v="2"/>
    <x v="2"/>
    <x v="2"/>
    <x v="11"/>
    <x v="177"/>
  </r>
  <r>
    <x v="2"/>
    <n v="3027819"/>
    <x v="5"/>
    <x v="0"/>
    <x v="2"/>
    <x v="2"/>
    <x v="2"/>
    <x v="11"/>
    <x v="177"/>
  </r>
  <r>
    <x v="2"/>
    <n v="1185066"/>
    <x v="0"/>
    <x v="0"/>
    <x v="2"/>
    <x v="2"/>
    <x v="2"/>
    <x v="11"/>
    <x v="177"/>
  </r>
  <r>
    <x v="0"/>
    <n v="46318416"/>
    <x v="0"/>
    <x v="0"/>
    <x v="1"/>
    <x v="1"/>
    <x v="1"/>
    <x v="12"/>
    <x v="178"/>
  </r>
  <r>
    <x v="0"/>
    <n v="13856837"/>
    <x v="1"/>
    <x v="0"/>
    <x v="1"/>
    <x v="1"/>
    <x v="1"/>
    <x v="12"/>
    <x v="178"/>
  </r>
  <r>
    <x v="0"/>
    <n v="18929562"/>
    <x v="2"/>
    <x v="0"/>
    <x v="1"/>
    <x v="1"/>
    <x v="1"/>
    <x v="12"/>
    <x v="178"/>
  </r>
  <r>
    <x v="1"/>
    <n v="335"/>
    <x v="2"/>
    <x v="0"/>
    <x v="1"/>
    <x v="1"/>
    <x v="1"/>
    <x v="12"/>
    <x v="178"/>
  </r>
  <r>
    <x v="1"/>
    <n v="2275"/>
    <x v="2"/>
    <x v="0"/>
    <x v="1"/>
    <x v="1"/>
    <x v="1"/>
    <x v="12"/>
    <x v="178"/>
  </r>
  <r>
    <x v="0"/>
    <n v="2741771"/>
    <x v="3"/>
    <x v="0"/>
    <x v="1"/>
    <x v="1"/>
    <x v="1"/>
    <x v="12"/>
    <x v="178"/>
  </r>
  <r>
    <x v="0"/>
    <n v="5140247"/>
    <x v="4"/>
    <x v="0"/>
    <x v="1"/>
    <x v="1"/>
    <x v="1"/>
    <x v="12"/>
    <x v="178"/>
  </r>
  <r>
    <x v="0"/>
    <n v="612686"/>
    <x v="5"/>
    <x v="0"/>
    <x v="1"/>
    <x v="1"/>
    <x v="1"/>
    <x v="12"/>
    <x v="178"/>
  </r>
  <r>
    <x v="0"/>
    <n v="6389562"/>
    <x v="6"/>
    <x v="0"/>
    <x v="1"/>
    <x v="1"/>
    <x v="1"/>
    <x v="12"/>
    <x v="178"/>
  </r>
  <r>
    <x v="2"/>
    <n v="9858790"/>
    <x v="2"/>
    <x v="0"/>
    <x v="1"/>
    <x v="1"/>
    <x v="1"/>
    <x v="12"/>
    <x v="178"/>
  </r>
  <r>
    <x v="2"/>
    <n v="2747563"/>
    <x v="3"/>
    <x v="0"/>
    <x v="1"/>
    <x v="1"/>
    <x v="1"/>
    <x v="12"/>
    <x v="178"/>
  </r>
  <r>
    <x v="2"/>
    <n v="14735592"/>
    <x v="4"/>
    <x v="0"/>
    <x v="1"/>
    <x v="1"/>
    <x v="1"/>
    <x v="12"/>
    <x v="178"/>
  </r>
  <r>
    <x v="2"/>
    <n v="1197640"/>
    <x v="5"/>
    <x v="0"/>
    <x v="1"/>
    <x v="1"/>
    <x v="1"/>
    <x v="12"/>
    <x v="178"/>
  </r>
  <r>
    <x v="2"/>
    <n v="163408"/>
    <x v="0"/>
    <x v="0"/>
    <x v="1"/>
    <x v="1"/>
    <x v="1"/>
    <x v="12"/>
    <x v="178"/>
  </r>
  <r>
    <x v="0"/>
    <n v="14650962"/>
    <x v="0"/>
    <x v="0"/>
    <x v="1"/>
    <x v="1"/>
    <x v="1"/>
    <x v="12"/>
    <x v="179"/>
  </r>
  <r>
    <x v="0"/>
    <n v="5521886"/>
    <x v="1"/>
    <x v="0"/>
    <x v="1"/>
    <x v="1"/>
    <x v="1"/>
    <x v="12"/>
    <x v="179"/>
  </r>
  <r>
    <x v="0"/>
    <n v="4450469"/>
    <x v="2"/>
    <x v="0"/>
    <x v="1"/>
    <x v="1"/>
    <x v="1"/>
    <x v="12"/>
    <x v="179"/>
  </r>
  <r>
    <x v="0"/>
    <n v="1287881"/>
    <x v="3"/>
    <x v="0"/>
    <x v="1"/>
    <x v="1"/>
    <x v="1"/>
    <x v="12"/>
    <x v="179"/>
  </r>
  <r>
    <x v="0"/>
    <n v="1603776"/>
    <x v="4"/>
    <x v="0"/>
    <x v="1"/>
    <x v="1"/>
    <x v="1"/>
    <x v="12"/>
    <x v="179"/>
  </r>
  <r>
    <x v="0"/>
    <n v="261331"/>
    <x v="5"/>
    <x v="0"/>
    <x v="1"/>
    <x v="1"/>
    <x v="1"/>
    <x v="12"/>
    <x v="179"/>
  </r>
  <r>
    <x v="0"/>
    <n v="2353923"/>
    <x v="6"/>
    <x v="0"/>
    <x v="1"/>
    <x v="1"/>
    <x v="1"/>
    <x v="12"/>
    <x v="179"/>
  </r>
  <r>
    <x v="2"/>
    <n v="3582911"/>
    <x v="2"/>
    <x v="0"/>
    <x v="1"/>
    <x v="1"/>
    <x v="1"/>
    <x v="12"/>
    <x v="179"/>
  </r>
  <r>
    <x v="2"/>
    <n v="423324"/>
    <x v="3"/>
    <x v="0"/>
    <x v="1"/>
    <x v="1"/>
    <x v="1"/>
    <x v="12"/>
    <x v="179"/>
  </r>
  <r>
    <x v="2"/>
    <n v="1911388"/>
    <x v="4"/>
    <x v="0"/>
    <x v="1"/>
    <x v="1"/>
    <x v="1"/>
    <x v="12"/>
    <x v="179"/>
  </r>
  <r>
    <x v="2"/>
    <n v="49693"/>
    <x v="5"/>
    <x v="0"/>
    <x v="1"/>
    <x v="1"/>
    <x v="1"/>
    <x v="12"/>
    <x v="179"/>
  </r>
  <r>
    <x v="2"/>
    <n v="103372"/>
    <x v="0"/>
    <x v="0"/>
    <x v="1"/>
    <x v="1"/>
    <x v="1"/>
    <x v="12"/>
    <x v="179"/>
  </r>
  <r>
    <x v="0"/>
    <n v="52373368"/>
    <x v="0"/>
    <x v="0"/>
    <x v="1"/>
    <x v="1"/>
    <x v="1"/>
    <x v="12"/>
    <x v="180"/>
  </r>
  <r>
    <x v="0"/>
    <n v="9769708"/>
    <x v="1"/>
    <x v="0"/>
    <x v="1"/>
    <x v="1"/>
    <x v="1"/>
    <x v="12"/>
    <x v="180"/>
  </r>
  <r>
    <x v="0"/>
    <n v="22372169"/>
    <x v="2"/>
    <x v="0"/>
    <x v="1"/>
    <x v="1"/>
    <x v="1"/>
    <x v="12"/>
    <x v="180"/>
  </r>
  <r>
    <x v="1"/>
    <n v="328"/>
    <x v="2"/>
    <x v="0"/>
    <x v="1"/>
    <x v="1"/>
    <x v="1"/>
    <x v="12"/>
    <x v="180"/>
  </r>
  <r>
    <x v="0"/>
    <n v="4413594"/>
    <x v="3"/>
    <x v="0"/>
    <x v="1"/>
    <x v="1"/>
    <x v="1"/>
    <x v="12"/>
    <x v="180"/>
  </r>
  <r>
    <x v="0"/>
    <n v="15262523"/>
    <x v="4"/>
    <x v="0"/>
    <x v="1"/>
    <x v="1"/>
    <x v="1"/>
    <x v="12"/>
    <x v="180"/>
  </r>
  <r>
    <x v="0"/>
    <n v="1725546"/>
    <x v="5"/>
    <x v="0"/>
    <x v="1"/>
    <x v="1"/>
    <x v="1"/>
    <x v="12"/>
    <x v="180"/>
  </r>
  <r>
    <x v="0"/>
    <n v="5545163"/>
    <x v="6"/>
    <x v="0"/>
    <x v="1"/>
    <x v="1"/>
    <x v="1"/>
    <x v="12"/>
    <x v="180"/>
  </r>
  <r>
    <x v="2"/>
    <n v="14365147"/>
    <x v="2"/>
    <x v="0"/>
    <x v="1"/>
    <x v="1"/>
    <x v="1"/>
    <x v="12"/>
    <x v="180"/>
  </r>
  <r>
    <x v="2"/>
    <n v="340006"/>
    <x v="3"/>
    <x v="0"/>
    <x v="1"/>
    <x v="1"/>
    <x v="1"/>
    <x v="12"/>
    <x v="180"/>
  </r>
  <r>
    <x v="2"/>
    <n v="51079927"/>
    <x v="4"/>
    <x v="0"/>
    <x v="1"/>
    <x v="1"/>
    <x v="1"/>
    <x v="12"/>
    <x v="180"/>
  </r>
  <r>
    <x v="2"/>
    <n v="1744095"/>
    <x v="5"/>
    <x v="0"/>
    <x v="1"/>
    <x v="1"/>
    <x v="1"/>
    <x v="12"/>
    <x v="180"/>
  </r>
  <r>
    <x v="2"/>
    <n v="1796809"/>
    <x v="0"/>
    <x v="0"/>
    <x v="1"/>
    <x v="1"/>
    <x v="1"/>
    <x v="12"/>
    <x v="180"/>
  </r>
  <r>
    <x v="0"/>
    <n v="161350416"/>
    <x v="0"/>
    <x v="0"/>
    <x v="1"/>
    <x v="1"/>
    <x v="1"/>
    <x v="12"/>
    <x v="181"/>
  </r>
  <r>
    <x v="0"/>
    <n v="35069260"/>
    <x v="1"/>
    <x v="0"/>
    <x v="1"/>
    <x v="1"/>
    <x v="1"/>
    <x v="12"/>
    <x v="181"/>
  </r>
  <r>
    <x v="0"/>
    <n v="56837160"/>
    <x v="2"/>
    <x v="0"/>
    <x v="1"/>
    <x v="1"/>
    <x v="1"/>
    <x v="12"/>
    <x v="181"/>
  </r>
  <r>
    <x v="1"/>
    <n v="34"/>
    <x v="2"/>
    <x v="0"/>
    <x v="1"/>
    <x v="1"/>
    <x v="1"/>
    <x v="12"/>
    <x v="181"/>
  </r>
  <r>
    <x v="1"/>
    <n v="135"/>
    <x v="2"/>
    <x v="0"/>
    <x v="1"/>
    <x v="1"/>
    <x v="1"/>
    <x v="12"/>
    <x v="181"/>
  </r>
  <r>
    <x v="1"/>
    <n v="173"/>
    <x v="2"/>
    <x v="0"/>
    <x v="1"/>
    <x v="1"/>
    <x v="1"/>
    <x v="12"/>
    <x v="181"/>
  </r>
  <r>
    <x v="1"/>
    <n v="194"/>
    <x v="2"/>
    <x v="0"/>
    <x v="1"/>
    <x v="1"/>
    <x v="1"/>
    <x v="12"/>
    <x v="181"/>
  </r>
  <r>
    <x v="0"/>
    <n v="6761106"/>
    <x v="3"/>
    <x v="0"/>
    <x v="1"/>
    <x v="1"/>
    <x v="1"/>
    <x v="12"/>
    <x v="181"/>
  </r>
  <r>
    <x v="0"/>
    <n v="13006981"/>
    <x v="4"/>
    <x v="0"/>
    <x v="1"/>
    <x v="1"/>
    <x v="1"/>
    <x v="12"/>
    <x v="181"/>
  </r>
  <r>
    <x v="1"/>
    <n v="209446"/>
    <x v="4"/>
    <x v="0"/>
    <x v="1"/>
    <x v="1"/>
    <x v="1"/>
    <x v="12"/>
    <x v="181"/>
  </r>
  <r>
    <x v="0"/>
    <n v="1303335"/>
    <x v="5"/>
    <x v="0"/>
    <x v="1"/>
    <x v="1"/>
    <x v="1"/>
    <x v="12"/>
    <x v="181"/>
  </r>
  <r>
    <x v="0"/>
    <n v="14059641"/>
    <x v="6"/>
    <x v="0"/>
    <x v="1"/>
    <x v="1"/>
    <x v="1"/>
    <x v="12"/>
    <x v="181"/>
  </r>
  <r>
    <x v="2"/>
    <n v="31700798"/>
    <x v="2"/>
    <x v="0"/>
    <x v="1"/>
    <x v="1"/>
    <x v="1"/>
    <x v="12"/>
    <x v="181"/>
  </r>
  <r>
    <x v="2"/>
    <n v="166987"/>
    <x v="3"/>
    <x v="0"/>
    <x v="1"/>
    <x v="1"/>
    <x v="1"/>
    <x v="12"/>
    <x v="181"/>
  </r>
  <r>
    <x v="2"/>
    <n v="61843736"/>
    <x v="4"/>
    <x v="0"/>
    <x v="1"/>
    <x v="1"/>
    <x v="1"/>
    <x v="12"/>
    <x v="181"/>
  </r>
  <r>
    <x v="2"/>
    <n v="4592322"/>
    <x v="5"/>
    <x v="0"/>
    <x v="1"/>
    <x v="1"/>
    <x v="1"/>
    <x v="12"/>
    <x v="181"/>
  </r>
  <r>
    <x v="2"/>
    <n v="684818"/>
    <x v="0"/>
    <x v="0"/>
    <x v="1"/>
    <x v="1"/>
    <x v="1"/>
    <x v="12"/>
    <x v="181"/>
  </r>
  <r>
    <x v="0"/>
    <n v="38403679"/>
    <x v="0"/>
    <x v="0"/>
    <x v="1"/>
    <x v="1"/>
    <x v="1"/>
    <x v="12"/>
    <x v="182"/>
  </r>
  <r>
    <x v="0"/>
    <n v="12289556"/>
    <x v="1"/>
    <x v="0"/>
    <x v="1"/>
    <x v="1"/>
    <x v="1"/>
    <x v="12"/>
    <x v="182"/>
  </r>
  <r>
    <x v="0"/>
    <n v="17067719"/>
    <x v="2"/>
    <x v="0"/>
    <x v="1"/>
    <x v="1"/>
    <x v="1"/>
    <x v="12"/>
    <x v="182"/>
  </r>
  <r>
    <x v="1"/>
    <n v="98"/>
    <x v="2"/>
    <x v="0"/>
    <x v="1"/>
    <x v="1"/>
    <x v="1"/>
    <x v="12"/>
    <x v="182"/>
  </r>
  <r>
    <x v="0"/>
    <n v="2437126"/>
    <x v="3"/>
    <x v="0"/>
    <x v="1"/>
    <x v="1"/>
    <x v="1"/>
    <x v="12"/>
    <x v="182"/>
  </r>
  <r>
    <x v="0"/>
    <n v="7991788"/>
    <x v="4"/>
    <x v="0"/>
    <x v="1"/>
    <x v="1"/>
    <x v="1"/>
    <x v="12"/>
    <x v="182"/>
  </r>
  <r>
    <x v="1"/>
    <n v="120909"/>
    <x v="4"/>
    <x v="0"/>
    <x v="1"/>
    <x v="1"/>
    <x v="1"/>
    <x v="12"/>
    <x v="182"/>
  </r>
  <r>
    <x v="0"/>
    <n v="507538"/>
    <x v="5"/>
    <x v="0"/>
    <x v="1"/>
    <x v="1"/>
    <x v="1"/>
    <x v="12"/>
    <x v="182"/>
  </r>
  <r>
    <x v="0"/>
    <n v="2145934"/>
    <x v="6"/>
    <x v="0"/>
    <x v="1"/>
    <x v="1"/>
    <x v="1"/>
    <x v="12"/>
    <x v="182"/>
  </r>
  <r>
    <x v="2"/>
    <n v="7747084"/>
    <x v="2"/>
    <x v="0"/>
    <x v="1"/>
    <x v="1"/>
    <x v="1"/>
    <x v="12"/>
    <x v="182"/>
  </r>
  <r>
    <x v="2"/>
    <n v="297789"/>
    <x v="3"/>
    <x v="0"/>
    <x v="1"/>
    <x v="1"/>
    <x v="1"/>
    <x v="12"/>
    <x v="182"/>
  </r>
  <r>
    <x v="2"/>
    <n v="20224548"/>
    <x v="4"/>
    <x v="0"/>
    <x v="1"/>
    <x v="1"/>
    <x v="1"/>
    <x v="12"/>
    <x v="182"/>
  </r>
  <r>
    <x v="2"/>
    <n v="301162"/>
    <x v="5"/>
    <x v="0"/>
    <x v="1"/>
    <x v="1"/>
    <x v="1"/>
    <x v="12"/>
    <x v="182"/>
  </r>
  <r>
    <x v="2"/>
    <n v="155756"/>
    <x v="0"/>
    <x v="0"/>
    <x v="1"/>
    <x v="1"/>
    <x v="1"/>
    <x v="12"/>
    <x v="182"/>
  </r>
  <r>
    <x v="0"/>
    <n v="147341426"/>
    <x v="0"/>
    <x v="0"/>
    <x v="1"/>
    <x v="1"/>
    <x v="1"/>
    <x v="12"/>
    <x v="183"/>
  </r>
  <r>
    <x v="0"/>
    <n v="23239505"/>
    <x v="1"/>
    <x v="0"/>
    <x v="1"/>
    <x v="1"/>
    <x v="1"/>
    <x v="12"/>
    <x v="183"/>
  </r>
  <r>
    <x v="0"/>
    <n v="81365741"/>
    <x v="2"/>
    <x v="0"/>
    <x v="1"/>
    <x v="1"/>
    <x v="1"/>
    <x v="12"/>
    <x v="183"/>
  </r>
  <r>
    <x v="1"/>
    <n v="78"/>
    <x v="2"/>
    <x v="0"/>
    <x v="1"/>
    <x v="1"/>
    <x v="1"/>
    <x v="12"/>
    <x v="183"/>
  </r>
  <r>
    <x v="1"/>
    <n v="275"/>
    <x v="2"/>
    <x v="0"/>
    <x v="1"/>
    <x v="1"/>
    <x v="1"/>
    <x v="12"/>
    <x v="183"/>
  </r>
  <r>
    <x v="1"/>
    <n v="1200"/>
    <x v="2"/>
    <x v="0"/>
    <x v="1"/>
    <x v="1"/>
    <x v="1"/>
    <x v="12"/>
    <x v="183"/>
  </r>
  <r>
    <x v="1"/>
    <n v="2061"/>
    <x v="2"/>
    <x v="0"/>
    <x v="1"/>
    <x v="1"/>
    <x v="1"/>
    <x v="12"/>
    <x v="183"/>
  </r>
  <r>
    <x v="1"/>
    <n v="206946"/>
    <x v="2"/>
    <x v="0"/>
    <x v="1"/>
    <x v="1"/>
    <x v="1"/>
    <x v="12"/>
    <x v="183"/>
  </r>
  <r>
    <x v="0"/>
    <n v="6643392"/>
    <x v="3"/>
    <x v="0"/>
    <x v="1"/>
    <x v="1"/>
    <x v="1"/>
    <x v="12"/>
    <x v="183"/>
  </r>
  <r>
    <x v="0"/>
    <n v="23137148"/>
    <x v="4"/>
    <x v="0"/>
    <x v="1"/>
    <x v="1"/>
    <x v="1"/>
    <x v="12"/>
    <x v="183"/>
  </r>
  <r>
    <x v="1"/>
    <n v="26420"/>
    <x v="4"/>
    <x v="0"/>
    <x v="1"/>
    <x v="1"/>
    <x v="1"/>
    <x v="12"/>
    <x v="183"/>
  </r>
  <r>
    <x v="1"/>
    <n v="828297"/>
    <x v="4"/>
    <x v="0"/>
    <x v="1"/>
    <x v="1"/>
    <x v="1"/>
    <x v="12"/>
    <x v="183"/>
  </r>
  <r>
    <x v="1"/>
    <n v="26672724"/>
    <x v="4"/>
    <x v="0"/>
    <x v="1"/>
    <x v="1"/>
    <x v="1"/>
    <x v="12"/>
    <x v="183"/>
  </r>
  <r>
    <x v="0"/>
    <n v="1589070"/>
    <x v="5"/>
    <x v="0"/>
    <x v="1"/>
    <x v="1"/>
    <x v="1"/>
    <x v="12"/>
    <x v="183"/>
  </r>
  <r>
    <x v="0"/>
    <n v="15581533"/>
    <x v="6"/>
    <x v="0"/>
    <x v="1"/>
    <x v="1"/>
    <x v="1"/>
    <x v="12"/>
    <x v="183"/>
  </r>
  <r>
    <x v="2"/>
    <n v="163838337"/>
    <x v="2"/>
    <x v="0"/>
    <x v="1"/>
    <x v="1"/>
    <x v="1"/>
    <x v="12"/>
    <x v="183"/>
  </r>
  <r>
    <x v="2"/>
    <n v="4211983"/>
    <x v="3"/>
    <x v="0"/>
    <x v="1"/>
    <x v="1"/>
    <x v="1"/>
    <x v="12"/>
    <x v="183"/>
  </r>
  <r>
    <x v="2"/>
    <n v="824345517"/>
    <x v="4"/>
    <x v="0"/>
    <x v="1"/>
    <x v="1"/>
    <x v="1"/>
    <x v="12"/>
    <x v="183"/>
  </r>
  <r>
    <x v="2"/>
    <n v="29029869"/>
    <x v="7"/>
    <x v="0"/>
    <x v="1"/>
    <x v="1"/>
    <x v="1"/>
    <x v="12"/>
    <x v="183"/>
  </r>
  <r>
    <x v="2"/>
    <n v="11293654"/>
    <x v="5"/>
    <x v="0"/>
    <x v="1"/>
    <x v="1"/>
    <x v="1"/>
    <x v="12"/>
    <x v="183"/>
  </r>
  <r>
    <x v="2"/>
    <n v="4281308"/>
    <x v="0"/>
    <x v="0"/>
    <x v="1"/>
    <x v="1"/>
    <x v="1"/>
    <x v="12"/>
    <x v="183"/>
  </r>
  <r>
    <x v="0"/>
    <n v="43311365"/>
    <x v="0"/>
    <x v="0"/>
    <x v="1"/>
    <x v="1"/>
    <x v="1"/>
    <x v="12"/>
    <x v="184"/>
  </r>
  <r>
    <x v="0"/>
    <n v="17281795"/>
    <x v="1"/>
    <x v="0"/>
    <x v="1"/>
    <x v="1"/>
    <x v="1"/>
    <x v="12"/>
    <x v="184"/>
  </r>
  <r>
    <x v="0"/>
    <n v="17552364"/>
    <x v="2"/>
    <x v="0"/>
    <x v="1"/>
    <x v="1"/>
    <x v="1"/>
    <x v="12"/>
    <x v="184"/>
  </r>
  <r>
    <x v="1"/>
    <n v="72"/>
    <x v="2"/>
    <x v="0"/>
    <x v="1"/>
    <x v="1"/>
    <x v="1"/>
    <x v="12"/>
    <x v="184"/>
  </r>
  <r>
    <x v="0"/>
    <n v="2960104"/>
    <x v="3"/>
    <x v="0"/>
    <x v="1"/>
    <x v="1"/>
    <x v="1"/>
    <x v="12"/>
    <x v="184"/>
  </r>
  <r>
    <x v="0"/>
    <n v="5454526"/>
    <x v="4"/>
    <x v="0"/>
    <x v="1"/>
    <x v="1"/>
    <x v="1"/>
    <x v="12"/>
    <x v="184"/>
  </r>
  <r>
    <x v="0"/>
    <n v="1026044"/>
    <x v="5"/>
    <x v="0"/>
    <x v="1"/>
    <x v="1"/>
    <x v="1"/>
    <x v="12"/>
    <x v="184"/>
  </r>
  <r>
    <x v="0"/>
    <n v="6704636"/>
    <x v="6"/>
    <x v="0"/>
    <x v="1"/>
    <x v="1"/>
    <x v="1"/>
    <x v="12"/>
    <x v="184"/>
  </r>
  <r>
    <x v="2"/>
    <n v="6792106"/>
    <x v="2"/>
    <x v="0"/>
    <x v="1"/>
    <x v="1"/>
    <x v="1"/>
    <x v="12"/>
    <x v="184"/>
  </r>
  <r>
    <x v="2"/>
    <n v="1102272"/>
    <x v="3"/>
    <x v="0"/>
    <x v="1"/>
    <x v="1"/>
    <x v="1"/>
    <x v="12"/>
    <x v="184"/>
  </r>
  <r>
    <x v="2"/>
    <n v="32643757"/>
    <x v="4"/>
    <x v="0"/>
    <x v="1"/>
    <x v="1"/>
    <x v="1"/>
    <x v="12"/>
    <x v="184"/>
  </r>
  <r>
    <x v="2"/>
    <n v="3823683"/>
    <x v="5"/>
    <x v="0"/>
    <x v="1"/>
    <x v="1"/>
    <x v="1"/>
    <x v="12"/>
    <x v="184"/>
  </r>
  <r>
    <x v="2"/>
    <n v="392975"/>
    <x v="0"/>
    <x v="0"/>
    <x v="1"/>
    <x v="1"/>
    <x v="1"/>
    <x v="12"/>
    <x v="184"/>
  </r>
  <r>
    <x v="0"/>
    <n v="191917936"/>
    <x v="0"/>
    <x v="0"/>
    <x v="1"/>
    <x v="1"/>
    <x v="1"/>
    <x v="12"/>
    <x v="185"/>
  </r>
  <r>
    <x v="0"/>
    <n v="29114083"/>
    <x v="1"/>
    <x v="0"/>
    <x v="1"/>
    <x v="1"/>
    <x v="1"/>
    <x v="12"/>
    <x v="185"/>
  </r>
  <r>
    <x v="0"/>
    <n v="122303464"/>
    <x v="2"/>
    <x v="0"/>
    <x v="1"/>
    <x v="1"/>
    <x v="1"/>
    <x v="12"/>
    <x v="185"/>
  </r>
  <r>
    <x v="1"/>
    <n v="178"/>
    <x v="2"/>
    <x v="0"/>
    <x v="1"/>
    <x v="1"/>
    <x v="1"/>
    <x v="12"/>
    <x v="185"/>
  </r>
  <r>
    <x v="1"/>
    <n v="311"/>
    <x v="2"/>
    <x v="0"/>
    <x v="1"/>
    <x v="1"/>
    <x v="1"/>
    <x v="12"/>
    <x v="185"/>
  </r>
  <r>
    <x v="1"/>
    <n v="334"/>
    <x v="2"/>
    <x v="0"/>
    <x v="1"/>
    <x v="1"/>
    <x v="1"/>
    <x v="12"/>
    <x v="185"/>
  </r>
  <r>
    <x v="1"/>
    <n v="480"/>
    <x v="2"/>
    <x v="0"/>
    <x v="1"/>
    <x v="1"/>
    <x v="1"/>
    <x v="12"/>
    <x v="185"/>
  </r>
  <r>
    <x v="1"/>
    <n v="2257"/>
    <x v="2"/>
    <x v="0"/>
    <x v="1"/>
    <x v="1"/>
    <x v="1"/>
    <x v="12"/>
    <x v="185"/>
  </r>
  <r>
    <x v="1"/>
    <n v="376961"/>
    <x v="2"/>
    <x v="0"/>
    <x v="1"/>
    <x v="1"/>
    <x v="1"/>
    <x v="12"/>
    <x v="185"/>
  </r>
  <r>
    <x v="1"/>
    <n v="555858"/>
    <x v="2"/>
    <x v="0"/>
    <x v="1"/>
    <x v="1"/>
    <x v="1"/>
    <x v="12"/>
    <x v="185"/>
  </r>
  <r>
    <x v="1"/>
    <n v="1389212"/>
    <x v="2"/>
    <x v="0"/>
    <x v="1"/>
    <x v="1"/>
    <x v="1"/>
    <x v="12"/>
    <x v="185"/>
  </r>
  <r>
    <x v="0"/>
    <n v="6658621"/>
    <x v="3"/>
    <x v="0"/>
    <x v="1"/>
    <x v="1"/>
    <x v="1"/>
    <x v="12"/>
    <x v="185"/>
  </r>
  <r>
    <x v="0"/>
    <n v="17030987"/>
    <x v="4"/>
    <x v="0"/>
    <x v="1"/>
    <x v="1"/>
    <x v="1"/>
    <x v="12"/>
    <x v="185"/>
  </r>
  <r>
    <x v="1"/>
    <n v="473708"/>
    <x v="4"/>
    <x v="0"/>
    <x v="1"/>
    <x v="1"/>
    <x v="1"/>
    <x v="12"/>
    <x v="185"/>
  </r>
  <r>
    <x v="1"/>
    <n v="2376139"/>
    <x v="4"/>
    <x v="0"/>
    <x v="1"/>
    <x v="1"/>
    <x v="1"/>
    <x v="12"/>
    <x v="185"/>
  </r>
  <r>
    <x v="1"/>
    <n v="7233074"/>
    <x v="4"/>
    <x v="0"/>
    <x v="1"/>
    <x v="1"/>
    <x v="1"/>
    <x v="12"/>
    <x v="185"/>
  </r>
  <r>
    <x v="1"/>
    <n v="107600114"/>
    <x v="4"/>
    <x v="0"/>
    <x v="1"/>
    <x v="1"/>
    <x v="1"/>
    <x v="12"/>
    <x v="185"/>
  </r>
  <r>
    <x v="0"/>
    <n v="1173009"/>
    <x v="5"/>
    <x v="0"/>
    <x v="1"/>
    <x v="1"/>
    <x v="1"/>
    <x v="12"/>
    <x v="185"/>
  </r>
  <r>
    <x v="0"/>
    <n v="16458598"/>
    <x v="6"/>
    <x v="0"/>
    <x v="1"/>
    <x v="1"/>
    <x v="1"/>
    <x v="12"/>
    <x v="185"/>
  </r>
  <r>
    <x v="2"/>
    <n v="165052785"/>
    <x v="2"/>
    <x v="0"/>
    <x v="1"/>
    <x v="1"/>
    <x v="1"/>
    <x v="12"/>
    <x v="185"/>
  </r>
  <r>
    <x v="2"/>
    <n v="8333723"/>
    <x v="3"/>
    <x v="0"/>
    <x v="1"/>
    <x v="1"/>
    <x v="1"/>
    <x v="12"/>
    <x v="185"/>
  </r>
  <r>
    <x v="2"/>
    <n v="184976193"/>
    <x v="4"/>
    <x v="0"/>
    <x v="1"/>
    <x v="1"/>
    <x v="1"/>
    <x v="12"/>
    <x v="185"/>
  </r>
  <r>
    <x v="2"/>
    <n v="7510692"/>
    <x v="5"/>
    <x v="0"/>
    <x v="1"/>
    <x v="1"/>
    <x v="1"/>
    <x v="12"/>
    <x v="185"/>
  </r>
  <r>
    <x v="2"/>
    <n v="410720"/>
    <x v="0"/>
    <x v="0"/>
    <x v="1"/>
    <x v="1"/>
    <x v="1"/>
    <x v="12"/>
    <x v="185"/>
  </r>
  <r>
    <x v="0"/>
    <n v="45943160"/>
    <x v="0"/>
    <x v="0"/>
    <x v="1"/>
    <x v="1"/>
    <x v="1"/>
    <x v="12"/>
    <x v="186"/>
  </r>
  <r>
    <x v="0"/>
    <n v="13276135"/>
    <x v="1"/>
    <x v="0"/>
    <x v="1"/>
    <x v="1"/>
    <x v="1"/>
    <x v="12"/>
    <x v="186"/>
  </r>
  <r>
    <x v="0"/>
    <n v="28474174"/>
    <x v="2"/>
    <x v="0"/>
    <x v="1"/>
    <x v="1"/>
    <x v="1"/>
    <x v="12"/>
    <x v="186"/>
  </r>
  <r>
    <x v="1"/>
    <n v="71"/>
    <x v="2"/>
    <x v="0"/>
    <x v="1"/>
    <x v="1"/>
    <x v="1"/>
    <x v="12"/>
    <x v="186"/>
  </r>
  <r>
    <x v="1"/>
    <n v="32760"/>
    <x v="2"/>
    <x v="0"/>
    <x v="1"/>
    <x v="1"/>
    <x v="1"/>
    <x v="12"/>
    <x v="186"/>
  </r>
  <r>
    <x v="0"/>
    <n v="1861688"/>
    <x v="3"/>
    <x v="0"/>
    <x v="1"/>
    <x v="1"/>
    <x v="1"/>
    <x v="12"/>
    <x v="186"/>
  </r>
  <r>
    <x v="0"/>
    <n v="16192624"/>
    <x v="4"/>
    <x v="0"/>
    <x v="1"/>
    <x v="1"/>
    <x v="1"/>
    <x v="12"/>
    <x v="186"/>
  </r>
  <r>
    <x v="1"/>
    <n v="6799303"/>
    <x v="4"/>
    <x v="0"/>
    <x v="1"/>
    <x v="1"/>
    <x v="1"/>
    <x v="12"/>
    <x v="186"/>
  </r>
  <r>
    <x v="0"/>
    <n v="332577"/>
    <x v="5"/>
    <x v="0"/>
    <x v="1"/>
    <x v="1"/>
    <x v="1"/>
    <x v="12"/>
    <x v="186"/>
  </r>
  <r>
    <x v="0"/>
    <n v="2771171"/>
    <x v="6"/>
    <x v="0"/>
    <x v="1"/>
    <x v="1"/>
    <x v="1"/>
    <x v="12"/>
    <x v="186"/>
  </r>
  <r>
    <x v="2"/>
    <n v="16978175"/>
    <x v="2"/>
    <x v="0"/>
    <x v="1"/>
    <x v="1"/>
    <x v="1"/>
    <x v="12"/>
    <x v="186"/>
  </r>
  <r>
    <x v="2"/>
    <n v="4957289"/>
    <x v="3"/>
    <x v="0"/>
    <x v="1"/>
    <x v="1"/>
    <x v="1"/>
    <x v="12"/>
    <x v="186"/>
  </r>
  <r>
    <x v="2"/>
    <n v="82239032"/>
    <x v="4"/>
    <x v="0"/>
    <x v="1"/>
    <x v="1"/>
    <x v="1"/>
    <x v="12"/>
    <x v="186"/>
  </r>
  <r>
    <x v="2"/>
    <n v="71927"/>
    <x v="5"/>
    <x v="0"/>
    <x v="1"/>
    <x v="1"/>
    <x v="1"/>
    <x v="12"/>
    <x v="186"/>
  </r>
  <r>
    <x v="2"/>
    <n v="645295"/>
    <x v="0"/>
    <x v="0"/>
    <x v="1"/>
    <x v="1"/>
    <x v="1"/>
    <x v="12"/>
    <x v="186"/>
  </r>
  <r>
    <x v="0"/>
    <n v="77553435"/>
    <x v="0"/>
    <x v="0"/>
    <x v="1"/>
    <x v="1"/>
    <x v="1"/>
    <x v="12"/>
    <x v="187"/>
  </r>
  <r>
    <x v="0"/>
    <n v="19379821"/>
    <x v="1"/>
    <x v="0"/>
    <x v="1"/>
    <x v="1"/>
    <x v="1"/>
    <x v="12"/>
    <x v="187"/>
  </r>
  <r>
    <x v="0"/>
    <n v="34570089"/>
    <x v="2"/>
    <x v="0"/>
    <x v="1"/>
    <x v="1"/>
    <x v="1"/>
    <x v="12"/>
    <x v="187"/>
  </r>
  <r>
    <x v="1"/>
    <n v="48"/>
    <x v="2"/>
    <x v="0"/>
    <x v="1"/>
    <x v="1"/>
    <x v="1"/>
    <x v="12"/>
    <x v="187"/>
  </r>
  <r>
    <x v="0"/>
    <n v="3957863"/>
    <x v="3"/>
    <x v="0"/>
    <x v="1"/>
    <x v="1"/>
    <x v="1"/>
    <x v="12"/>
    <x v="187"/>
  </r>
  <r>
    <x v="0"/>
    <n v="25261301"/>
    <x v="4"/>
    <x v="0"/>
    <x v="1"/>
    <x v="1"/>
    <x v="1"/>
    <x v="12"/>
    <x v="187"/>
  </r>
  <r>
    <x v="0"/>
    <n v="547611"/>
    <x v="5"/>
    <x v="0"/>
    <x v="1"/>
    <x v="1"/>
    <x v="1"/>
    <x v="12"/>
    <x v="187"/>
  </r>
  <r>
    <x v="0"/>
    <n v="6977"/>
    <x v="5"/>
    <x v="0"/>
    <x v="1"/>
    <x v="1"/>
    <x v="1"/>
    <x v="12"/>
    <x v="187"/>
  </r>
  <r>
    <x v="0"/>
    <n v="11013541"/>
    <x v="6"/>
    <x v="0"/>
    <x v="1"/>
    <x v="1"/>
    <x v="1"/>
    <x v="12"/>
    <x v="187"/>
  </r>
  <r>
    <x v="2"/>
    <n v="16006007"/>
    <x v="2"/>
    <x v="0"/>
    <x v="1"/>
    <x v="1"/>
    <x v="1"/>
    <x v="12"/>
    <x v="187"/>
  </r>
  <r>
    <x v="2"/>
    <n v="1048033"/>
    <x v="3"/>
    <x v="0"/>
    <x v="1"/>
    <x v="1"/>
    <x v="1"/>
    <x v="12"/>
    <x v="187"/>
  </r>
  <r>
    <x v="2"/>
    <n v="58413953"/>
    <x v="4"/>
    <x v="0"/>
    <x v="1"/>
    <x v="1"/>
    <x v="1"/>
    <x v="12"/>
    <x v="187"/>
  </r>
  <r>
    <x v="2"/>
    <n v="1808196"/>
    <x v="5"/>
    <x v="0"/>
    <x v="1"/>
    <x v="1"/>
    <x v="1"/>
    <x v="12"/>
    <x v="187"/>
  </r>
  <r>
    <x v="2"/>
    <n v="2916"/>
    <x v="0"/>
    <x v="0"/>
    <x v="1"/>
    <x v="1"/>
    <x v="1"/>
    <x v="12"/>
    <x v="187"/>
  </r>
  <r>
    <x v="0"/>
    <n v="62389097"/>
    <x v="0"/>
    <x v="0"/>
    <x v="1"/>
    <x v="1"/>
    <x v="1"/>
    <x v="12"/>
    <x v="188"/>
  </r>
  <r>
    <x v="0"/>
    <n v="18738760"/>
    <x v="1"/>
    <x v="0"/>
    <x v="1"/>
    <x v="1"/>
    <x v="1"/>
    <x v="12"/>
    <x v="188"/>
  </r>
  <r>
    <x v="0"/>
    <n v="26773895"/>
    <x v="2"/>
    <x v="0"/>
    <x v="1"/>
    <x v="1"/>
    <x v="1"/>
    <x v="12"/>
    <x v="188"/>
  </r>
  <r>
    <x v="1"/>
    <n v="1330"/>
    <x v="2"/>
    <x v="0"/>
    <x v="1"/>
    <x v="1"/>
    <x v="1"/>
    <x v="12"/>
    <x v="188"/>
  </r>
  <r>
    <x v="1"/>
    <n v="3980"/>
    <x v="2"/>
    <x v="0"/>
    <x v="1"/>
    <x v="1"/>
    <x v="1"/>
    <x v="12"/>
    <x v="188"/>
  </r>
  <r>
    <x v="0"/>
    <n v="4615218"/>
    <x v="3"/>
    <x v="0"/>
    <x v="1"/>
    <x v="1"/>
    <x v="1"/>
    <x v="12"/>
    <x v="188"/>
  </r>
  <r>
    <x v="0"/>
    <n v="8592596"/>
    <x v="4"/>
    <x v="0"/>
    <x v="1"/>
    <x v="1"/>
    <x v="1"/>
    <x v="12"/>
    <x v="188"/>
  </r>
  <r>
    <x v="1"/>
    <n v="2951168"/>
    <x v="4"/>
    <x v="0"/>
    <x v="1"/>
    <x v="1"/>
    <x v="1"/>
    <x v="12"/>
    <x v="188"/>
  </r>
  <r>
    <x v="0"/>
    <n v="2296235"/>
    <x v="5"/>
    <x v="0"/>
    <x v="1"/>
    <x v="1"/>
    <x v="1"/>
    <x v="12"/>
    <x v="188"/>
  </r>
  <r>
    <x v="0"/>
    <n v="10015961"/>
    <x v="6"/>
    <x v="0"/>
    <x v="1"/>
    <x v="1"/>
    <x v="1"/>
    <x v="12"/>
    <x v="188"/>
  </r>
  <r>
    <x v="2"/>
    <n v="14711946"/>
    <x v="2"/>
    <x v="0"/>
    <x v="1"/>
    <x v="1"/>
    <x v="1"/>
    <x v="12"/>
    <x v="188"/>
  </r>
  <r>
    <x v="2"/>
    <n v="7690553"/>
    <x v="3"/>
    <x v="0"/>
    <x v="1"/>
    <x v="1"/>
    <x v="1"/>
    <x v="12"/>
    <x v="188"/>
  </r>
  <r>
    <x v="2"/>
    <n v="42252069"/>
    <x v="4"/>
    <x v="0"/>
    <x v="1"/>
    <x v="1"/>
    <x v="1"/>
    <x v="12"/>
    <x v="188"/>
  </r>
  <r>
    <x v="2"/>
    <n v="4981529"/>
    <x v="5"/>
    <x v="0"/>
    <x v="1"/>
    <x v="1"/>
    <x v="1"/>
    <x v="12"/>
    <x v="188"/>
  </r>
  <r>
    <x v="2"/>
    <n v="148467"/>
    <x v="0"/>
    <x v="0"/>
    <x v="1"/>
    <x v="1"/>
    <x v="1"/>
    <x v="12"/>
    <x v="188"/>
  </r>
  <r>
    <x v="0"/>
    <n v="377117512"/>
    <x v="0"/>
    <x v="0"/>
    <x v="1"/>
    <x v="1"/>
    <x v="1"/>
    <x v="12"/>
    <x v="189"/>
  </r>
  <r>
    <x v="0"/>
    <n v="48970467"/>
    <x v="1"/>
    <x v="0"/>
    <x v="1"/>
    <x v="1"/>
    <x v="1"/>
    <x v="12"/>
    <x v="189"/>
  </r>
  <r>
    <x v="0"/>
    <n v="289470163"/>
    <x v="2"/>
    <x v="0"/>
    <x v="1"/>
    <x v="1"/>
    <x v="1"/>
    <x v="12"/>
    <x v="189"/>
  </r>
  <r>
    <x v="1"/>
    <n v="124"/>
    <x v="2"/>
    <x v="0"/>
    <x v="1"/>
    <x v="1"/>
    <x v="1"/>
    <x v="12"/>
    <x v="189"/>
  </r>
  <r>
    <x v="1"/>
    <n v="397"/>
    <x v="2"/>
    <x v="0"/>
    <x v="1"/>
    <x v="1"/>
    <x v="1"/>
    <x v="12"/>
    <x v="189"/>
  </r>
  <r>
    <x v="1"/>
    <n v="435"/>
    <x v="2"/>
    <x v="0"/>
    <x v="1"/>
    <x v="1"/>
    <x v="1"/>
    <x v="12"/>
    <x v="189"/>
  </r>
  <r>
    <x v="1"/>
    <n v="515"/>
    <x v="2"/>
    <x v="0"/>
    <x v="1"/>
    <x v="1"/>
    <x v="1"/>
    <x v="12"/>
    <x v="189"/>
  </r>
  <r>
    <x v="1"/>
    <n v="537"/>
    <x v="2"/>
    <x v="0"/>
    <x v="1"/>
    <x v="1"/>
    <x v="1"/>
    <x v="12"/>
    <x v="189"/>
  </r>
  <r>
    <x v="1"/>
    <n v="583"/>
    <x v="2"/>
    <x v="0"/>
    <x v="1"/>
    <x v="1"/>
    <x v="1"/>
    <x v="12"/>
    <x v="189"/>
  </r>
  <r>
    <x v="1"/>
    <n v="604"/>
    <x v="2"/>
    <x v="0"/>
    <x v="1"/>
    <x v="1"/>
    <x v="1"/>
    <x v="12"/>
    <x v="189"/>
  </r>
  <r>
    <x v="1"/>
    <n v="1327"/>
    <x v="2"/>
    <x v="0"/>
    <x v="1"/>
    <x v="1"/>
    <x v="1"/>
    <x v="12"/>
    <x v="189"/>
  </r>
  <r>
    <x v="1"/>
    <n v="1500"/>
    <x v="2"/>
    <x v="0"/>
    <x v="1"/>
    <x v="1"/>
    <x v="1"/>
    <x v="12"/>
    <x v="189"/>
  </r>
  <r>
    <x v="1"/>
    <n v="2808"/>
    <x v="2"/>
    <x v="0"/>
    <x v="1"/>
    <x v="1"/>
    <x v="1"/>
    <x v="12"/>
    <x v="189"/>
  </r>
  <r>
    <x v="1"/>
    <n v="9120"/>
    <x v="2"/>
    <x v="0"/>
    <x v="1"/>
    <x v="1"/>
    <x v="1"/>
    <x v="12"/>
    <x v="189"/>
  </r>
  <r>
    <x v="1"/>
    <n v="17624"/>
    <x v="2"/>
    <x v="0"/>
    <x v="1"/>
    <x v="1"/>
    <x v="1"/>
    <x v="12"/>
    <x v="189"/>
  </r>
  <r>
    <x v="1"/>
    <n v="1188021"/>
    <x v="2"/>
    <x v="0"/>
    <x v="1"/>
    <x v="1"/>
    <x v="1"/>
    <x v="12"/>
    <x v="189"/>
  </r>
  <r>
    <x v="0"/>
    <n v="19035738"/>
    <x v="3"/>
    <x v="0"/>
    <x v="1"/>
    <x v="1"/>
    <x v="1"/>
    <x v="12"/>
    <x v="189"/>
  </r>
  <r>
    <x v="0"/>
    <n v="32350903"/>
    <x v="4"/>
    <x v="0"/>
    <x v="1"/>
    <x v="1"/>
    <x v="1"/>
    <x v="12"/>
    <x v="189"/>
  </r>
  <r>
    <x v="1"/>
    <n v="4014318"/>
    <x v="4"/>
    <x v="0"/>
    <x v="1"/>
    <x v="1"/>
    <x v="1"/>
    <x v="12"/>
    <x v="189"/>
  </r>
  <r>
    <x v="0"/>
    <n v="3085582"/>
    <x v="5"/>
    <x v="0"/>
    <x v="1"/>
    <x v="1"/>
    <x v="1"/>
    <x v="12"/>
    <x v="189"/>
  </r>
  <r>
    <x v="0"/>
    <n v="19484006"/>
    <x v="6"/>
    <x v="0"/>
    <x v="1"/>
    <x v="1"/>
    <x v="1"/>
    <x v="12"/>
    <x v="189"/>
  </r>
  <r>
    <x v="2"/>
    <n v="279880081"/>
    <x v="2"/>
    <x v="0"/>
    <x v="1"/>
    <x v="1"/>
    <x v="1"/>
    <x v="12"/>
    <x v="189"/>
  </r>
  <r>
    <x v="2"/>
    <n v="72252542"/>
    <x v="3"/>
    <x v="0"/>
    <x v="1"/>
    <x v="1"/>
    <x v="1"/>
    <x v="12"/>
    <x v="189"/>
  </r>
  <r>
    <x v="2"/>
    <n v="78225189"/>
    <x v="4"/>
    <x v="0"/>
    <x v="1"/>
    <x v="1"/>
    <x v="1"/>
    <x v="12"/>
    <x v="189"/>
  </r>
  <r>
    <x v="2"/>
    <n v="1315926"/>
    <x v="7"/>
    <x v="0"/>
    <x v="1"/>
    <x v="1"/>
    <x v="1"/>
    <x v="12"/>
    <x v="189"/>
  </r>
  <r>
    <x v="2"/>
    <n v="270220"/>
    <x v="0"/>
    <x v="0"/>
    <x v="1"/>
    <x v="1"/>
    <x v="1"/>
    <x v="12"/>
    <x v="189"/>
  </r>
  <r>
    <x v="0"/>
    <n v="62819481"/>
    <x v="0"/>
    <x v="0"/>
    <x v="1"/>
    <x v="1"/>
    <x v="1"/>
    <x v="12"/>
    <x v="190"/>
  </r>
  <r>
    <x v="0"/>
    <n v="13924582"/>
    <x v="1"/>
    <x v="0"/>
    <x v="1"/>
    <x v="1"/>
    <x v="1"/>
    <x v="12"/>
    <x v="190"/>
  </r>
  <r>
    <x v="0"/>
    <n v="38179833"/>
    <x v="2"/>
    <x v="0"/>
    <x v="1"/>
    <x v="1"/>
    <x v="1"/>
    <x v="12"/>
    <x v="190"/>
  </r>
  <r>
    <x v="1"/>
    <n v="744"/>
    <x v="2"/>
    <x v="0"/>
    <x v="1"/>
    <x v="1"/>
    <x v="1"/>
    <x v="12"/>
    <x v="190"/>
  </r>
  <r>
    <x v="0"/>
    <n v="4019629"/>
    <x v="3"/>
    <x v="0"/>
    <x v="1"/>
    <x v="1"/>
    <x v="1"/>
    <x v="12"/>
    <x v="190"/>
  </r>
  <r>
    <x v="0"/>
    <n v="7467189"/>
    <x v="4"/>
    <x v="0"/>
    <x v="1"/>
    <x v="1"/>
    <x v="1"/>
    <x v="12"/>
    <x v="190"/>
  </r>
  <r>
    <x v="0"/>
    <n v="2613646"/>
    <x v="5"/>
    <x v="0"/>
    <x v="1"/>
    <x v="1"/>
    <x v="1"/>
    <x v="12"/>
    <x v="190"/>
  </r>
  <r>
    <x v="0"/>
    <n v="8732712"/>
    <x v="6"/>
    <x v="0"/>
    <x v="1"/>
    <x v="1"/>
    <x v="1"/>
    <x v="12"/>
    <x v="190"/>
  </r>
  <r>
    <x v="2"/>
    <n v="34417665"/>
    <x v="2"/>
    <x v="0"/>
    <x v="1"/>
    <x v="1"/>
    <x v="1"/>
    <x v="12"/>
    <x v="190"/>
  </r>
  <r>
    <x v="2"/>
    <n v="1925189"/>
    <x v="3"/>
    <x v="0"/>
    <x v="1"/>
    <x v="1"/>
    <x v="1"/>
    <x v="12"/>
    <x v="190"/>
  </r>
  <r>
    <x v="2"/>
    <n v="12165829"/>
    <x v="4"/>
    <x v="0"/>
    <x v="1"/>
    <x v="1"/>
    <x v="1"/>
    <x v="12"/>
    <x v="190"/>
  </r>
  <r>
    <x v="2"/>
    <n v="5081916"/>
    <x v="5"/>
    <x v="0"/>
    <x v="1"/>
    <x v="1"/>
    <x v="1"/>
    <x v="12"/>
    <x v="190"/>
  </r>
  <r>
    <x v="2"/>
    <n v="1289423"/>
    <x v="0"/>
    <x v="0"/>
    <x v="1"/>
    <x v="1"/>
    <x v="1"/>
    <x v="12"/>
    <x v="190"/>
  </r>
  <r>
    <x v="0"/>
    <n v="70629407"/>
    <x v="0"/>
    <x v="0"/>
    <x v="1"/>
    <x v="1"/>
    <x v="1"/>
    <x v="12"/>
    <x v="191"/>
  </r>
  <r>
    <x v="0"/>
    <n v="10013930"/>
    <x v="1"/>
    <x v="0"/>
    <x v="1"/>
    <x v="1"/>
    <x v="1"/>
    <x v="12"/>
    <x v="191"/>
  </r>
  <r>
    <x v="0"/>
    <n v="24241945"/>
    <x v="2"/>
    <x v="0"/>
    <x v="1"/>
    <x v="1"/>
    <x v="1"/>
    <x v="12"/>
    <x v="191"/>
  </r>
  <r>
    <x v="1"/>
    <n v="398"/>
    <x v="2"/>
    <x v="0"/>
    <x v="1"/>
    <x v="1"/>
    <x v="1"/>
    <x v="12"/>
    <x v="191"/>
  </r>
  <r>
    <x v="0"/>
    <n v="5119823"/>
    <x v="3"/>
    <x v="0"/>
    <x v="1"/>
    <x v="1"/>
    <x v="1"/>
    <x v="12"/>
    <x v="191"/>
  </r>
  <r>
    <x v="0"/>
    <n v="11420627"/>
    <x v="4"/>
    <x v="0"/>
    <x v="1"/>
    <x v="1"/>
    <x v="1"/>
    <x v="12"/>
    <x v="191"/>
  </r>
  <r>
    <x v="1"/>
    <n v="56588"/>
    <x v="4"/>
    <x v="0"/>
    <x v="1"/>
    <x v="1"/>
    <x v="1"/>
    <x v="12"/>
    <x v="191"/>
  </r>
  <r>
    <x v="1"/>
    <n v="75000"/>
    <x v="4"/>
    <x v="0"/>
    <x v="1"/>
    <x v="1"/>
    <x v="1"/>
    <x v="12"/>
    <x v="191"/>
  </r>
  <r>
    <x v="1"/>
    <n v="300052"/>
    <x v="4"/>
    <x v="0"/>
    <x v="1"/>
    <x v="1"/>
    <x v="1"/>
    <x v="12"/>
    <x v="191"/>
  </r>
  <r>
    <x v="1"/>
    <n v="322306"/>
    <x v="4"/>
    <x v="0"/>
    <x v="1"/>
    <x v="1"/>
    <x v="1"/>
    <x v="12"/>
    <x v="191"/>
  </r>
  <r>
    <x v="1"/>
    <n v="463680"/>
    <x v="4"/>
    <x v="0"/>
    <x v="1"/>
    <x v="1"/>
    <x v="1"/>
    <x v="12"/>
    <x v="191"/>
  </r>
  <r>
    <x v="0"/>
    <n v="552351"/>
    <x v="5"/>
    <x v="0"/>
    <x v="1"/>
    <x v="1"/>
    <x v="1"/>
    <x v="12"/>
    <x v="191"/>
  </r>
  <r>
    <x v="0"/>
    <n v="3570603"/>
    <x v="6"/>
    <x v="0"/>
    <x v="1"/>
    <x v="1"/>
    <x v="1"/>
    <x v="12"/>
    <x v="191"/>
  </r>
  <r>
    <x v="2"/>
    <n v="18474472"/>
    <x v="2"/>
    <x v="0"/>
    <x v="1"/>
    <x v="1"/>
    <x v="1"/>
    <x v="12"/>
    <x v="191"/>
  </r>
  <r>
    <x v="2"/>
    <n v="1809483"/>
    <x v="3"/>
    <x v="0"/>
    <x v="1"/>
    <x v="1"/>
    <x v="1"/>
    <x v="12"/>
    <x v="191"/>
  </r>
  <r>
    <x v="2"/>
    <n v="267511709"/>
    <x v="4"/>
    <x v="0"/>
    <x v="1"/>
    <x v="1"/>
    <x v="1"/>
    <x v="12"/>
    <x v="191"/>
  </r>
  <r>
    <x v="2"/>
    <n v="2605035"/>
    <x v="5"/>
    <x v="0"/>
    <x v="1"/>
    <x v="1"/>
    <x v="1"/>
    <x v="12"/>
    <x v="191"/>
  </r>
  <r>
    <x v="2"/>
    <n v="2411766"/>
    <x v="0"/>
    <x v="0"/>
    <x v="1"/>
    <x v="1"/>
    <x v="1"/>
    <x v="12"/>
    <x v="191"/>
  </r>
  <r>
    <x v="0"/>
    <n v="91146740"/>
    <x v="0"/>
    <x v="0"/>
    <x v="1"/>
    <x v="1"/>
    <x v="1"/>
    <x v="12"/>
    <x v="192"/>
  </r>
  <r>
    <x v="0"/>
    <n v="19864725"/>
    <x v="1"/>
    <x v="0"/>
    <x v="1"/>
    <x v="1"/>
    <x v="1"/>
    <x v="12"/>
    <x v="192"/>
  </r>
  <r>
    <x v="0"/>
    <n v="37355885"/>
    <x v="2"/>
    <x v="0"/>
    <x v="1"/>
    <x v="1"/>
    <x v="1"/>
    <x v="12"/>
    <x v="192"/>
  </r>
  <r>
    <x v="1"/>
    <n v="25"/>
    <x v="2"/>
    <x v="0"/>
    <x v="1"/>
    <x v="1"/>
    <x v="1"/>
    <x v="12"/>
    <x v="192"/>
  </r>
  <r>
    <x v="1"/>
    <n v="90"/>
    <x v="2"/>
    <x v="0"/>
    <x v="1"/>
    <x v="1"/>
    <x v="1"/>
    <x v="12"/>
    <x v="192"/>
  </r>
  <r>
    <x v="1"/>
    <n v="598"/>
    <x v="2"/>
    <x v="0"/>
    <x v="1"/>
    <x v="1"/>
    <x v="1"/>
    <x v="12"/>
    <x v="192"/>
  </r>
  <r>
    <x v="0"/>
    <n v="4583584"/>
    <x v="3"/>
    <x v="0"/>
    <x v="1"/>
    <x v="1"/>
    <x v="1"/>
    <x v="12"/>
    <x v="192"/>
  </r>
  <r>
    <x v="0"/>
    <n v="9898131"/>
    <x v="4"/>
    <x v="0"/>
    <x v="1"/>
    <x v="1"/>
    <x v="1"/>
    <x v="12"/>
    <x v="192"/>
  </r>
  <r>
    <x v="0"/>
    <n v="579344"/>
    <x v="5"/>
    <x v="0"/>
    <x v="1"/>
    <x v="1"/>
    <x v="1"/>
    <x v="12"/>
    <x v="192"/>
  </r>
  <r>
    <x v="0"/>
    <n v="2852201"/>
    <x v="6"/>
    <x v="0"/>
    <x v="1"/>
    <x v="1"/>
    <x v="1"/>
    <x v="12"/>
    <x v="192"/>
  </r>
  <r>
    <x v="2"/>
    <n v="30276080"/>
    <x v="2"/>
    <x v="0"/>
    <x v="1"/>
    <x v="1"/>
    <x v="1"/>
    <x v="12"/>
    <x v="192"/>
  </r>
  <r>
    <x v="2"/>
    <n v="1749220"/>
    <x v="3"/>
    <x v="0"/>
    <x v="1"/>
    <x v="1"/>
    <x v="1"/>
    <x v="12"/>
    <x v="192"/>
  </r>
  <r>
    <x v="2"/>
    <n v="50412449"/>
    <x v="4"/>
    <x v="0"/>
    <x v="1"/>
    <x v="1"/>
    <x v="1"/>
    <x v="12"/>
    <x v="192"/>
  </r>
  <r>
    <x v="2"/>
    <n v="13339262"/>
    <x v="5"/>
    <x v="0"/>
    <x v="1"/>
    <x v="1"/>
    <x v="1"/>
    <x v="12"/>
    <x v="192"/>
  </r>
  <r>
    <x v="2"/>
    <n v="265942"/>
    <x v="0"/>
    <x v="0"/>
    <x v="1"/>
    <x v="1"/>
    <x v="1"/>
    <x v="12"/>
    <x v="192"/>
  </r>
  <r>
    <x v="0"/>
    <n v="83607725"/>
    <x v="0"/>
    <x v="0"/>
    <x v="1"/>
    <x v="1"/>
    <x v="1"/>
    <x v="12"/>
    <x v="193"/>
  </r>
  <r>
    <x v="0"/>
    <n v="14046206"/>
    <x v="1"/>
    <x v="0"/>
    <x v="1"/>
    <x v="1"/>
    <x v="1"/>
    <x v="12"/>
    <x v="193"/>
  </r>
  <r>
    <x v="0"/>
    <n v="47936556"/>
    <x v="2"/>
    <x v="0"/>
    <x v="1"/>
    <x v="1"/>
    <x v="1"/>
    <x v="12"/>
    <x v="193"/>
  </r>
  <r>
    <x v="0"/>
    <n v="4423165"/>
    <x v="3"/>
    <x v="0"/>
    <x v="1"/>
    <x v="1"/>
    <x v="1"/>
    <x v="12"/>
    <x v="193"/>
  </r>
  <r>
    <x v="0"/>
    <n v="11485823"/>
    <x v="4"/>
    <x v="0"/>
    <x v="1"/>
    <x v="1"/>
    <x v="1"/>
    <x v="12"/>
    <x v="193"/>
  </r>
  <r>
    <x v="0"/>
    <n v="4749801"/>
    <x v="5"/>
    <x v="0"/>
    <x v="1"/>
    <x v="1"/>
    <x v="1"/>
    <x v="12"/>
    <x v="193"/>
  </r>
  <r>
    <x v="0"/>
    <n v="12083863"/>
    <x v="6"/>
    <x v="0"/>
    <x v="1"/>
    <x v="1"/>
    <x v="1"/>
    <x v="12"/>
    <x v="193"/>
  </r>
  <r>
    <x v="2"/>
    <n v="34681089"/>
    <x v="2"/>
    <x v="0"/>
    <x v="1"/>
    <x v="1"/>
    <x v="1"/>
    <x v="12"/>
    <x v="193"/>
  </r>
  <r>
    <x v="2"/>
    <n v="1551320"/>
    <x v="3"/>
    <x v="0"/>
    <x v="1"/>
    <x v="1"/>
    <x v="1"/>
    <x v="12"/>
    <x v="193"/>
  </r>
  <r>
    <x v="2"/>
    <n v="148975054"/>
    <x v="4"/>
    <x v="0"/>
    <x v="1"/>
    <x v="1"/>
    <x v="1"/>
    <x v="12"/>
    <x v="193"/>
  </r>
  <r>
    <x v="2"/>
    <n v="260630"/>
    <x v="5"/>
    <x v="0"/>
    <x v="1"/>
    <x v="1"/>
    <x v="1"/>
    <x v="12"/>
    <x v="193"/>
  </r>
  <r>
    <x v="2"/>
    <n v="643032"/>
    <x v="0"/>
    <x v="0"/>
    <x v="1"/>
    <x v="1"/>
    <x v="1"/>
    <x v="12"/>
    <x v="193"/>
  </r>
  <r>
    <x v="0"/>
    <n v="331728641"/>
    <x v="0"/>
    <x v="0"/>
    <x v="1"/>
    <x v="1"/>
    <x v="1"/>
    <x v="12"/>
    <x v="194"/>
  </r>
  <r>
    <x v="0"/>
    <n v="63512400"/>
    <x v="1"/>
    <x v="0"/>
    <x v="1"/>
    <x v="1"/>
    <x v="1"/>
    <x v="12"/>
    <x v="194"/>
  </r>
  <r>
    <x v="0"/>
    <n v="147251846"/>
    <x v="2"/>
    <x v="0"/>
    <x v="1"/>
    <x v="1"/>
    <x v="1"/>
    <x v="12"/>
    <x v="194"/>
  </r>
  <r>
    <x v="1"/>
    <n v="19"/>
    <x v="2"/>
    <x v="0"/>
    <x v="1"/>
    <x v="1"/>
    <x v="1"/>
    <x v="12"/>
    <x v="194"/>
  </r>
  <r>
    <x v="1"/>
    <n v="86"/>
    <x v="2"/>
    <x v="0"/>
    <x v="1"/>
    <x v="1"/>
    <x v="1"/>
    <x v="12"/>
    <x v="194"/>
  </r>
  <r>
    <x v="1"/>
    <n v="261"/>
    <x v="2"/>
    <x v="0"/>
    <x v="1"/>
    <x v="1"/>
    <x v="1"/>
    <x v="12"/>
    <x v="194"/>
  </r>
  <r>
    <x v="1"/>
    <n v="267"/>
    <x v="2"/>
    <x v="0"/>
    <x v="1"/>
    <x v="1"/>
    <x v="1"/>
    <x v="12"/>
    <x v="194"/>
  </r>
  <r>
    <x v="1"/>
    <n v="340"/>
    <x v="2"/>
    <x v="0"/>
    <x v="1"/>
    <x v="1"/>
    <x v="1"/>
    <x v="12"/>
    <x v="194"/>
  </r>
  <r>
    <x v="1"/>
    <n v="745"/>
    <x v="2"/>
    <x v="0"/>
    <x v="1"/>
    <x v="1"/>
    <x v="1"/>
    <x v="12"/>
    <x v="194"/>
  </r>
  <r>
    <x v="1"/>
    <n v="1092"/>
    <x v="2"/>
    <x v="0"/>
    <x v="1"/>
    <x v="1"/>
    <x v="1"/>
    <x v="12"/>
    <x v="194"/>
  </r>
  <r>
    <x v="1"/>
    <n v="1821"/>
    <x v="2"/>
    <x v="0"/>
    <x v="1"/>
    <x v="1"/>
    <x v="1"/>
    <x v="12"/>
    <x v="194"/>
  </r>
  <r>
    <x v="1"/>
    <n v="3550"/>
    <x v="2"/>
    <x v="0"/>
    <x v="1"/>
    <x v="1"/>
    <x v="1"/>
    <x v="12"/>
    <x v="194"/>
  </r>
  <r>
    <x v="1"/>
    <n v="4200"/>
    <x v="2"/>
    <x v="0"/>
    <x v="1"/>
    <x v="1"/>
    <x v="1"/>
    <x v="12"/>
    <x v="194"/>
  </r>
  <r>
    <x v="0"/>
    <n v="14374307"/>
    <x v="3"/>
    <x v="0"/>
    <x v="1"/>
    <x v="1"/>
    <x v="1"/>
    <x v="12"/>
    <x v="194"/>
  </r>
  <r>
    <x v="0"/>
    <n v="33258137"/>
    <x v="4"/>
    <x v="0"/>
    <x v="1"/>
    <x v="1"/>
    <x v="1"/>
    <x v="12"/>
    <x v="194"/>
  </r>
  <r>
    <x v="0"/>
    <n v="1950064"/>
    <x v="5"/>
    <x v="0"/>
    <x v="1"/>
    <x v="1"/>
    <x v="1"/>
    <x v="12"/>
    <x v="194"/>
  </r>
  <r>
    <x v="0"/>
    <n v="29806839"/>
    <x v="6"/>
    <x v="0"/>
    <x v="1"/>
    <x v="1"/>
    <x v="1"/>
    <x v="12"/>
    <x v="194"/>
  </r>
  <r>
    <x v="2"/>
    <n v="133756024"/>
    <x v="2"/>
    <x v="0"/>
    <x v="1"/>
    <x v="1"/>
    <x v="1"/>
    <x v="12"/>
    <x v="194"/>
  </r>
  <r>
    <x v="2"/>
    <n v="12367508"/>
    <x v="3"/>
    <x v="0"/>
    <x v="1"/>
    <x v="1"/>
    <x v="1"/>
    <x v="12"/>
    <x v="194"/>
  </r>
  <r>
    <x v="2"/>
    <n v="389163136"/>
    <x v="4"/>
    <x v="0"/>
    <x v="1"/>
    <x v="1"/>
    <x v="1"/>
    <x v="12"/>
    <x v="194"/>
  </r>
  <r>
    <x v="2"/>
    <n v="225320"/>
    <x v="7"/>
    <x v="0"/>
    <x v="1"/>
    <x v="1"/>
    <x v="1"/>
    <x v="12"/>
    <x v="194"/>
  </r>
  <r>
    <x v="2"/>
    <n v="1733550"/>
    <x v="5"/>
    <x v="0"/>
    <x v="1"/>
    <x v="1"/>
    <x v="1"/>
    <x v="12"/>
    <x v="194"/>
  </r>
  <r>
    <x v="2"/>
    <n v="2107011"/>
    <x v="0"/>
    <x v="0"/>
    <x v="1"/>
    <x v="1"/>
    <x v="1"/>
    <x v="12"/>
    <x v="194"/>
  </r>
  <r>
    <x v="0"/>
    <n v="41640269"/>
    <x v="0"/>
    <x v="0"/>
    <x v="1"/>
    <x v="1"/>
    <x v="1"/>
    <x v="12"/>
    <x v="195"/>
  </r>
  <r>
    <x v="0"/>
    <n v="6192704"/>
    <x v="1"/>
    <x v="0"/>
    <x v="1"/>
    <x v="1"/>
    <x v="1"/>
    <x v="12"/>
    <x v="195"/>
  </r>
  <r>
    <x v="0"/>
    <n v="17833460"/>
    <x v="2"/>
    <x v="0"/>
    <x v="1"/>
    <x v="1"/>
    <x v="1"/>
    <x v="12"/>
    <x v="195"/>
  </r>
  <r>
    <x v="0"/>
    <n v="1765607"/>
    <x v="3"/>
    <x v="0"/>
    <x v="1"/>
    <x v="1"/>
    <x v="1"/>
    <x v="12"/>
    <x v="195"/>
  </r>
  <r>
    <x v="0"/>
    <n v="7066877"/>
    <x v="4"/>
    <x v="0"/>
    <x v="1"/>
    <x v="1"/>
    <x v="1"/>
    <x v="12"/>
    <x v="195"/>
  </r>
  <r>
    <x v="1"/>
    <n v="208205"/>
    <x v="4"/>
    <x v="0"/>
    <x v="1"/>
    <x v="1"/>
    <x v="1"/>
    <x v="12"/>
    <x v="195"/>
  </r>
  <r>
    <x v="0"/>
    <n v="536264"/>
    <x v="5"/>
    <x v="0"/>
    <x v="1"/>
    <x v="1"/>
    <x v="1"/>
    <x v="12"/>
    <x v="195"/>
  </r>
  <r>
    <x v="0"/>
    <n v="5259983"/>
    <x v="6"/>
    <x v="0"/>
    <x v="1"/>
    <x v="1"/>
    <x v="1"/>
    <x v="12"/>
    <x v="195"/>
  </r>
  <r>
    <x v="2"/>
    <n v="23998494"/>
    <x v="2"/>
    <x v="0"/>
    <x v="1"/>
    <x v="1"/>
    <x v="1"/>
    <x v="12"/>
    <x v="195"/>
  </r>
  <r>
    <x v="2"/>
    <n v="477994"/>
    <x v="3"/>
    <x v="0"/>
    <x v="1"/>
    <x v="1"/>
    <x v="1"/>
    <x v="12"/>
    <x v="195"/>
  </r>
  <r>
    <x v="2"/>
    <n v="89474094"/>
    <x v="4"/>
    <x v="0"/>
    <x v="1"/>
    <x v="1"/>
    <x v="1"/>
    <x v="12"/>
    <x v="195"/>
  </r>
  <r>
    <x v="2"/>
    <n v="251055"/>
    <x v="5"/>
    <x v="0"/>
    <x v="1"/>
    <x v="1"/>
    <x v="1"/>
    <x v="12"/>
    <x v="195"/>
  </r>
  <r>
    <x v="2"/>
    <n v="171835"/>
    <x v="0"/>
    <x v="0"/>
    <x v="1"/>
    <x v="1"/>
    <x v="1"/>
    <x v="12"/>
    <x v="195"/>
  </r>
  <r>
    <x v="0"/>
    <n v="37511944"/>
    <x v="0"/>
    <x v="0"/>
    <x v="4"/>
    <x v="0"/>
    <x v="0"/>
    <x v="13"/>
    <x v="196"/>
  </r>
  <r>
    <x v="0"/>
    <n v="5999387"/>
    <x v="1"/>
    <x v="0"/>
    <x v="4"/>
    <x v="0"/>
    <x v="0"/>
    <x v="13"/>
    <x v="196"/>
  </r>
  <r>
    <x v="0"/>
    <n v="13542338"/>
    <x v="2"/>
    <x v="0"/>
    <x v="4"/>
    <x v="0"/>
    <x v="0"/>
    <x v="13"/>
    <x v="196"/>
  </r>
  <r>
    <x v="1"/>
    <n v="4500"/>
    <x v="2"/>
    <x v="0"/>
    <x v="4"/>
    <x v="0"/>
    <x v="0"/>
    <x v="13"/>
    <x v="196"/>
  </r>
  <r>
    <x v="0"/>
    <n v="2429424"/>
    <x v="3"/>
    <x v="0"/>
    <x v="4"/>
    <x v="0"/>
    <x v="0"/>
    <x v="13"/>
    <x v="196"/>
  </r>
  <r>
    <x v="0"/>
    <n v="3495582"/>
    <x v="4"/>
    <x v="0"/>
    <x v="4"/>
    <x v="0"/>
    <x v="0"/>
    <x v="13"/>
    <x v="196"/>
  </r>
  <r>
    <x v="0"/>
    <n v="1537111"/>
    <x v="5"/>
    <x v="0"/>
    <x v="4"/>
    <x v="0"/>
    <x v="0"/>
    <x v="13"/>
    <x v="196"/>
  </r>
  <r>
    <x v="0"/>
    <n v="6455031"/>
    <x v="6"/>
    <x v="0"/>
    <x v="4"/>
    <x v="0"/>
    <x v="0"/>
    <x v="13"/>
    <x v="196"/>
  </r>
  <r>
    <x v="2"/>
    <n v="20115295"/>
    <x v="2"/>
    <x v="0"/>
    <x v="4"/>
    <x v="0"/>
    <x v="0"/>
    <x v="13"/>
    <x v="196"/>
  </r>
  <r>
    <x v="2"/>
    <n v="3518282"/>
    <x v="3"/>
    <x v="0"/>
    <x v="4"/>
    <x v="0"/>
    <x v="0"/>
    <x v="13"/>
    <x v="196"/>
  </r>
  <r>
    <x v="2"/>
    <n v="81683661"/>
    <x v="4"/>
    <x v="0"/>
    <x v="4"/>
    <x v="0"/>
    <x v="0"/>
    <x v="13"/>
    <x v="196"/>
  </r>
  <r>
    <x v="2"/>
    <n v="3230460"/>
    <x v="7"/>
    <x v="0"/>
    <x v="4"/>
    <x v="0"/>
    <x v="0"/>
    <x v="13"/>
    <x v="196"/>
  </r>
  <r>
    <x v="2"/>
    <n v="3119556"/>
    <x v="5"/>
    <x v="0"/>
    <x v="4"/>
    <x v="0"/>
    <x v="0"/>
    <x v="13"/>
    <x v="196"/>
  </r>
  <r>
    <x v="2"/>
    <n v="102252"/>
    <x v="0"/>
    <x v="0"/>
    <x v="4"/>
    <x v="0"/>
    <x v="0"/>
    <x v="13"/>
    <x v="196"/>
  </r>
  <r>
    <x v="0"/>
    <n v="13233040"/>
    <x v="0"/>
    <x v="0"/>
    <x v="4"/>
    <x v="0"/>
    <x v="0"/>
    <x v="13"/>
    <x v="197"/>
  </r>
  <r>
    <x v="0"/>
    <n v="2327587"/>
    <x v="1"/>
    <x v="0"/>
    <x v="4"/>
    <x v="0"/>
    <x v="0"/>
    <x v="13"/>
    <x v="197"/>
  </r>
  <r>
    <x v="0"/>
    <n v="6054177"/>
    <x v="2"/>
    <x v="0"/>
    <x v="4"/>
    <x v="0"/>
    <x v="0"/>
    <x v="13"/>
    <x v="197"/>
  </r>
  <r>
    <x v="0"/>
    <n v="1528232"/>
    <x v="3"/>
    <x v="0"/>
    <x v="4"/>
    <x v="0"/>
    <x v="0"/>
    <x v="13"/>
    <x v="197"/>
  </r>
  <r>
    <x v="0"/>
    <n v="2072367"/>
    <x v="4"/>
    <x v="0"/>
    <x v="4"/>
    <x v="0"/>
    <x v="0"/>
    <x v="13"/>
    <x v="197"/>
  </r>
  <r>
    <x v="0"/>
    <n v="313927"/>
    <x v="5"/>
    <x v="0"/>
    <x v="4"/>
    <x v="0"/>
    <x v="0"/>
    <x v="13"/>
    <x v="197"/>
  </r>
  <r>
    <x v="0"/>
    <n v="2361129"/>
    <x v="6"/>
    <x v="0"/>
    <x v="4"/>
    <x v="0"/>
    <x v="0"/>
    <x v="13"/>
    <x v="197"/>
  </r>
  <r>
    <x v="2"/>
    <n v="15701679"/>
    <x v="2"/>
    <x v="0"/>
    <x v="4"/>
    <x v="0"/>
    <x v="0"/>
    <x v="13"/>
    <x v="197"/>
  </r>
  <r>
    <x v="2"/>
    <n v="409166"/>
    <x v="3"/>
    <x v="0"/>
    <x v="4"/>
    <x v="0"/>
    <x v="0"/>
    <x v="13"/>
    <x v="197"/>
  </r>
  <r>
    <x v="2"/>
    <n v="27915868"/>
    <x v="4"/>
    <x v="0"/>
    <x v="4"/>
    <x v="0"/>
    <x v="0"/>
    <x v="13"/>
    <x v="197"/>
  </r>
  <r>
    <x v="2"/>
    <n v="4549830"/>
    <x v="5"/>
    <x v="0"/>
    <x v="4"/>
    <x v="0"/>
    <x v="0"/>
    <x v="13"/>
    <x v="197"/>
  </r>
  <r>
    <x v="2"/>
    <n v="507666"/>
    <x v="0"/>
    <x v="0"/>
    <x v="4"/>
    <x v="0"/>
    <x v="0"/>
    <x v="13"/>
    <x v="197"/>
  </r>
  <r>
    <x v="0"/>
    <n v="23924003"/>
    <x v="0"/>
    <x v="0"/>
    <x v="4"/>
    <x v="2"/>
    <x v="2"/>
    <x v="13"/>
    <x v="198"/>
  </r>
  <r>
    <x v="0"/>
    <n v="4649808"/>
    <x v="1"/>
    <x v="0"/>
    <x v="4"/>
    <x v="2"/>
    <x v="2"/>
    <x v="13"/>
    <x v="198"/>
  </r>
  <r>
    <x v="0"/>
    <n v="10782092"/>
    <x v="2"/>
    <x v="0"/>
    <x v="4"/>
    <x v="2"/>
    <x v="2"/>
    <x v="13"/>
    <x v="198"/>
  </r>
  <r>
    <x v="0"/>
    <n v="1791076"/>
    <x v="3"/>
    <x v="0"/>
    <x v="4"/>
    <x v="2"/>
    <x v="2"/>
    <x v="13"/>
    <x v="198"/>
  </r>
  <r>
    <x v="0"/>
    <n v="2767291"/>
    <x v="4"/>
    <x v="0"/>
    <x v="4"/>
    <x v="2"/>
    <x v="2"/>
    <x v="13"/>
    <x v="198"/>
  </r>
  <r>
    <x v="1"/>
    <n v="39304"/>
    <x v="4"/>
    <x v="0"/>
    <x v="4"/>
    <x v="2"/>
    <x v="2"/>
    <x v="13"/>
    <x v="198"/>
  </r>
  <r>
    <x v="0"/>
    <n v="4313019"/>
    <x v="5"/>
    <x v="0"/>
    <x v="4"/>
    <x v="2"/>
    <x v="2"/>
    <x v="13"/>
    <x v="198"/>
  </r>
  <r>
    <x v="0"/>
    <n v="1189318"/>
    <x v="6"/>
    <x v="0"/>
    <x v="4"/>
    <x v="2"/>
    <x v="2"/>
    <x v="13"/>
    <x v="198"/>
  </r>
  <r>
    <x v="2"/>
    <n v="5571618"/>
    <x v="2"/>
    <x v="0"/>
    <x v="4"/>
    <x v="2"/>
    <x v="2"/>
    <x v="13"/>
    <x v="198"/>
  </r>
  <r>
    <x v="2"/>
    <n v="341"/>
    <x v="3"/>
    <x v="0"/>
    <x v="4"/>
    <x v="2"/>
    <x v="2"/>
    <x v="13"/>
    <x v="198"/>
  </r>
  <r>
    <x v="2"/>
    <n v="15201428"/>
    <x v="4"/>
    <x v="0"/>
    <x v="4"/>
    <x v="2"/>
    <x v="2"/>
    <x v="13"/>
    <x v="198"/>
  </r>
  <r>
    <x v="2"/>
    <n v="4452243"/>
    <x v="5"/>
    <x v="0"/>
    <x v="4"/>
    <x v="2"/>
    <x v="2"/>
    <x v="13"/>
    <x v="198"/>
  </r>
  <r>
    <x v="2"/>
    <n v="64964"/>
    <x v="0"/>
    <x v="0"/>
    <x v="4"/>
    <x v="2"/>
    <x v="2"/>
    <x v="13"/>
    <x v="198"/>
  </r>
  <r>
    <x v="0"/>
    <n v="8275826"/>
    <x v="0"/>
    <x v="0"/>
    <x v="4"/>
    <x v="2"/>
    <x v="2"/>
    <x v="13"/>
    <x v="199"/>
  </r>
  <r>
    <x v="0"/>
    <n v="1443295"/>
    <x v="1"/>
    <x v="0"/>
    <x v="4"/>
    <x v="2"/>
    <x v="2"/>
    <x v="13"/>
    <x v="199"/>
  </r>
  <r>
    <x v="0"/>
    <n v="3274734"/>
    <x v="2"/>
    <x v="0"/>
    <x v="4"/>
    <x v="2"/>
    <x v="2"/>
    <x v="13"/>
    <x v="199"/>
  </r>
  <r>
    <x v="0"/>
    <n v="1021035"/>
    <x v="3"/>
    <x v="0"/>
    <x v="4"/>
    <x v="2"/>
    <x v="2"/>
    <x v="13"/>
    <x v="199"/>
  </r>
  <r>
    <x v="0"/>
    <n v="591364"/>
    <x v="4"/>
    <x v="0"/>
    <x v="4"/>
    <x v="2"/>
    <x v="2"/>
    <x v="13"/>
    <x v="199"/>
  </r>
  <r>
    <x v="0"/>
    <n v="2668009"/>
    <x v="5"/>
    <x v="0"/>
    <x v="4"/>
    <x v="2"/>
    <x v="2"/>
    <x v="13"/>
    <x v="199"/>
  </r>
  <r>
    <x v="0"/>
    <n v="574258"/>
    <x v="6"/>
    <x v="0"/>
    <x v="4"/>
    <x v="2"/>
    <x v="2"/>
    <x v="13"/>
    <x v="199"/>
  </r>
  <r>
    <x v="2"/>
    <n v="818456"/>
    <x v="2"/>
    <x v="0"/>
    <x v="4"/>
    <x v="2"/>
    <x v="2"/>
    <x v="13"/>
    <x v="199"/>
  </r>
  <r>
    <x v="2"/>
    <n v="63797"/>
    <x v="3"/>
    <x v="0"/>
    <x v="4"/>
    <x v="2"/>
    <x v="2"/>
    <x v="13"/>
    <x v="199"/>
  </r>
  <r>
    <x v="2"/>
    <n v="23301125"/>
    <x v="4"/>
    <x v="0"/>
    <x v="4"/>
    <x v="2"/>
    <x v="2"/>
    <x v="13"/>
    <x v="199"/>
  </r>
  <r>
    <x v="2"/>
    <n v="3310988"/>
    <x v="5"/>
    <x v="0"/>
    <x v="4"/>
    <x v="2"/>
    <x v="2"/>
    <x v="13"/>
    <x v="199"/>
  </r>
  <r>
    <x v="2"/>
    <n v="173828"/>
    <x v="0"/>
    <x v="0"/>
    <x v="4"/>
    <x v="2"/>
    <x v="2"/>
    <x v="13"/>
    <x v="199"/>
  </r>
  <r>
    <x v="0"/>
    <n v="33251872"/>
    <x v="0"/>
    <x v="0"/>
    <x v="4"/>
    <x v="2"/>
    <x v="2"/>
    <x v="13"/>
    <x v="200"/>
  </r>
  <r>
    <x v="0"/>
    <n v="5133874"/>
    <x v="1"/>
    <x v="0"/>
    <x v="4"/>
    <x v="2"/>
    <x v="2"/>
    <x v="13"/>
    <x v="200"/>
  </r>
  <r>
    <x v="0"/>
    <n v="15134306"/>
    <x v="2"/>
    <x v="0"/>
    <x v="4"/>
    <x v="2"/>
    <x v="2"/>
    <x v="13"/>
    <x v="200"/>
  </r>
  <r>
    <x v="0"/>
    <n v="3102678"/>
    <x v="3"/>
    <x v="0"/>
    <x v="4"/>
    <x v="2"/>
    <x v="2"/>
    <x v="13"/>
    <x v="200"/>
  </r>
  <r>
    <x v="0"/>
    <n v="3417872"/>
    <x v="4"/>
    <x v="0"/>
    <x v="4"/>
    <x v="2"/>
    <x v="2"/>
    <x v="13"/>
    <x v="200"/>
  </r>
  <r>
    <x v="0"/>
    <n v="2773246"/>
    <x v="5"/>
    <x v="0"/>
    <x v="4"/>
    <x v="2"/>
    <x v="2"/>
    <x v="13"/>
    <x v="200"/>
  </r>
  <r>
    <x v="0"/>
    <n v="2579979"/>
    <x v="6"/>
    <x v="0"/>
    <x v="4"/>
    <x v="2"/>
    <x v="2"/>
    <x v="13"/>
    <x v="200"/>
  </r>
  <r>
    <x v="2"/>
    <n v="16669078"/>
    <x v="2"/>
    <x v="0"/>
    <x v="4"/>
    <x v="2"/>
    <x v="2"/>
    <x v="13"/>
    <x v="200"/>
  </r>
  <r>
    <x v="2"/>
    <n v="1212580"/>
    <x v="3"/>
    <x v="0"/>
    <x v="4"/>
    <x v="2"/>
    <x v="2"/>
    <x v="13"/>
    <x v="200"/>
  </r>
  <r>
    <x v="2"/>
    <n v="44589984"/>
    <x v="4"/>
    <x v="0"/>
    <x v="4"/>
    <x v="2"/>
    <x v="2"/>
    <x v="13"/>
    <x v="200"/>
  </r>
  <r>
    <x v="2"/>
    <n v="15600231"/>
    <x v="5"/>
    <x v="0"/>
    <x v="4"/>
    <x v="2"/>
    <x v="2"/>
    <x v="13"/>
    <x v="200"/>
  </r>
  <r>
    <x v="2"/>
    <n v="245230"/>
    <x v="0"/>
    <x v="0"/>
    <x v="4"/>
    <x v="2"/>
    <x v="2"/>
    <x v="13"/>
    <x v="200"/>
  </r>
  <r>
    <x v="0"/>
    <n v="27050235"/>
    <x v="0"/>
    <x v="0"/>
    <x v="4"/>
    <x v="2"/>
    <x v="2"/>
    <x v="13"/>
    <x v="201"/>
  </r>
  <r>
    <x v="0"/>
    <n v="3694928"/>
    <x v="1"/>
    <x v="0"/>
    <x v="4"/>
    <x v="2"/>
    <x v="2"/>
    <x v="13"/>
    <x v="201"/>
  </r>
  <r>
    <x v="0"/>
    <n v="9067081"/>
    <x v="2"/>
    <x v="0"/>
    <x v="4"/>
    <x v="2"/>
    <x v="2"/>
    <x v="13"/>
    <x v="201"/>
  </r>
  <r>
    <x v="0"/>
    <n v="1360483"/>
    <x v="3"/>
    <x v="0"/>
    <x v="4"/>
    <x v="2"/>
    <x v="2"/>
    <x v="13"/>
    <x v="201"/>
  </r>
  <r>
    <x v="0"/>
    <n v="1543286"/>
    <x v="4"/>
    <x v="0"/>
    <x v="4"/>
    <x v="2"/>
    <x v="2"/>
    <x v="13"/>
    <x v="201"/>
  </r>
  <r>
    <x v="0"/>
    <n v="4758993"/>
    <x v="5"/>
    <x v="0"/>
    <x v="4"/>
    <x v="2"/>
    <x v="2"/>
    <x v="13"/>
    <x v="201"/>
  </r>
  <r>
    <x v="0"/>
    <n v="2225627"/>
    <x v="6"/>
    <x v="0"/>
    <x v="4"/>
    <x v="2"/>
    <x v="2"/>
    <x v="13"/>
    <x v="201"/>
  </r>
  <r>
    <x v="2"/>
    <n v="10632056"/>
    <x v="2"/>
    <x v="0"/>
    <x v="4"/>
    <x v="2"/>
    <x v="2"/>
    <x v="13"/>
    <x v="201"/>
  </r>
  <r>
    <x v="2"/>
    <n v="1108502"/>
    <x v="3"/>
    <x v="0"/>
    <x v="4"/>
    <x v="2"/>
    <x v="2"/>
    <x v="13"/>
    <x v="201"/>
  </r>
  <r>
    <x v="2"/>
    <n v="32606679"/>
    <x v="4"/>
    <x v="0"/>
    <x v="4"/>
    <x v="2"/>
    <x v="2"/>
    <x v="13"/>
    <x v="201"/>
  </r>
  <r>
    <x v="2"/>
    <n v="3280982"/>
    <x v="5"/>
    <x v="0"/>
    <x v="4"/>
    <x v="2"/>
    <x v="2"/>
    <x v="13"/>
    <x v="201"/>
  </r>
  <r>
    <x v="2"/>
    <n v="614419"/>
    <x v="0"/>
    <x v="0"/>
    <x v="4"/>
    <x v="2"/>
    <x v="2"/>
    <x v="13"/>
    <x v="201"/>
  </r>
  <r>
    <x v="0"/>
    <n v="9362166"/>
    <x v="0"/>
    <x v="0"/>
    <x v="4"/>
    <x v="2"/>
    <x v="2"/>
    <x v="13"/>
    <x v="202"/>
  </r>
  <r>
    <x v="0"/>
    <n v="1381157"/>
    <x v="1"/>
    <x v="0"/>
    <x v="4"/>
    <x v="2"/>
    <x v="2"/>
    <x v="13"/>
    <x v="202"/>
  </r>
  <r>
    <x v="0"/>
    <n v="4306845"/>
    <x v="2"/>
    <x v="0"/>
    <x v="4"/>
    <x v="2"/>
    <x v="2"/>
    <x v="13"/>
    <x v="202"/>
  </r>
  <r>
    <x v="0"/>
    <n v="709670"/>
    <x v="3"/>
    <x v="0"/>
    <x v="4"/>
    <x v="2"/>
    <x v="2"/>
    <x v="13"/>
    <x v="202"/>
  </r>
  <r>
    <x v="0"/>
    <n v="853188"/>
    <x v="4"/>
    <x v="0"/>
    <x v="4"/>
    <x v="2"/>
    <x v="2"/>
    <x v="13"/>
    <x v="202"/>
  </r>
  <r>
    <x v="1"/>
    <n v="184165"/>
    <x v="4"/>
    <x v="0"/>
    <x v="4"/>
    <x v="2"/>
    <x v="2"/>
    <x v="13"/>
    <x v="202"/>
  </r>
  <r>
    <x v="1"/>
    <n v="1317888"/>
    <x v="4"/>
    <x v="0"/>
    <x v="4"/>
    <x v="2"/>
    <x v="2"/>
    <x v="13"/>
    <x v="202"/>
  </r>
  <r>
    <x v="0"/>
    <n v="4014125"/>
    <x v="5"/>
    <x v="0"/>
    <x v="4"/>
    <x v="2"/>
    <x v="2"/>
    <x v="13"/>
    <x v="202"/>
  </r>
  <r>
    <x v="0"/>
    <n v="2123414"/>
    <x v="6"/>
    <x v="0"/>
    <x v="4"/>
    <x v="2"/>
    <x v="2"/>
    <x v="13"/>
    <x v="202"/>
  </r>
  <r>
    <x v="2"/>
    <n v="2621090"/>
    <x v="2"/>
    <x v="0"/>
    <x v="4"/>
    <x v="2"/>
    <x v="2"/>
    <x v="13"/>
    <x v="202"/>
  </r>
  <r>
    <x v="2"/>
    <n v="14175"/>
    <x v="3"/>
    <x v="0"/>
    <x v="4"/>
    <x v="2"/>
    <x v="2"/>
    <x v="13"/>
    <x v="202"/>
  </r>
  <r>
    <x v="2"/>
    <n v="29750045"/>
    <x v="4"/>
    <x v="0"/>
    <x v="4"/>
    <x v="2"/>
    <x v="2"/>
    <x v="13"/>
    <x v="202"/>
  </r>
  <r>
    <x v="2"/>
    <n v="4190708"/>
    <x v="5"/>
    <x v="0"/>
    <x v="4"/>
    <x v="2"/>
    <x v="2"/>
    <x v="13"/>
    <x v="202"/>
  </r>
  <r>
    <x v="2"/>
    <n v="547611"/>
    <x v="0"/>
    <x v="0"/>
    <x v="4"/>
    <x v="2"/>
    <x v="2"/>
    <x v="13"/>
    <x v="202"/>
  </r>
  <r>
    <x v="0"/>
    <n v="3969706"/>
    <x v="0"/>
    <x v="0"/>
    <x v="4"/>
    <x v="0"/>
    <x v="0"/>
    <x v="13"/>
    <x v="203"/>
  </r>
  <r>
    <x v="0"/>
    <n v="574042"/>
    <x v="1"/>
    <x v="0"/>
    <x v="4"/>
    <x v="0"/>
    <x v="0"/>
    <x v="13"/>
    <x v="203"/>
  </r>
  <r>
    <x v="0"/>
    <n v="1627189"/>
    <x v="2"/>
    <x v="0"/>
    <x v="4"/>
    <x v="0"/>
    <x v="0"/>
    <x v="13"/>
    <x v="203"/>
  </r>
  <r>
    <x v="0"/>
    <n v="1110153"/>
    <x v="3"/>
    <x v="0"/>
    <x v="4"/>
    <x v="0"/>
    <x v="0"/>
    <x v="13"/>
    <x v="203"/>
  </r>
  <r>
    <x v="0"/>
    <n v="300591"/>
    <x v="4"/>
    <x v="0"/>
    <x v="4"/>
    <x v="0"/>
    <x v="0"/>
    <x v="13"/>
    <x v="203"/>
  </r>
  <r>
    <x v="1"/>
    <n v="2792624"/>
    <x v="4"/>
    <x v="0"/>
    <x v="4"/>
    <x v="0"/>
    <x v="0"/>
    <x v="13"/>
    <x v="203"/>
  </r>
  <r>
    <x v="1"/>
    <n v="16239603"/>
    <x v="4"/>
    <x v="0"/>
    <x v="4"/>
    <x v="0"/>
    <x v="0"/>
    <x v="13"/>
    <x v="203"/>
  </r>
  <r>
    <x v="0"/>
    <n v="237787"/>
    <x v="5"/>
    <x v="0"/>
    <x v="4"/>
    <x v="0"/>
    <x v="0"/>
    <x v="13"/>
    <x v="203"/>
  </r>
  <r>
    <x v="0"/>
    <n v="1321457"/>
    <x v="6"/>
    <x v="0"/>
    <x v="4"/>
    <x v="0"/>
    <x v="0"/>
    <x v="13"/>
    <x v="203"/>
  </r>
  <r>
    <x v="2"/>
    <n v="182878"/>
    <x v="2"/>
    <x v="0"/>
    <x v="4"/>
    <x v="0"/>
    <x v="0"/>
    <x v="13"/>
    <x v="203"/>
  </r>
  <r>
    <x v="2"/>
    <n v="3393919"/>
    <x v="3"/>
    <x v="0"/>
    <x v="4"/>
    <x v="0"/>
    <x v="0"/>
    <x v="13"/>
    <x v="203"/>
  </r>
  <r>
    <x v="2"/>
    <n v="76840193"/>
    <x v="4"/>
    <x v="0"/>
    <x v="4"/>
    <x v="0"/>
    <x v="0"/>
    <x v="13"/>
    <x v="203"/>
  </r>
  <r>
    <x v="2"/>
    <n v="417075"/>
    <x v="5"/>
    <x v="0"/>
    <x v="4"/>
    <x v="0"/>
    <x v="0"/>
    <x v="13"/>
    <x v="203"/>
  </r>
  <r>
    <x v="2"/>
    <n v="240713"/>
    <x v="0"/>
    <x v="0"/>
    <x v="4"/>
    <x v="0"/>
    <x v="0"/>
    <x v="13"/>
    <x v="203"/>
  </r>
  <r>
    <x v="0"/>
    <n v="21076364"/>
    <x v="0"/>
    <x v="0"/>
    <x v="4"/>
    <x v="2"/>
    <x v="2"/>
    <x v="13"/>
    <x v="204"/>
  </r>
  <r>
    <x v="0"/>
    <n v="2481326"/>
    <x v="1"/>
    <x v="0"/>
    <x v="4"/>
    <x v="2"/>
    <x v="2"/>
    <x v="13"/>
    <x v="204"/>
  </r>
  <r>
    <x v="0"/>
    <n v="6137754"/>
    <x v="2"/>
    <x v="0"/>
    <x v="4"/>
    <x v="2"/>
    <x v="2"/>
    <x v="13"/>
    <x v="204"/>
  </r>
  <r>
    <x v="0"/>
    <n v="1388480"/>
    <x v="3"/>
    <x v="0"/>
    <x v="4"/>
    <x v="2"/>
    <x v="2"/>
    <x v="13"/>
    <x v="204"/>
  </r>
  <r>
    <x v="0"/>
    <n v="1376547"/>
    <x v="4"/>
    <x v="0"/>
    <x v="4"/>
    <x v="2"/>
    <x v="2"/>
    <x v="13"/>
    <x v="204"/>
  </r>
  <r>
    <x v="0"/>
    <n v="4135128"/>
    <x v="5"/>
    <x v="0"/>
    <x v="4"/>
    <x v="2"/>
    <x v="2"/>
    <x v="13"/>
    <x v="204"/>
  </r>
  <r>
    <x v="0"/>
    <n v="1855512"/>
    <x v="6"/>
    <x v="0"/>
    <x v="4"/>
    <x v="2"/>
    <x v="2"/>
    <x v="13"/>
    <x v="204"/>
  </r>
  <r>
    <x v="2"/>
    <n v="4669920"/>
    <x v="2"/>
    <x v="0"/>
    <x v="4"/>
    <x v="2"/>
    <x v="2"/>
    <x v="13"/>
    <x v="204"/>
  </r>
  <r>
    <x v="2"/>
    <n v="708983"/>
    <x v="3"/>
    <x v="0"/>
    <x v="4"/>
    <x v="2"/>
    <x v="2"/>
    <x v="13"/>
    <x v="204"/>
  </r>
  <r>
    <x v="2"/>
    <n v="30444711"/>
    <x v="4"/>
    <x v="0"/>
    <x v="4"/>
    <x v="2"/>
    <x v="2"/>
    <x v="13"/>
    <x v="204"/>
  </r>
  <r>
    <x v="2"/>
    <n v="7012420"/>
    <x v="7"/>
    <x v="0"/>
    <x v="4"/>
    <x v="2"/>
    <x v="2"/>
    <x v="13"/>
    <x v="204"/>
  </r>
  <r>
    <x v="2"/>
    <n v="20378150"/>
    <x v="5"/>
    <x v="0"/>
    <x v="4"/>
    <x v="2"/>
    <x v="2"/>
    <x v="13"/>
    <x v="204"/>
  </r>
  <r>
    <x v="2"/>
    <n v="216086"/>
    <x v="0"/>
    <x v="0"/>
    <x v="4"/>
    <x v="2"/>
    <x v="2"/>
    <x v="13"/>
    <x v="204"/>
  </r>
  <r>
    <x v="0"/>
    <n v="19206280"/>
    <x v="0"/>
    <x v="0"/>
    <x v="4"/>
    <x v="0"/>
    <x v="0"/>
    <x v="13"/>
    <x v="205"/>
  </r>
  <r>
    <x v="0"/>
    <n v="2674971"/>
    <x v="1"/>
    <x v="0"/>
    <x v="4"/>
    <x v="0"/>
    <x v="0"/>
    <x v="13"/>
    <x v="205"/>
  </r>
  <r>
    <x v="0"/>
    <n v="8982807"/>
    <x v="2"/>
    <x v="0"/>
    <x v="4"/>
    <x v="0"/>
    <x v="0"/>
    <x v="13"/>
    <x v="205"/>
  </r>
  <r>
    <x v="0"/>
    <n v="1321617"/>
    <x v="3"/>
    <x v="0"/>
    <x v="4"/>
    <x v="0"/>
    <x v="0"/>
    <x v="13"/>
    <x v="205"/>
  </r>
  <r>
    <x v="0"/>
    <n v="1025474"/>
    <x v="4"/>
    <x v="0"/>
    <x v="4"/>
    <x v="0"/>
    <x v="0"/>
    <x v="13"/>
    <x v="205"/>
  </r>
  <r>
    <x v="1"/>
    <n v="593308"/>
    <x v="4"/>
    <x v="0"/>
    <x v="4"/>
    <x v="0"/>
    <x v="0"/>
    <x v="13"/>
    <x v="205"/>
  </r>
  <r>
    <x v="0"/>
    <n v="252815"/>
    <x v="5"/>
    <x v="0"/>
    <x v="4"/>
    <x v="0"/>
    <x v="0"/>
    <x v="13"/>
    <x v="205"/>
  </r>
  <r>
    <x v="0"/>
    <n v="2245225"/>
    <x v="6"/>
    <x v="0"/>
    <x v="4"/>
    <x v="0"/>
    <x v="0"/>
    <x v="13"/>
    <x v="205"/>
  </r>
  <r>
    <x v="2"/>
    <n v="4161811"/>
    <x v="2"/>
    <x v="0"/>
    <x v="4"/>
    <x v="0"/>
    <x v="0"/>
    <x v="13"/>
    <x v="205"/>
  </r>
  <r>
    <x v="2"/>
    <n v="1029475"/>
    <x v="3"/>
    <x v="0"/>
    <x v="4"/>
    <x v="0"/>
    <x v="0"/>
    <x v="13"/>
    <x v="205"/>
  </r>
  <r>
    <x v="2"/>
    <n v="4756023"/>
    <x v="4"/>
    <x v="0"/>
    <x v="4"/>
    <x v="0"/>
    <x v="0"/>
    <x v="13"/>
    <x v="205"/>
  </r>
  <r>
    <x v="2"/>
    <n v="30678537"/>
    <x v="7"/>
    <x v="0"/>
    <x v="4"/>
    <x v="0"/>
    <x v="0"/>
    <x v="13"/>
    <x v="205"/>
  </r>
  <r>
    <x v="2"/>
    <n v="12451"/>
    <x v="0"/>
    <x v="0"/>
    <x v="4"/>
    <x v="0"/>
    <x v="0"/>
    <x v="13"/>
    <x v="205"/>
  </r>
  <r>
    <x v="0"/>
    <n v="9633430"/>
    <x v="0"/>
    <x v="0"/>
    <x v="4"/>
    <x v="0"/>
    <x v="0"/>
    <x v="13"/>
    <x v="206"/>
  </r>
  <r>
    <x v="0"/>
    <n v="1572890"/>
    <x v="1"/>
    <x v="0"/>
    <x v="4"/>
    <x v="0"/>
    <x v="0"/>
    <x v="13"/>
    <x v="206"/>
  </r>
  <r>
    <x v="0"/>
    <n v="3671525"/>
    <x v="2"/>
    <x v="0"/>
    <x v="4"/>
    <x v="0"/>
    <x v="0"/>
    <x v="13"/>
    <x v="206"/>
  </r>
  <r>
    <x v="0"/>
    <n v="922317"/>
    <x v="3"/>
    <x v="0"/>
    <x v="4"/>
    <x v="0"/>
    <x v="0"/>
    <x v="13"/>
    <x v="206"/>
  </r>
  <r>
    <x v="0"/>
    <n v="665207"/>
    <x v="4"/>
    <x v="0"/>
    <x v="4"/>
    <x v="0"/>
    <x v="0"/>
    <x v="13"/>
    <x v="206"/>
  </r>
  <r>
    <x v="0"/>
    <n v="1048047"/>
    <x v="5"/>
    <x v="0"/>
    <x v="4"/>
    <x v="0"/>
    <x v="0"/>
    <x v="13"/>
    <x v="206"/>
  </r>
  <r>
    <x v="0"/>
    <n v="1467502"/>
    <x v="6"/>
    <x v="0"/>
    <x v="4"/>
    <x v="0"/>
    <x v="0"/>
    <x v="13"/>
    <x v="206"/>
  </r>
  <r>
    <x v="2"/>
    <n v="1084795"/>
    <x v="2"/>
    <x v="0"/>
    <x v="4"/>
    <x v="0"/>
    <x v="0"/>
    <x v="13"/>
    <x v="206"/>
  </r>
  <r>
    <x v="2"/>
    <n v="170214"/>
    <x v="3"/>
    <x v="0"/>
    <x v="4"/>
    <x v="0"/>
    <x v="0"/>
    <x v="13"/>
    <x v="206"/>
  </r>
  <r>
    <x v="2"/>
    <n v="11890017"/>
    <x v="4"/>
    <x v="0"/>
    <x v="4"/>
    <x v="0"/>
    <x v="0"/>
    <x v="13"/>
    <x v="206"/>
  </r>
  <r>
    <x v="2"/>
    <n v="9149314"/>
    <x v="5"/>
    <x v="0"/>
    <x v="4"/>
    <x v="0"/>
    <x v="0"/>
    <x v="13"/>
    <x v="206"/>
  </r>
  <r>
    <x v="2"/>
    <n v="7320"/>
    <x v="0"/>
    <x v="0"/>
    <x v="4"/>
    <x v="0"/>
    <x v="0"/>
    <x v="13"/>
    <x v="206"/>
  </r>
  <r>
    <x v="0"/>
    <n v="7468849"/>
    <x v="0"/>
    <x v="0"/>
    <x v="4"/>
    <x v="2"/>
    <x v="2"/>
    <x v="13"/>
    <x v="207"/>
  </r>
  <r>
    <x v="0"/>
    <n v="956330"/>
    <x v="1"/>
    <x v="0"/>
    <x v="4"/>
    <x v="2"/>
    <x v="2"/>
    <x v="13"/>
    <x v="207"/>
  </r>
  <r>
    <x v="0"/>
    <n v="2678576"/>
    <x v="2"/>
    <x v="0"/>
    <x v="4"/>
    <x v="2"/>
    <x v="2"/>
    <x v="13"/>
    <x v="207"/>
  </r>
  <r>
    <x v="0"/>
    <n v="1330108"/>
    <x v="3"/>
    <x v="0"/>
    <x v="4"/>
    <x v="2"/>
    <x v="2"/>
    <x v="13"/>
    <x v="207"/>
  </r>
  <r>
    <x v="0"/>
    <n v="378313"/>
    <x v="4"/>
    <x v="0"/>
    <x v="4"/>
    <x v="2"/>
    <x v="2"/>
    <x v="13"/>
    <x v="207"/>
  </r>
  <r>
    <x v="0"/>
    <n v="5532761"/>
    <x v="5"/>
    <x v="0"/>
    <x v="4"/>
    <x v="2"/>
    <x v="2"/>
    <x v="13"/>
    <x v="207"/>
  </r>
  <r>
    <x v="0"/>
    <n v="733770"/>
    <x v="6"/>
    <x v="0"/>
    <x v="4"/>
    <x v="2"/>
    <x v="2"/>
    <x v="13"/>
    <x v="207"/>
  </r>
  <r>
    <x v="2"/>
    <n v="1442365"/>
    <x v="2"/>
    <x v="0"/>
    <x v="4"/>
    <x v="2"/>
    <x v="2"/>
    <x v="13"/>
    <x v="207"/>
  </r>
  <r>
    <x v="2"/>
    <n v="710793"/>
    <x v="3"/>
    <x v="0"/>
    <x v="4"/>
    <x v="2"/>
    <x v="2"/>
    <x v="13"/>
    <x v="207"/>
  </r>
  <r>
    <x v="2"/>
    <n v="3976375"/>
    <x v="4"/>
    <x v="0"/>
    <x v="4"/>
    <x v="2"/>
    <x v="2"/>
    <x v="13"/>
    <x v="207"/>
  </r>
  <r>
    <x v="2"/>
    <n v="3707686"/>
    <x v="5"/>
    <x v="0"/>
    <x v="4"/>
    <x v="2"/>
    <x v="2"/>
    <x v="13"/>
    <x v="207"/>
  </r>
  <r>
    <x v="0"/>
    <n v="7400278"/>
    <x v="0"/>
    <x v="0"/>
    <x v="0"/>
    <x v="0"/>
    <x v="0"/>
    <x v="13"/>
    <x v="208"/>
  </r>
  <r>
    <x v="0"/>
    <n v="1197292"/>
    <x v="1"/>
    <x v="0"/>
    <x v="0"/>
    <x v="0"/>
    <x v="0"/>
    <x v="13"/>
    <x v="208"/>
  </r>
  <r>
    <x v="0"/>
    <n v="3087060"/>
    <x v="2"/>
    <x v="0"/>
    <x v="0"/>
    <x v="0"/>
    <x v="0"/>
    <x v="13"/>
    <x v="208"/>
  </r>
  <r>
    <x v="0"/>
    <n v="1241887"/>
    <x v="3"/>
    <x v="0"/>
    <x v="0"/>
    <x v="0"/>
    <x v="0"/>
    <x v="13"/>
    <x v="208"/>
  </r>
  <r>
    <x v="0"/>
    <n v="896190"/>
    <x v="4"/>
    <x v="0"/>
    <x v="0"/>
    <x v="0"/>
    <x v="0"/>
    <x v="13"/>
    <x v="208"/>
  </r>
  <r>
    <x v="0"/>
    <n v="110133"/>
    <x v="5"/>
    <x v="0"/>
    <x v="0"/>
    <x v="0"/>
    <x v="0"/>
    <x v="13"/>
    <x v="208"/>
  </r>
  <r>
    <x v="0"/>
    <n v="2364184"/>
    <x v="6"/>
    <x v="0"/>
    <x v="0"/>
    <x v="0"/>
    <x v="0"/>
    <x v="13"/>
    <x v="208"/>
  </r>
  <r>
    <x v="2"/>
    <n v="4118444"/>
    <x v="2"/>
    <x v="0"/>
    <x v="0"/>
    <x v="0"/>
    <x v="0"/>
    <x v="13"/>
    <x v="208"/>
  </r>
  <r>
    <x v="2"/>
    <n v="40397"/>
    <x v="3"/>
    <x v="0"/>
    <x v="0"/>
    <x v="0"/>
    <x v="0"/>
    <x v="13"/>
    <x v="208"/>
  </r>
  <r>
    <x v="2"/>
    <n v="5720550"/>
    <x v="4"/>
    <x v="0"/>
    <x v="0"/>
    <x v="0"/>
    <x v="0"/>
    <x v="13"/>
    <x v="208"/>
  </r>
  <r>
    <x v="2"/>
    <n v="294526"/>
    <x v="5"/>
    <x v="0"/>
    <x v="0"/>
    <x v="0"/>
    <x v="0"/>
    <x v="13"/>
    <x v="208"/>
  </r>
  <r>
    <x v="0"/>
    <n v="21859889"/>
    <x v="0"/>
    <x v="0"/>
    <x v="4"/>
    <x v="2"/>
    <x v="2"/>
    <x v="13"/>
    <x v="209"/>
  </r>
  <r>
    <x v="0"/>
    <n v="3437465"/>
    <x v="1"/>
    <x v="0"/>
    <x v="4"/>
    <x v="2"/>
    <x v="2"/>
    <x v="13"/>
    <x v="209"/>
  </r>
  <r>
    <x v="0"/>
    <n v="9639159"/>
    <x v="2"/>
    <x v="0"/>
    <x v="4"/>
    <x v="2"/>
    <x v="2"/>
    <x v="13"/>
    <x v="209"/>
  </r>
  <r>
    <x v="0"/>
    <n v="1902659"/>
    <x v="3"/>
    <x v="0"/>
    <x v="4"/>
    <x v="2"/>
    <x v="2"/>
    <x v="13"/>
    <x v="209"/>
  </r>
  <r>
    <x v="0"/>
    <n v="1705546"/>
    <x v="4"/>
    <x v="0"/>
    <x v="4"/>
    <x v="2"/>
    <x v="2"/>
    <x v="13"/>
    <x v="209"/>
  </r>
  <r>
    <x v="0"/>
    <n v="2538662"/>
    <x v="5"/>
    <x v="0"/>
    <x v="4"/>
    <x v="2"/>
    <x v="2"/>
    <x v="13"/>
    <x v="209"/>
  </r>
  <r>
    <x v="0"/>
    <n v="2644282"/>
    <x v="6"/>
    <x v="0"/>
    <x v="4"/>
    <x v="2"/>
    <x v="2"/>
    <x v="13"/>
    <x v="209"/>
  </r>
  <r>
    <x v="2"/>
    <n v="9761374"/>
    <x v="2"/>
    <x v="0"/>
    <x v="4"/>
    <x v="2"/>
    <x v="2"/>
    <x v="13"/>
    <x v="209"/>
  </r>
  <r>
    <x v="2"/>
    <n v="2329334"/>
    <x v="3"/>
    <x v="0"/>
    <x v="4"/>
    <x v="2"/>
    <x v="2"/>
    <x v="13"/>
    <x v="209"/>
  </r>
  <r>
    <x v="2"/>
    <n v="92687429"/>
    <x v="4"/>
    <x v="0"/>
    <x v="4"/>
    <x v="2"/>
    <x v="2"/>
    <x v="13"/>
    <x v="209"/>
  </r>
  <r>
    <x v="2"/>
    <n v="6329757"/>
    <x v="5"/>
    <x v="0"/>
    <x v="4"/>
    <x v="2"/>
    <x v="2"/>
    <x v="13"/>
    <x v="209"/>
  </r>
  <r>
    <x v="2"/>
    <n v="607459"/>
    <x v="0"/>
    <x v="0"/>
    <x v="4"/>
    <x v="2"/>
    <x v="2"/>
    <x v="13"/>
    <x v="209"/>
  </r>
  <r>
    <x v="0"/>
    <n v="26230509"/>
    <x v="0"/>
    <x v="0"/>
    <x v="4"/>
    <x v="2"/>
    <x v="2"/>
    <x v="13"/>
    <x v="210"/>
  </r>
  <r>
    <x v="0"/>
    <n v="3815517"/>
    <x v="1"/>
    <x v="0"/>
    <x v="4"/>
    <x v="2"/>
    <x v="2"/>
    <x v="13"/>
    <x v="210"/>
  </r>
  <r>
    <x v="0"/>
    <n v="7801560"/>
    <x v="2"/>
    <x v="0"/>
    <x v="4"/>
    <x v="2"/>
    <x v="2"/>
    <x v="13"/>
    <x v="210"/>
  </r>
  <r>
    <x v="0"/>
    <n v="1400219"/>
    <x v="3"/>
    <x v="0"/>
    <x v="4"/>
    <x v="2"/>
    <x v="2"/>
    <x v="13"/>
    <x v="210"/>
  </r>
  <r>
    <x v="0"/>
    <n v="2534407"/>
    <x v="4"/>
    <x v="0"/>
    <x v="4"/>
    <x v="2"/>
    <x v="2"/>
    <x v="13"/>
    <x v="210"/>
  </r>
  <r>
    <x v="0"/>
    <n v="3206311"/>
    <x v="5"/>
    <x v="0"/>
    <x v="4"/>
    <x v="2"/>
    <x v="2"/>
    <x v="13"/>
    <x v="210"/>
  </r>
  <r>
    <x v="0"/>
    <n v="2912099"/>
    <x v="6"/>
    <x v="0"/>
    <x v="4"/>
    <x v="2"/>
    <x v="2"/>
    <x v="13"/>
    <x v="210"/>
  </r>
  <r>
    <x v="2"/>
    <n v="8407974"/>
    <x v="2"/>
    <x v="0"/>
    <x v="4"/>
    <x v="2"/>
    <x v="2"/>
    <x v="13"/>
    <x v="210"/>
  </r>
  <r>
    <x v="2"/>
    <n v="120209"/>
    <x v="3"/>
    <x v="0"/>
    <x v="4"/>
    <x v="2"/>
    <x v="2"/>
    <x v="13"/>
    <x v="210"/>
  </r>
  <r>
    <x v="2"/>
    <n v="5621026"/>
    <x v="4"/>
    <x v="0"/>
    <x v="4"/>
    <x v="2"/>
    <x v="2"/>
    <x v="13"/>
    <x v="210"/>
  </r>
  <r>
    <x v="2"/>
    <n v="7868130"/>
    <x v="5"/>
    <x v="0"/>
    <x v="4"/>
    <x v="2"/>
    <x v="2"/>
    <x v="13"/>
    <x v="210"/>
  </r>
  <r>
    <x v="2"/>
    <n v="1690540"/>
    <x v="0"/>
    <x v="0"/>
    <x v="4"/>
    <x v="2"/>
    <x v="2"/>
    <x v="13"/>
    <x v="210"/>
  </r>
  <r>
    <x v="0"/>
    <n v="67024605"/>
    <x v="0"/>
    <x v="0"/>
    <x v="4"/>
    <x v="2"/>
    <x v="2"/>
    <x v="13"/>
    <x v="211"/>
  </r>
  <r>
    <x v="0"/>
    <n v="9170256"/>
    <x v="1"/>
    <x v="0"/>
    <x v="4"/>
    <x v="2"/>
    <x v="2"/>
    <x v="13"/>
    <x v="211"/>
  </r>
  <r>
    <x v="0"/>
    <n v="34913430"/>
    <x v="2"/>
    <x v="0"/>
    <x v="4"/>
    <x v="2"/>
    <x v="2"/>
    <x v="13"/>
    <x v="211"/>
  </r>
  <r>
    <x v="1"/>
    <n v="137041"/>
    <x v="2"/>
    <x v="0"/>
    <x v="4"/>
    <x v="2"/>
    <x v="2"/>
    <x v="13"/>
    <x v="211"/>
  </r>
  <r>
    <x v="0"/>
    <n v="4662615"/>
    <x v="3"/>
    <x v="0"/>
    <x v="4"/>
    <x v="2"/>
    <x v="2"/>
    <x v="13"/>
    <x v="211"/>
  </r>
  <r>
    <x v="0"/>
    <n v="7892956"/>
    <x v="4"/>
    <x v="0"/>
    <x v="4"/>
    <x v="2"/>
    <x v="2"/>
    <x v="13"/>
    <x v="211"/>
  </r>
  <r>
    <x v="0"/>
    <n v="6732775"/>
    <x v="5"/>
    <x v="0"/>
    <x v="4"/>
    <x v="2"/>
    <x v="2"/>
    <x v="13"/>
    <x v="211"/>
  </r>
  <r>
    <x v="0"/>
    <n v="7645961"/>
    <x v="6"/>
    <x v="0"/>
    <x v="4"/>
    <x v="2"/>
    <x v="2"/>
    <x v="13"/>
    <x v="211"/>
  </r>
  <r>
    <x v="2"/>
    <n v="35127768"/>
    <x v="2"/>
    <x v="0"/>
    <x v="4"/>
    <x v="2"/>
    <x v="2"/>
    <x v="13"/>
    <x v="211"/>
  </r>
  <r>
    <x v="2"/>
    <n v="6560231"/>
    <x v="3"/>
    <x v="0"/>
    <x v="4"/>
    <x v="2"/>
    <x v="2"/>
    <x v="13"/>
    <x v="211"/>
  </r>
  <r>
    <x v="2"/>
    <n v="113009366"/>
    <x v="4"/>
    <x v="0"/>
    <x v="4"/>
    <x v="2"/>
    <x v="2"/>
    <x v="13"/>
    <x v="211"/>
  </r>
  <r>
    <x v="2"/>
    <n v="5755199"/>
    <x v="5"/>
    <x v="0"/>
    <x v="4"/>
    <x v="2"/>
    <x v="2"/>
    <x v="13"/>
    <x v="211"/>
  </r>
  <r>
    <x v="2"/>
    <n v="797169"/>
    <x v="0"/>
    <x v="0"/>
    <x v="4"/>
    <x v="2"/>
    <x v="2"/>
    <x v="13"/>
    <x v="211"/>
  </r>
  <r>
    <x v="0"/>
    <n v="4039995"/>
    <x v="0"/>
    <x v="0"/>
    <x v="4"/>
    <x v="0"/>
    <x v="0"/>
    <x v="13"/>
    <x v="212"/>
  </r>
  <r>
    <x v="0"/>
    <n v="580762"/>
    <x v="1"/>
    <x v="0"/>
    <x v="4"/>
    <x v="0"/>
    <x v="0"/>
    <x v="13"/>
    <x v="212"/>
  </r>
  <r>
    <x v="0"/>
    <n v="1301396"/>
    <x v="2"/>
    <x v="0"/>
    <x v="4"/>
    <x v="0"/>
    <x v="0"/>
    <x v="13"/>
    <x v="212"/>
  </r>
  <r>
    <x v="0"/>
    <n v="529315"/>
    <x v="3"/>
    <x v="0"/>
    <x v="4"/>
    <x v="0"/>
    <x v="0"/>
    <x v="13"/>
    <x v="212"/>
  </r>
  <r>
    <x v="0"/>
    <n v="405364"/>
    <x v="4"/>
    <x v="0"/>
    <x v="4"/>
    <x v="0"/>
    <x v="0"/>
    <x v="13"/>
    <x v="212"/>
  </r>
  <r>
    <x v="0"/>
    <n v="147087"/>
    <x v="5"/>
    <x v="0"/>
    <x v="4"/>
    <x v="0"/>
    <x v="0"/>
    <x v="13"/>
    <x v="212"/>
  </r>
  <r>
    <x v="0"/>
    <n v="877309"/>
    <x v="6"/>
    <x v="0"/>
    <x v="4"/>
    <x v="0"/>
    <x v="0"/>
    <x v="13"/>
    <x v="212"/>
  </r>
  <r>
    <x v="2"/>
    <n v="101594"/>
    <x v="2"/>
    <x v="0"/>
    <x v="4"/>
    <x v="0"/>
    <x v="0"/>
    <x v="13"/>
    <x v="212"/>
  </r>
  <r>
    <x v="2"/>
    <n v="242945"/>
    <x v="3"/>
    <x v="0"/>
    <x v="4"/>
    <x v="0"/>
    <x v="0"/>
    <x v="13"/>
    <x v="212"/>
  </r>
  <r>
    <x v="2"/>
    <n v="821586"/>
    <x v="4"/>
    <x v="0"/>
    <x v="4"/>
    <x v="0"/>
    <x v="0"/>
    <x v="13"/>
    <x v="212"/>
  </r>
  <r>
    <x v="0"/>
    <n v="44159986"/>
    <x v="0"/>
    <x v="0"/>
    <x v="4"/>
    <x v="0"/>
    <x v="0"/>
    <x v="13"/>
    <x v="213"/>
  </r>
  <r>
    <x v="0"/>
    <n v="5531174"/>
    <x v="1"/>
    <x v="0"/>
    <x v="4"/>
    <x v="0"/>
    <x v="0"/>
    <x v="13"/>
    <x v="213"/>
  </r>
  <r>
    <x v="0"/>
    <n v="16455293"/>
    <x v="2"/>
    <x v="0"/>
    <x v="4"/>
    <x v="0"/>
    <x v="0"/>
    <x v="13"/>
    <x v="213"/>
  </r>
  <r>
    <x v="1"/>
    <n v="24"/>
    <x v="2"/>
    <x v="0"/>
    <x v="4"/>
    <x v="0"/>
    <x v="0"/>
    <x v="13"/>
    <x v="213"/>
  </r>
  <r>
    <x v="0"/>
    <n v="2837362"/>
    <x v="3"/>
    <x v="0"/>
    <x v="4"/>
    <x v="0"/>
    <x v="0"/>
    <x v="13"/>
    <x v="213"/>
  </r>
  <r>
    <x v="0"/>
    <n v="3644498"/>
    <x v="4"/>
    <x v="0"/>
    <x v="4"/>
    <x v="0"/>
    <x v="0"/>
    <x v="13"/>
    <x v="213"/>
  </r>
  <r>
    <x v="0"/>
    <n v="1599001"/>
    <x v="5"/>
    <x v="0"/>
    <x v="4"/>
    <x v="0"/>
    <x v="0"/>
    <x v="13"/>
    <x v="213"/>
  </r>
  <r>
    <x v="0"/>
    <n v="5337140"/>
    <x v="6"/>
    <x v="0"/>
    <x v="4"/>
    <x v="0"/>
    <x v="0"/>
    <x v="13"/>
    <x v="213"/>
  </r>
  <r>
    <x v="2"/>
    <n v="7132113"/>
    <x v="2"/>
    <x v="0"/>
    <x v="4"/>
    <x v="0"/>
    <x v="0"/>
    <x v="13"/>
    <x v="213"/>
  </r>
  <r>
    <x v="2"/>
    <n v="5100493"/>
    <x v="3"/>
    <x v="0"/>
    <x v="4"/>
    <x v="0"/>
    <x v="0"/>
    <x v="13"/>
    <x v="213"/>
  </r>
  <r>
    <x v="2"/>
    <n v="39955429"/>
    <x v="4"/>
    <x v="0"/>
    <x v="4"/>
    <x v="0"/>
    <x v="0"/>
    <x v="13"/>
    <x v="213"/>
  </r>
  <r>
    <x v="2"/>
    <n v="8741184"/>
    <x v="5"/>
    <x v="0"/>
    <x v="4"/>
    <x v="0"/>
    <x v="0"/>
    <x v="13"/>
    <x v="213"/>
  </r>
  <r>
    <x v="2"/>
    <n v="36796"/>
    <x v="0"/>
    <x v="0"/>
    <x v="4"/>
    <x v="0"/>
    <x v="0"/>
    <x v="13"/>
    <x v="213"/>
  </r>
  <r>
    <x v="0"/>
    <n v="37749899"/>
    <x v="0"/>
    <x v="0"/>
    <x v="4"/>
    <x v="0"/>
    <x v="0"/>
    <x v="13"/>
    <x v="214"/>
  </r>
  <r>
    <x v="0"/>
    <n v="5573599"/>
    <x v="1"/>
    <x v="0"/>
    <x v="4"/>
    <x v="0"/>
    <x v="0"/>
    <x v="13"/>
    <x v="214"/>
  </r>
  <r>
    <x v="0"/>
    <n v="17819794"/>
    <x v="2"/>
    <x v="0"/>
    <x v="4"/>
    <x v="0"/>
    <x v="0"/>
    <x v="13"/>
    <x v="214"/>
  </r>
  <r>
    <x v="1"/>
    <n v="18000"/>
    <x v="2"/>
    <x v="0"/>
    <x v="4"/>
    <x v="0"/>
    <x v="0"/>
    <x v="13"/>
    <x v="214"/>
  </r>
  <r>
    <x v="0"/>
    <n v="2300475"/>
    <x v="3"/>
    <x v="0"/>
    <x v="4"/>
    <x v="0"/>
    <x v="0"/>
    <x v="13"/>
    <x v="214"/>
  </r>
  <r>
    <x v="0"/>
    <n v="4009888"/>
    <x v="4"/>
    <x v="0"/>
    <x v="4"/>
    <x v="0"/>
    <x v="0"/>
    <x v="13"/>
    <x v="214"/>
  </r>
  <r>
    <x v="1"/>
    <n v="2351600"/>
    <x v="4"/>
    <x v="0"/>
    <x v="4"/>
    <x v="0"/>
    <x v="0"/>
    <x v="13"/>
    <x v="214"/>
  </r>
  <r>
    <x v="0"/>
    <n v="1927422"/>
    <x v="5"/>
    <x v="0"/>
    <x v="4"/>
    <x v="0"/>
    <x v="0"/>
    <x v="13"/>
    <x v="214"/>
  </r>
  <r>
    <x v="0"/>
    <n v="4682028"/>
    <x v="6"/>
    <x v="0"/>
    <x v="4"/>
    <x v="0"/>
    <x v="0"/>
    <x v="13"/>
    <x v="214"/>
  </r>
  <r>
    <x v="2"/>
    <n v="28065751"/>
    <x v="2"/>
    <x v="0"/>
    <x v="4"/>
    <x v="0"/>
    <x v="0"/>
    <x v="13"/>
    <x v="214"/>
  </r>
  <r>
    <x v="2"/>
    <n v="4448740"/>
    <x v="3"/>
    <x v="0"/>
    <x v="4"/>
    <x v="0"/>
    <x v="0"/>
    <x v="13"/>
    <x v="214"/>
  </r>
  <r>
    <x v="2"/>
    <n v="156985704"/>
    <x v="4"/>
    <x v="0"/>
    <x v="4"/>
    <x v="0"/>
    <x v="0"/>
    <x v="13"/>
    <x v="214"/>
  </r>
  <r>
    <x v="2"/>
    <n v="2737110"/>
    <x v="5"/>
    <x v="0"/>
    <x v="4"/>
    <x v="0"/>
    <x v="0"/>
    <x v="13"/>
    <x v="214"/>
  </r>
  <r>
    <x v="2"/>
    <n v="494971"/>
    <x v="0"/>
    <x v="0"/>
    <x v="4"/>
    <x v="0"/>
    <x v="0"/>
    <x v="13"/>
    <x v="214"/>
  </r>
  <r>
    <x v="0"/>
    <n v="7231281"/>
    <x v="0"/>
    <x v="0"/>
    <x v="4"/>
    <x v="0"/>
    <x v="0"/>
    <x v="13"/>
    <x v="215"/>
  </r>
  <r>
    <x v="0"/>
    <n v="912701"/>
    <x v="1"/>
    <x v="0"/>
    <x v="4"/>
    <x v="0"/>
    <x v="0"/>
    <x v="13"/>
    <x v="215"/>
  </r>
  <r>
    <x v="0"/>
    <n v="2174517"/>
    <x v="2"/>
    <x v="0"/>
    <x v="4"/>
    <x v="0"/>
    <x v="0"/>
    <x v="13"/>
    <x v="215"/>
  </r>
  <r>
    <x v="0"/>
    <n v="921327"/>
    <x v="3"/>
    <x v="0"/>
    <x v="4"/>
    <x v="0"/>
    <x v="0"/>
    <x v="13"/>
    <x v="215"/>
  </r>
  <r>
    <x v="0"/>
    <n v="387995"/>
    <x v="4"/>
    <x v="0"/>
    <x v="4"/>
    <x v="0"/>
    <x v="0"/>
    <x v="13"/>
    <x v="215"/>
  </r>
  <r>
    <x v="0"/>
    <n v="204231"/>
    <x v="5"/>
    <x v="0"/>
    <x v="4"/>
    <x v="0"/>
    <x v="0"/>
    <x v="13"/>
    <x v="215"/>
  </r>
  <r>
    <x v="0"/>
    <n v="1541700"/>
    <x v="6"/>
    <x v="0"/>
    <x v="4"/>
    <x v="0"/>
    <x v="0"/>
    <x v="13"/>
    <x v="215"/>
  </r>
  <r>
    <x v="2"/>
    <n v="761794"/>
    <x v="2"/>
    <x v="0"/>
    <x v="4"/>
    <x v="0"/>
    <x v="0"/>
    <x v="13"/>
    <x v="215"/>
  </r>
  <r>
    <x v="2"/>
    <n v="2469907"/>
    <x v="3"/>
    <x v="0"/>
    <x v="4"/>
    <x v="0"/>
    <x v="0"/>
    <x v="13"/>
    <x v="215"/>
  </r>
  <r>
    <x v="2"/>
    <n v="1357422"/>
    <x v="4"/>
    <x v="0"/>
    <x v="4"/>
    <x v="0"/>
    <x v="0"/>
    <x v="13"/>
    <x v="215"/>
  </r>
  <r>
    <x v="2"/>
    <n v="614162"/>
    <x v="5"/>
    <x v="0"/>
    <x v="4"/>
    <x v="0"/>
    <x v="0"/>
    <x v="13"/>
    <x v="215"/>
  </r>
  <r>
    <x v="0"/>
    <n v="45064043"/>
    <x v="0"/>
    <x v="0"/>
    <x v="4"/>
    <x v="0"/>
    <x v="0"/>
    <x v="13"/>
    <x v="216"/>
  </r>
  <r>
    <x v="0"/>
    <n v="8334527"/>
    <x v="1"/>
    <x v="0"/>
    <x v="4"/>
    <x v="0"/>
    <x v="0"/>
    <x v="13"/>
    <x v="216"/>
  </r>
  <r>
    <x v="0"/>
    <n v="30770099"/>
    <x v="2"/>
    <x v="0"/>
    <x v="4"/>
    <x v="0"/>
    <x v="0"/>
    <x v="13"/>
    <x v="216"/>
  </r>
  <r>
    <x v="0"/>
    <n v="1871010"/>
    <x v="3"/>
    <x v="0"/>
    <x v="4"/>
    <x v="0"/>
    <x v="0"/>
    <x v="13"/>
    <x v="216"/>
  </r>
  <r>
    <x v="0"/>
    <n v="4599895"/>
    <x v="4"/>
    <x v="0"/>
    <x v="4"/>
    <x v="0"/>
    <x v="0"/>
    <x v="13"/>
    <x v="216"/>
  </r>
  <r>
    <x v="0"/>
    <n v="841326"/>
    <x v="5"/>
    <x v="0"/>
    <x v="4"/>
    <x v="0"/>
    <x v="0"/>
    <x v="13"/>
    <x v="216"/>
  </r>
  <r>
    <x v="0"/>
    <n v="7561997"/>
    <x v="6"/>
    <x v="0"/>
    <x v="4"/>
    <x v="0"/>
    <x v="0"/>
    <x v="13"/>
    <x v="216"/>
  </r>
  <r>
    <x v="2"/>
    <n v="34782381"/>
    <x v="2"/>
    <x v="0"/>
    <x v="4"/>
    <x v="0"/>
    <x v="0"/>
    <x v="13"/>
    <x v="216"/>
  </r>
  <r>
    <x v="2"/>
    <n v="150777"/>
    <x v="3"/>
    <x v="0"/>
    <x v="4"/>
    <x v="0"/>
    <x v="0"/>
    <x v="13"/>
    <x v="216"/>
  </r>
  <r>
    <x v="2"/>
    <n v="33930039"/>
    <x v="4"/>
    <x v="0"/>
    <x v="4"/>
    <x v="0"/>
    <x v="0"/>
    <x v="13"/>
    <x v="216"/>
  </r>
  <r>
    <x v="2"/>
    <n v="5574860"/>
    <x v="5"/>
    <x v="0"/>
    <x v="4"/>
    <x v="0"/>
    <x v="0"/>
    <x v="13"/>
    <x v="216"/>
  </r>
  <r>
    <x v="2"/>
    <n v="693965"/>
    <x v="0"/>
    <x v="0"/>
    <x v="4"/>
    <x v="0"/>
    <x v="0"/>
    <x v="13"/>
    <x v="216"/>
  </r>
  <r>
    <x v="0"/>
    <n v="15583502"/>
    <x v="0"/>
    <x v="0"/>
    <x v="2"/>
    <x v="2"/>
    <x v="2"/>
    <x v="14"/>
    <x v="217"/>
  </r>
  <r>
    <x v="0"/>
    <n v="1537077"/>
    <x v="1"/>
    <x v="0"/>
    <x v="2"/>
    <x v="2"/>
    <x v="2"/>
    <x v="14"/>
    <x v="217"/>
  </r>
  <r>
    <x v="0"/>
    <n v="7858563"/>
    <x v="2"/>
    <x v="0"/>
    <x v="2"/>
    <x v="2"/>
    <x v="2"/>
    <x v="14"/>
    <x v="217"/>
  </r>
  <r>
    <x v="0"/>
    <n v="2035610"/>
    <x v="3"/>
    <x v="0"/>
    <x v="2"/>
    <x v="2"/>
    <x v="2"/>
    <x v="14"/>
    <x v="217"/>
  </r>
  <r>
    <x v="0"/>
    <n v="1585225"/>
    <x v="4"/>
    <x v="0"/>
    <x v="2"/>
    <x v="2"/>
    <x v="2"/>
    <x v="14"/>
    <x v="217"/>
  </r>
  <r>
    <x v="0"/>
    <n v="3185218"/>
    <x v="5"/>
    <x v="0"/>
    <x v="2"/>
    <x v="2"/>
    <x v="2"/>
    <x v="14"/>
    <x v="217"/>
  </r>
  <r>
    <x v="0"/>
    <n v="1957548"/>
    <x v="6"/>
    <x v="0"/>
    <x v="2"/>
    <x v="2"/>
    <x v="2"/>
    <x v="14"/>
    <x v="217"/>
  </r>
  <r>
    <x v="2"/>
    <n v="19572403"/>
    <x v="2"/>
    <x v="0"/>
    <x v="2"/>
    <x v="2"/>
    <x v="2"/>
    <x v="14"/>
    <x v="217"/>
  </r>
  <r>
    <x v="2"/>
    <n v="51708"/>
    <x v="3"/>
    <x v="0"/>
    <x v="2"/>
    <x v="2"/>
    <x v="2"/>
    <x v="14"/>
    <x v="217"/>
  </r>
  <r>
    <x v="2"/>
    <n v="24277550"/>
    <x v="4"/>
    <x v="0"/>
    <x v="2"/>
    <x v="2"/>
    <x v="2"/>
    <x v="14"/>
    <x v="217"/>
  </r>
  <r>
    <x v="2"/>
    <n v="3537141"/>
    <x v="5"/>
    <x v="0"/>
    <x v="2"/>
    <x v="2"/>
    <x v="2"/>
    <x v="14"/>
    <x v="217"/>
  </r>
  <r>
    <x v="2"/>
    <n v="112340"/>
    <x v="0"/>
    <x v="0"/>
    <x v="2"/>
    <x v="2"/>
    <x v="2"/>
    <x v="14"/>
    <x v="217"/>
  </r>
  <r>
    <x v="0"/>
    <n v="20238895"/>
    <x v="0"/>
    <x v="0"/>
    <x v="4"/>
    <x v="4"/>
    <x v="4"/>
    <x v="14"/>
    <x v="218"/>
  </r>
  <r>
    <x v="0"/>
    <n v="2385032"/>
    <x v="1"/>
    <x v="0"/>
    <x v="4"/>
    <x v="4"/>
    <x v="4"/>
    <x v="14"/>
    <x v="218"/>
  </r>
  <r>
    <x v="0"/>
    <n v="15646404"/>
    <x v="2"/>
    <x v="0"/>
    <x v="4"/>
    <x v="4"/>
    <x v="4"/>
    <x v="14"/>
    <x v="218"/>
  </r>
  <r>
    <x v="0"/>
    <n v="1818582"/>
    <x v="3"/>
    <x v="0"/>
    <x v="4"/>
    <x v="4"/>
    <x v="4"/>
    <x v="14"/>
    <x v="218"/>
  </r>
  <r>
    <x v="0"/>
    <n v="1192838"/>
    <x v="4"/>
    <x v="0"/>
    <x v="4"/>
    <x v="4"/>
    <x v="4"/>
    <x v="14"/>
    <x v="218"/>
  </r>
  <r>
    <x v="0"/>
    <n v="1220018"/>
    <x v="5"/>
    <x v="0"/>
    <x v="4"/>
    <x v="4"/>
    <x v="4"/>
    <x v="14"/>
    <x v="218"/>
  </r>
  <r>
    <x v="0"/>
    <n v="2013839"/>
    <x v="6"/>
    <x v="0"/>
    <x v="4"/>
    <x v="4"/>
    <x v="4"/>
    <x v="14"/>
    <x v="218"/>
  </r>
  <r>
    <x v="2"/>
    <n v="16282069"/>
    <x v="2"/>
    <x v="0"/>
    <x v="4"/>
    <x v="4"/>
    <x v="4"/>
    <x v="14"/>
    <x v="218"/>
  </r>
  <r>
    <x v="2"/>
    <n v="2910428"/>
    <x v="3"/>
    <x v="0"/>
    <x v="4"/>
    <x v="4"/>
    <x v="4"/>
    <x v="14"/>
    <x v="218"/>
  </r>
  <r>
    <x v="2"/>
    <n v="13194564"/>
    <x v="4"/>
    <x v="0"/>
    <x v="4"/>
    <x v="4"/>
    <x v="4"/>
    <x v="14"/>
    <x v="218"/>
  </r>
  <r>
    <x v="2"/>
    <n v="3757778"/>
    <x v="5"/>
    <x v="0"/>
    <x v="4"/>
    <x v="4"/>
    <x v="4"/>
    <x v="14"/>
    <x v="218"/>
  </r>
  <r>
    <x v="2"/>
    <n v="1330687"/>
    <x v="0"/>
    <x v="0"/>
    <x v="4"/>
    <x v="4"/>
    <x v="4"/>
    <x v="14"/>
    <x v="218"/>
  </r>
  <r>
    <x v="0"/>
    <n v="178415951"/>
    <x v="0"/>
    <x v="0"/>
    <x v="4"/>
    <x v="4"/>
    <x v="4"/>
    <x v="14"/>
    <x v="219"/>
  </r>
  <r>
    <x v="0"/>
    <n v="24884918"/>
    <x v="1"/>
    <x v="0"/>
    <x v="4"/>
    <x v="4"/>
    <x v="4"/>
    <x v="14"/>
    <x v="219"/>
  </r>
  <r>
    <x v="0"/>
    <n v="89838130"/>
    <x v="2"/>
    <x v="0"/>
    <x v="4"/>
    <x v="4"/>
    <x v="4"/>
    <x v="14"/>
    <x v="219"/>
  </r>
  <r>
    <x v="1"/>
    <n v="440"/>
    <x v="2"/>
    <x v="0"/>
    <x v="4"/>
    <x v="4"/>
    <x v="4"/>
    <x v="14"/>
    <x v="219"/>
  </r>
  <r>
    <x v="1"/>
    <n v="510"/>
    <x v="2"/>
    <x v="0"/>
    <x v="4"/>
    <x v="4"/>
    <x v="4"/>
    <x v="14"/>
    <x v="219"/>
  </r>
  <r>
    <x v="1"/>
    <n v="296274"/>
    <x v="2"/>
    <x v="0"/>
    <x v="4"/>
    <x v="4"/>
    <x v="4"/>
    <x v="14"/>
    <x v="219"/>
  </r>
  <r>
    <x v="0"/>
    <n v="7719226"/>
    <x v="3"/>
    <x v="0"/>
    <x v="4"/>
    <x v="4"/>
    <x v="4"/>
    <x v="14"/>
    <x v="219"/>
  </r>
  <r>
    <x v="0"/>
    <n v="6909489"/>
    <x v="4"/>
    <x v="0"/>
    <x v="4"/>
    <x v="4"/>
    <x v="4"/>
    <x v="14"/>
    <x v="219"/>
  </r>
  <r>
    <x v="1"/>
    <n v="1903158"/>
    <x v="4"/>
    <x v="0"/>
    <x v="4"/>
    <x v="4"/>
    <x v="4"/>
    <x v="14"/>
    <x v="219"/>
  </r>
  <r>
    <x v="0"/>
    <n v="822557"/>
    <x v="5"/>
    <x v="0"/>
    <x v="4"/>
    <x v="4"/>
    <x v="4"/>
    <x v="14"/>
    <x v="219"/>
  </r>
  <r>
    <x v="0"/>
    <n v="14238789"/>
    <x v="6"/>
    <x v="0"/>
    <x v="4"/>
    <x v="4"/>
    <x v="4"/>
    <x v="14"/>
    <x v="219"/>
  </r>
  <r>
    <x v="2"/>
    <n v="57041975"/>
    <x v="2"/>
    <x v="0"/>
    <x v="4"/>
    <x v="4"/>
    <x v="4"/>
    <x v="14"/>
    <x v="219"/>
  </r>
  <r>
    <x v="2"/>
    <n v="39890520"/>
    <x v="3"/>
    <x v="0"/>
    <x v="4"/>
    <x v="4"/>
    <x v="4"/>
    <x v="14"/>
    <x v="219"/>
  </r>
  <r>
    <x v="2"/>
    <n v="54216959"/>
    <x v="4"/>
    <x v="0"/>
    <x v="4"/>
    <x v="4"/>
    <x v="4"/>
    <x v="14"/>
    <x v="219"/>
  </r>
  <r>
    <x v="2"/>
    <n v="12128887"/>
    <x v="7"/>
    <x v="0"/>
    <x v="4"/>
    <x v="4"/>
    <x v="4"/>
    <x v="14"/>
    <x v="219"/>
  </r>
  <r>
    <x v="2"/>
    <n v="8021803"/>
    <x v="0"/>
    <x v="0"/>
    <x v="4"/>
    <x v="4"/>
    <x v="4"/>
    <x v="14"/>
    <x v="219"/>
  </r>
  <r>
    <x v="0"/>
    <n v="65791114"/>
    <x v="0"/>
    <x v="0"/>
    <x v="4"/>
    <x v="4"/>
    <x v="4"/>
    <x v="14"/>
    <x v="220"/>
  </r>
  <r>
    <x v="0"/>
    <n v="10541007"/>
    <x v="1"/>
    <x v="0"/>
    <x v="4"/>
    <x v="4"/>
    <x v="4"/>
    <x v="14"/>
    <x v="220"/>
  </r>
  <r>
    <x v="0"/>
    <n v="34822272"/>
    <x v="2"/>
    <x v="0"/>
    <x v="4"/>
    <x v="4"/>
    <x v="4"/>
    <x v="14"/>
    <x v="220"/>
  </r>
  <r>
    <x v="1"/>
    <n v="1997"/>
    <x v="2"/>
    <x v="0"/>
    <x v="4"/>
    <x v="4"/>
    <x v="4"/>
    <x v="14"/>
    <x v="220"/>
  </r>
  <r>
    <x v="0"/>
    <n v="3780300"/>
    <x v="3"/>
    <x v="0"/>
    <x v="4"/>
    <x v="4"/>
    <x v="4"/>
    <x v="14"/>
    <x v="220"/>
  </r>
  <r>
    <x v="0"/>
    <n v="5925771"/>
    <x v="4"/>
    <x v="0"/>
    <x v="4"/>
    <x v="4"/>
    <x v="4"/>
    <x v="14"/>
    <x v="220"/>
  </r>
  <r>
    <x v="1"/>
    <n v="32492"/>
    <x v="4"/>
    <x v="0"/>
    <x v="4"/>
    <x v="4"/>
    <x v="4"/>
    <x v="14"/>
    <x v="220"/>
  </r>
  <r>
    <x v="1"/>
    <n v="2191921"/>
    <x v="4"/>
    <x v="0"/>
    <x v="4"/>
    <x v="4"/>
    <x v="4"/>
    <x v="14"/>
    <x v="220"/>
  </r>
  <r>
    <x v="0"/>
    <n v="249630"/>
    <x v="5"/>
    <x v="0"/>
    <x v="4"/>
    <x v="4"/>
    <x v="4"/>
    <x v="14"/>
    <x v="220"/>
  </r>
  <r>
    <x v="0"/>
    <n v="5557441"/>
    <x v="6"/>
    <x v="0"/>
    <x v="4"/>
    <x v="4"/>
    <x v="4"/>
    <x v="14"/>
    <x v="220"/>
  </r>
  <r>
    <x v="2"/>
    <n v="17369273"/>
    <x v="2"/>
    <x v="0"/>
    <x v="4"/>
    <x v="4"/>
    <x v="4"/>
    <x v="14"/>
    <x v="220"/>
  </r>
  <r>
    <x v="2"/>
    <n v="9182840"/>
    <x v="3"/>
    <x v="0"/>
    <x v="4"/>
    <x v="4"/>
    <x v="4"/>
    <x v="14"/>
    <x v="220"/>
  </r>
  <r>
    <x v="2"/>
    <n v="55127135"/>
    <x v="4"/>
    <x v="0"/>
    <x v="4"/>
    <x v="4"/>
    <x v="4"/>
    <x v="14"/>
    <x v="220"/>
  </r>
  <r>
    <x v="2"/>
    <n v="792963"/>
    <x v="7"/>
    <x v="0"/>
    <x v="4"/>
    <x v="4"/>
    <x v="4"/>
    <x v="14"/>
    <x v="220"/>
  </r>
  <r>
    <x v="2"/>
    <n v="7440526"/>
    <x v="5"/>
    <x v="0"/>
    <x v="4"/>
    <x v="4"/>
    <x v="4"/>
    <x v="14"/>
    <x v="220"/>
  </r>
  <r>
    <x v="2"/>
    <n v="137019"/>
    <x v="0"/>
    <x v="0"/>
    <x v="4"/>
    <x v="4"/>
    <x v="4"/>
    <x v="14"/>
    <x v="220"/>
  </r>
  <r>
    <x v="0"/>
    <n v="23486665"/>
    <x v="0"/>
    <x v="0"/>
    <x v="2"/>
    <x v="2"/>
    <x v="2"/>
    <x v="14"/>
    <x v="221"/>
  </r>
  <r>
    <x v="0"/>
    <n v="2193307"/>
    <x v="1"/>
    <x v="0"/>
    <x v="2"/>
    <x v="2"/>
    <x v="2"/>
    <x v="14"/>
    <x v="221"/>
  </r>
  <r>
    <x v="0"/>
    <n v="12615694"/>
    <x v="2"/>
    <x v="0"/>
    <x v="2"/>
    <x v="2"/>
    <x v="2"/>
    <x v="14"/>
    <x v="221"/>
  </r>
  <r>
    <x v="0"/>
    <n v="1566083"/>
    <x v="3"/>
    <x v="0"/>
    <x v="2"/>
    <x v="2"/>
    <x v="2"/>
    <x v="14"/>
    <x v="221"/>
  </r>
  <r>
    <x v="0"/>
    <n v="4266255"/>
    <x v="4"/>
    <x v="0"/>
    <x v="2"/>
    <x v="2"/>
    <x v="2"/>
    <x v="14"/>
    <x v="221"/>
  </r>
  <r>
    <x v="0"/>
    <n v="2000720"/>
    <x v="5"/>
    <x v="0"/>
    <x v="2"/>
    <x v="2"/>
    <x v="2"/>
    <x v="14"/>
    <x v="221"/>
  </r>
  <r>
    <x v="0"/>
    <n v="2941187"/>
    <x v="6"/>
    <x v="0"/>
    <x v="2"/>
    <x v="2"/>
    <x v="2"/>
    <x v="14"/>
    <x v="221"/>
  </r>
  <r>
    <x v="2"/>
    <n v="10837170"/>
    <x v="2"/>
    <x v="0"/>
    <x v="2"/>
    <x v="2"/>
    <x v="2"/>
    <x v="14"/>
    <x v="221"/>
  </r>
  <r>
    <x v="2"/>
    <n v="2025727"/>
    <x v="3"/>
    <x v="0"/>
    <x v="2"/>
    <x v="2"/>
    <x v="2"/>
    <x v="14"/>
    <x v="221"/>
  </r>
  <r>
    <x v="2"/>
    <n v="3338348"/>
    <x v="4"/>
    <x v="0"/>
    <x v="2"/>
    <x v="2"/>
    <x v="2"/>
    <x v="14"/>
    <x v="221"/>
  </r>
  <r>
    <x v="2"/>
    <n v="6134198"/>
    <x v="5"/>
    <x v="0"/>
    <x v="2"/>
    <x v="2"/>
    <x v="2"/>
    <x v="14"/>
    <x v="221"/>
  </r>
  <r>
    <x v="2"/>
    <n v="603139"/>
    <x v="0"/>
    <x v="0"/>
    <x v="2"/>
    <x v="2"/>
    <x v="2"/>
    <x v="14"/>
    <x v="221"/>
  </r>
  <r>
    <x v="0"/>
    <n v="52232953"/>
    <x v="0"/>
    <x v="0"/>
    <x v="4"/>
    <x v="4"/>
    <x v="4"/>
    <x v="14"/>
    <x v="222"/>
  </r>
  <r>
    <x v="0"/>
    <n v="10585710"/>
    <x v="1"/>
    <x v="0"/>
    <x v="4"/>
    <x v="4"/>
    <x v="4"/>
    <x v="14"/>
    <x v="222"/>
  </r>
  <r>
    <x v="0"/>
    <n v="18171168"/>
    <x v="2"/>
    <x v="0"/>
    <x v="4"/>
    <x v="4"/>
    <x v="4"/>
    <x v="14"/>
    <x v="222"/>
  </r>
  <r>
    <x v="0"/>
    <n v="4252901"/>
    <x v="3"/>
    <x v="0"/>
    <x v="4"/>
    <x v="4"/>
    <x v="4"/>
    <x v="14"/>
    <x v="222"/>
  </r>
  <r>
    <x v="0"/>
    <n v="3504204"/>
    <x v="4"/>
    <x v="0"/>
    <x v="4"/>
    <x v="4"/>
    <x v="4"/>
    <x v="14"/>
    <x v="222"/>
  </r>
  <r>
    <x v="0"/>
    <n v="1501305"/>
    <x v="5"/>
    <x v="0"/>
    <x v="4"/>
    <x v="4"/>
    <x v="4"/>
    <x v="14"/>
    <x v="222"/>
  </r>
  <r>
    <x v="0"/>
    <n v="4233368"/>
    <x v="6"/>
    <x v="0"/>
    <x v="4"/>
    <x v="4"/>
    <x v="4"/>
    <x v="14"/>
    <x v="222"/>
  </r>
  <r>
    <x v="2"/>
    <n v="8422992"/>
    <x v="2"/>
    <x v="0"/>
    <x v="4"/>
    <x v="4"/>
    <x v="4"/>
    <x v="14"/>
    <x v="222"/>
  </r>
  <r>
    <x v="2"/>
    <n v="1335732"/>
    <x v="3"/>
    <x v="0"/>
    <x v="4"/>
    <x v="4"/>
    <x v="4"/>
    <x v="14"/>
    <x v="222"/>
  </r>
  <r>
    <x v="2"/>
    <n v="22598098"/>
    <x v="4"/>
    <x v="0"/>
    <x v="4"/>
    <x v="4"/>
    <x v="4"/>
    <x v="14"/>
    <x v="222"/>
  </r>
  <r>
    <x v="2"/>
    <n v="1322772"/>
    <x v="5"/>
    <x v="0"/>
    <x v="4"/>
    <x v="4"/>
    <x v="4"/>
    <x v="14"/>
    <x v="222"/>
  </r>
  <r>
    <x v="2"/>
    <n v="441778"/>
    <x v="0"/>
    <x v="0"/>
    <x v="4"/>
    <x v="4"/>
    <x v="4"/>
    <x v="14"/>
    <x v="222"/>
  </r>
  <r>
    <x v="0"/>
    <n v="50174925"/>
    <x v="0"/>
    <x v="0"/>
    <x v="4"/>
    <x v="4"/>
    <x v="4"/>
    <x v="14"/>
    <x v="223"/>
  </r>
  <r>
    <x v="0"/>
    <n v="8517100"/>
    <x v="1"/>
    <x v="0"/>
    <x v="4"/>
    <x v="4"/>
    <x v="4"/>
    <x v="14"/>
    <x v="223"/>
  </r>
  <r>
    <x v="0"/>
    <n v="35157315"/>
    <x v="2"/>
    <x v="0"/>
    <x v="4"/>
    <x v="4"/>
    <x v="4"/>
    <x v="14"/>
    <x v="223"/>
  </r>
  <r>
    <x v="1"/>
    <n v="420348"/>
    <x v="2"/>
    <x v="0"/>
    <x v="4"/>
    <x v="4"/>
    <x v="4"/>
    <x v="14"/>
    <x v="223"/>
  </r>
  <r>
    <x v="0"/>
    <n v="1918707"/>
    <x v="3"/>
    <x v="0"/>
    <x v="4"/>
    <x v="4"/>
    <x v="4"/>
    <x v="14"/>
    <x v="223"/>
  </r>
  <r>
    <x v="0"/>
    <n v="5069709"/>
    <x v="4"/>
    <x v="0"/>
    <x v="4"/>
    <x v="4"/>
    <x v="4"/>
    <x v="14"/>
    <x v="223"/>
  </r>
  <r>
    <x v="0"/>
    <n v="4921258"/>
    <x v="5"/>
    <x v="0"/>
    <x v="4"/>
    <x v="4"/>
    <x v="4"/>
    <x v="14"/>
    <x v="223"/>
  </r>
  <r>
    <x v="0"/>
    <n v="6984309"/>
    <x v="6"/>
    <x v="0"/>
    <x v="4"/>
    <x v="4"/>
    <x v="4"/>
    <x v="14"/>
    <x v="223"/>
  </r>
  <r>
    <x v="2"/>
    <n v="37667365"/>
    <x v="2"/>
    <x v="0"/>
    <x v="4"/>
    <x v="4"/>
    <x v="4"/>
    <x v="14"/>
    <x v="223"/>
  </r>
  <r>
    <x v="2"/>
    <n v="887776"/>
    <x v="3"/>
    <x v="0"/>
    <x v="4"/>
    <x v="4"/>
    <x v="4"/>
    <x v="14"/>
    <x v="223"/>
  </r>
  <r>
    <x v="2"/>
    <n v="32112859"/>
    <x v="4"/>
    <x v="0"/>
    <x v="4"/>
    <x v="4"/>
    <x v="4"/>
    <x v="14"/>
    <x v="223"/>
  </r>
  <r>
    <x v="2"/>
    <n v="9670980"/>
    <x v="7"/>
    <x v="0"/>
    <x v="4"/>
    <x v="4"/>
    <x v="4"/>
    <x v="14"/>
    <x v="223"/>
  </r>
  <r>
    <x v="2"/>
    <n v="8303650"/>
    <x v="5"/>
    <x v="0"/>
    <x v="4"/>
    <x v="4"/>
    <x v="4"/>
    <x v="14"/>
    <x v="223"/>
  </r>
  <r>
    <x v="2"/>
    <n v="410701"/>
    <x v="0"/>
    <x v="0"/>
    <x v="4"/>
    <x v="4"/>
    <x v="4"/>
    <x v="14"/>
    <x v="223"/>
  </r>
  <r>
    <x v="0"/>
    <n v="75379644"/>
    <x v="0"/>
    <x v="0"/>
    <x v="4"/>
    <x v="4"/>
    <x v="4"/>
    <x v="14"/>
    <x v="224"/>
  </r>
  <r>
    <x v="0"/>
    <n v="8176745"/>
    <x v="1"/>
    <x v="0"/>
    <x v="4"/>
    <x v="4"/>
    <x v="4"/>
    <x v="14"/>
    <x v="224"/>
  </r>
  <r>
    <x v="0"/>
    <n v="32044637"/>
    <x v="2"/>
    <x v="0"/>
    <x v="4"/>
    <x v="4"/>
    <x v="4"/>
    <x v="14"/>
    <x v="224"/>
  </r>
  <r>
    <x v="0"/>
    <n v="3670099"/>
    <x v="3"/>
    <x v="0"/>
    <x v="4"/>
    <x v="4"/>
    <x v="4"/>
    <x v="14"/>
    <x v="224"/>
  </r>
  <r>
    <x v="0"/>
    <n v="4986946"/>
    <x v="4"/>
    <x v="0"/>
    <x v="4"/>
    <x v="4"/>
    <x v="4"/>
    <x v="14"/>
    <x v="224"/>
  </r>
  <r>
    <x v="1"/>
    <n v="288828"/>
    <x v="4"/>
    <x v="0"/>
    <x v="4"/>
    <x v="4"/>
    <x v="4"/>
    <x v="14"/>
    <x v="224"/>
  </r>
  <r>
    <x v="0"/>
    <n v="5727070"/>
    <x v="5"/>
    <x v="0"/>
    <x v="4"/>
    <x v="4"/>
    <x v="4"/>
    <x v="14"/>
    <x v="224"/>
  </r>
  <r>
    <x v="0"/>
    <n v="7946800"/>
    <x v="6"/>
    <x v="0"/>
    <x v="4"/>
    <x v="4"/>
    <x v="4"/>
    <x v="14"/>
    <x v="224"/>
  </r>
  <r>
    <x v="2"/>
    <n v="34904407"/>
    <x v="2"/>
    <x v="0"/>
    <x v="4"/>
    <x v="4"/>
    <x v="4"/>
    <x v="14"/>
    <x v="224"/>
  </r>
  <r>
    <x v="2"/>
    <n v="3658154"/>
    <x v="3"/>
    <x v="0"/>
    <x v="4"/>
    <x v="4"/>
    <x v="4"/>
    <x v="14"/>
    <x v="224"/>
  </r>
  <r>
    <x v="2"/>
    <n v="285058877"/>
    <x v="4"/>
    <x v="0"/>
    <x v="4"/>
    <x v="4"/>
    <x v="4"/>
    <x v="14"/>
    <x v="224"/>
  </r>
  <r>
    <x v="2"/>
    <n v="55089"/>
    <x v="7"/>
    <x v="0"/>
    <x v="4"/>
    <x v="4"/>
    <x v="4"/>
    <x v="14"/>
    <x v="224"/>
  </r>
  <r>
    <x v="2"/>
    <n v="4492127"/>
    <x v="5"/>
    <x v="0"/>
    <x v="4"/>
    <x v="4"/>
    <x v="4"/>
    <x v="14"/>
    <x v="224"/>
  </r>
  <r>
    <x v="2"/>
    <n v="1369512"/>
    <x v="0"/>
    <x v="0"/>
    <x v="4"/>
    <x v="4"/>
    <x v="4"/>
    <x v="14"/>
    <x v="224"/>
  </r>
  <r>
    <x v="0"/>
    <n v="32455348"/>
    <x v="0"/>
    <x v="0"/>
    <x v="2"/>
    <x v="2"/>
    <x v="2"/>
    <x v="14"/>
    <x v="225"/>
  </r>
  <r>
    <x v="0"/>
    <n v="3101554"/>
    <x v="1"/>
    <x v="0"/>
    <x v="2"/>
    <x v="2"/>
    <x v="2"/>
    <x v="14"/>
    <x v="225"/>
  </r>
  <r>
    <x v="0"/>
    <n v="14428017"/>
    <x v="2"/>
    <x v="0"/>
    <x v="2"/>
    <x v="2"/>
    <x v="2"/>
    <x v="14"/>
    <x v="225"/>
  </r>
  <r>
    <x v="1"/>
    <n v="194"/>
    <x v="2"/>
    <x v="0"/>
    <x v="2"/>
    <x v="2"/>
    <x v="2"/>
    <x v="14"/>
    <x v="225"/>
  </r>
  <r>
    <x v="0"/>
    <n v="2957926"/>
    <x v="3"/>
    <x v="0"/>
    <x v="2"/>
    <x v="2"/>
    <x v="2"/>
    <x v="14"/>
    <x v="225"/>
  </r>
  <r>
    <x v="0"/>
    <n v="6313791"/>
    <x v="4"/>
    <x v="0"/>
    <x v="2"/>
    <x v="2"/>
    <x v="2"/>
    <x v="14"/>
    <x v="225"/>
  </r>
  <r>
    <x v="0"/>
    <n v="3551908"/>
    <x v="5"/>
    <x v="0"/>
    <x v="2"/>
    <x v="2"/>
    <x v="2"/>
    <x v="14"/>
    <x v="225"/>
  </r>
  <r>
    <x v="0"/>
    <n v="5220053"/>
    <x v="6"/>
    <x v="0"/>
    <x v="2"/>
    <x v="2"/>
    <x v="2"/>
    <x v="14"/>
    <x v="225"/>
  </r>
  <r>
    <x v="2"/>
    <n v="9047558"/>
    <x v="2"/>
    <x v="0"/>
    <x v="2"/>
    <x v="2"/>
    <x v="2"/>
    <x v="14"/>
    <x v="225"/>
  </r>
  <r>
    <x v="2"/>
    <n v="264648"/>
    <x v="3"/>
    <x v="0"/>
    <x v="2"/>
    <x v="2"/>
    <x v="2"/>
    <x v="14"/>
    <x v="225"/>
  </r>
  <r>
    <x v="2"/>
    <n v="30231184"/>
    <x v="4"/>
    <x v="0"/>
    <x v="2"/>
    <x v="2"/>
    <x v="2"/>
    <x v="14"/>
    <x v="225"/>
  </r>
  <r>
    <x v="2"/>
    <n v="15833068"/>
    <x v="7"/>
    <x v="0"/>
    <x v="2"/>
    <x v="2"/>
    <x v="2"/>
    <x v="14"/>
    <x v="225"/>
  </r>
  <r>
    <x v="2"/>
    <n v="9120478"/>
    <x v="5"/>
    <x v="0"/>
    <x v="2"/>
    <x v="2"/>
    <x v="2"/>
    <x v="14"/>
    <x v="225"/>
  </r>
  <r>
    <x v="2"/>
    <n v="1068687"/>
    <x v="0"/>
    <x v="0"/>
    <x v="2"/>
    <x v="2"/>
    <x v="2"/>
    <x v="14"/>
    <x v="225"/>
  </r>
  <r>
    <x v="0"/>
    <n v="150980914"/>
    <x v="0"/>
    <x v="0"/>
    <x v="4"/>
    <x v="4"/>
    <x v="4"/>
    <x v="14"/>
    <x v="226"/>
  </r>
  <r>
    <x v="0"/>
    <n v="24027289"/>
    <x v="1"/>
    <x v="0"/>
    <x v="4"/>
    <x v="4"/>
    <x v="4"/>
    <x v="14"/>
    <x v="226"/>
  </r>
  <r>
    <x v="0"/>
    <n v="55351232"/>
    <x v="2"/>
    <x v="0"/>
    <x v="4"/>
    <x v="4"/>
    <x v="4"/>
    <x v="14"/>
    <x v="226"/>
  </r>
  <r>
    <x v="0"/>
    <n v="8183414"/>
    <x v="3"/>
    <x v="0"/>
    <x v="4"/>
    <x v="4"/>
    <x v="4"/>
    <x v="14"/>
    <x v="226"/>
  </r>
  <r>
    <x v="0"/>
    <n v="8932121"/>
    <x v="4"/>
    <x v="0"/>
    <x v="4"/>
    <x v="4"/>
    <x v="4"/>
    <x v="14"/>
    <x v="226"/>
  </r>
  <r>
    <x v="1"/>
    <n v="142022"/>
    <x v="4"/>
    <x v="0"/>
    <x v="4"/>
    <x v="4"/>
    <x v="4"/>
    <x v="14"/>
    <x v="226"/>
  </r>
  <r>
    <x v="1"/>
    <n v="209974"/>
    <x v="4"/>
    <x v="0"/>
    <x v="4"/>
    <x v="4"/>
    <x v="4"/>
    <x v="14"/>
    <x v="226"/>
  </r>
  <r>
    <x v="0"/>
    <n v="569272"/>
    <x v="5"/>
    <x v="0"/>
    <x v="4"/>
    <x v="4"/>
    <x v="4"/>
    <x v="14"/>
    <x v="226"/>
  </r>
  <r>
    <x v="0"/>
    <n v="12299771"/>
    <x v="6"/>
    <x v="0"/>
    <x v="4"/>
    <x v="4"/>
    <x v="4"/>
    <x v="14"/>
    <x v="226"/>
  </r>
  <r>
    <x v="2"/>
    <n v="59932106"/>
    <x v="2"/>
    <x v="0"/>
    <x v="4"/>
    <x v="4"/>
    <x v="4"/>
    <x v="14"/>
    <x v="226"/>
  </r>
  <r>
    <x v="2"/>
    <n v="7373128"/>
    <x v="3"/>
    <x v="0"/>
    <x v="4"/>
    <x v="4"/>
    <x v="4"/>
    <x v="14"/>
    <x v="226"/>
  </r>
  <r>
    <x v="2"/>
    <n v="775124578"/>
    <x v="4"/>
    <x v="0"/>
    <x v="4"/>
    <x v="4"/>
    <x v="4"/>
    <x v="14"/>
    <x v="226"/>
  </r>
  <r>
    <x v="2"/>
    <n v="425079"/>
    <x v="0"/>
    <x v="0"/>
    <x v="4"/>
    <x v="4"/>
    <x v="4"/>
    <x v="14"/>
    <x v="226"/>
  </r>
  <r>
    <x v="0"/>
    <n v="62632938"/>
    <x v="0"/>
    <x v="0"/>
    <x v="4"/>
    <x v="4"/>
    <x v="4"/>
    <x v="14"/>
    <x v="227"/>
  </r>
  <r>
    <x v="0"/>
    <n v="8421756"/>
    <x v="1"/>
    <x v="0"/>
    <x v="4"/>
    <x v="4"/>
    <x v="4"/>
    <x v="14"/>
    <x v="227"/>
  </r>
  <r>
    <x v="0"/>
    <n v="20782449"/>
    <x v="2"/>
    <x v="0"/>
    <x v="4"/>
    <x v="4"/>
    <x v="4"/>
    <x v="14"/>
    <x v="227"/>
  </r>
  <r>
    <x v="1"/>
    <n v="2626"/>
    <x v="2"/>
    <x v="0"/>
    <x v="4"/>
    <x v="4"/>
    <x v="4"/>
    <x v="14"/>
    <x v="227"/>
  </r>
  <r>
    <x v="0"/>
    <n v="3708549"/>
    <x v="3"/>
    <x v="0"/>
    <x v="4"/>
    <x v="4"/>
    <x v="4"/>
    <x v="14"/>
    <x v="227"/>
  </r>
  <r>
    <x v="0"/>
    <n v="1417284"/>
    <x v="4"/>
    <x v="0"/>
    <x v="4"/>
    <x v="4"/>
    <x v="4"/>
    <x v="14"/>
    <x v="227"/>
  </r>
  <r>
    <x v="1"/>
    <n v="57170"/>
    <x v="4"/>
    <x v="0"/>
    <x v="4"/>
    <x v="4"/>
    <x v="4"/>
    <x v="14"/>
    <x v="227"/>
  </r>
  <r>
    <x v="1"/>
    <n v="104187"/>
    <x v="4"/>
    <x v="0"/>
    <x v="4"/>
    <x v="4"/>
    <x v="4"/>
    <x v="14"/>
    <x v="227"/>
  </r>
  <r>
    <x v="0"/>
    <n v="350686"/>
    <x v="5"/>
    <x v="0"/>
    <x v="4"/>
    <x v="4"/>
    <x v="4"/>
    <x v="14"/>
    <x v="227"/>
  </r>
  <r>
    <x v="0"/>
    <n v="6147123"/>
    <x v="6"/>
    <x v="0"/>
    <x v="4"/>
    <x v="4"/>
    <x v="4"/>
    <x v="14"/>
    <x v="227"/>
  </r>
  <r>
    <x v="2"/>
    <n v="18450692"/>
    <x v="2"/>
    <x v="0"/>
    <x v="4"/>
    <x v="4"/>
    <x v="4"/>
    <x v="14"/>
    <x v="227"/>
  </r>
  <r>
    <x v="2"/>
    <n v="5588935"/>
    <x v="3"/>
    <x v="0"/>
    <x v="4"/>
    <x v="4"/>
    <x v="4"/>
    <x v="14"/>
    <x v="227"/>
  </r>
  <r>
    <x v="2"/>
    <n v="11582059"/>
    <x v="4"/>
    <x v="0"/>
    <x v="4"/>
    <x v="4"/>
    <x v="4"/>
    <x v="14"/>
    <x v="227"/>
  </r>
  <r>
    <x v="2"/>
    <n v="1401271"/>
    <x v="5"/>
    <x v="0"/>
    <x v="4"/>
    <x v="4"/>
    <x v="4"/>
    <x v="14"/>
    <x v="227"/>
  </r>
  <r>
    <x v="2"/>
    <n v="303928"/>
    <x v="0"/>
    <x v="0"/>
    <x v="4"/>
    <x v="4"/>
    <x v="4"/>
    <x v="14"/>
    <x v="227"/>
  </r>
  <r>
    <x v="2"/>
    <n v="247188"/>
    <x v="6"/>
    <x v="0"/>
    <x v="4"/>
    <x v="4"/>
    <x v="4"/>
    <x v="14"/>
    <x v="227"/>
  </r>
  <r>
    <x v="0"/>
    <n v="118981706"/>
    <x v="0"/>
    <x v="0"/>
    <x v="4"/>
    <x v="4"/>
    <x v="4"/>
    <x v="14"/>
    <x v="228"/>
  </r>
  <r>
    <x v="0"/>
    <n v="18049234"/>
    <x v="1"/>
    <x v="0"/>
    <x v="4"/>
    <x v="4"/>
    <x v="4"/>
    <x v="14"/>
    <x v="228"/>
  </r>
  <r>
    <x v="0"/>
    <n v="62462423"/>
    <x v="2"/>
    <x v="0"/>
    <x v="4"/>
    <x v="4"/>
    <x v="4"/>
    <x v="14"/>
    <x v="228"/>
  </r>
  <r>
    <x v="1"/>
    <n v="2469"/>
    <x v="2"/>
    <x v="0"/>
    <x v="4"/>
    <x v="4"/>
    <x v="4"/>
    <x v="14"/>
    <x v="228"/>
  </r>
  <r>
    <x v="1"/>
    <n v="164730"/>
    <x v="2"/>
    <x v="0"/>
    <x v="4"/>
    <x v="4"/>
    <x v="4"/>
    <x v="14"/>
    <x v="228"/>
  </r>
  <r>
    <x v="0"/>
    <n v="8174140"/>
    <x v="3"/>
    <x v="0"/>
    <x v="4"/>
    <x v="4"/>
    <x v="4"/>
    <x v="14"/>
    <x v="228"/>
  </r>
  <r>
    <x v="0"/>
    <n v="6407567"/>
    <x v="4"/>
    <x v="0"/>
    <x v="4"/>
    <x v="4"/>
    <x v="4"/>
    <x v="14"/>
    <x v="228"/>
  </r>
  <r>
    <x v="1"/>
    <n v="254670"/>
    <x v="4"/>
    <x v="0"/>
    <x v="4"/>
    <x v="4"/>
    <x v="4"/>
    <x v="14"/>
    <x v="228"/>
  </r>
  <r>
    <x v="1"/>
    <n v="1168516"/>
    <x v="4"/>
    <x v="0"/>
    <x v="4"/>
    <x v="4"/>
    <x v="4"/>
    <x v="14"/>
    <x v="228"/>
  </r>
  <r>
    <x v="1"/>
    <n v="2923637"/>
    <x v="4"/>
    <x v="0"/>
    <x v="4"/>
    <x v="4"/>
    <x v="4"/>
    <x v="14"/>
    <x v="228"/>
  </r>
  <r>
    <x v="1"/>
    <n v="3114888"/>
    <x v="4"/>
    <x v="0"/>
    <x v="4"/>
    <x v="4"/>
    <x v="4"/>
    <x v="14"/>
    <x v="228"/>
  </r>
  <r>
    <x v="1"/>
    <n v="11367660"/>
    <x v="4"/>
    <x v="0"/>
    <x v="4"/>
    <x v="4"/>
    <x v="4"/>
    <x v="14"/>
    <x v="228"/>
  </r>
  <r>
    <x v="1"/>
    <n v="55774342"/>
    <x v="4"/>
    <x v="0"/>
    <x v="4"/>
    <x v="4"/>
    <x v="4"/>
    <x v="14"/>
    <x v="228"/>
  </r>
  <r>
    <x v="0"/>
    <n v="1757211"/>
    <x v="5"/>
    <x v="0"/>
    <x v="4"/>
    <x v="4"/>
    <x v="4"/>
    <x v="14"/>
    <x v="228"/>
  </r>
  <r>
    <x v="0"/>
    <n v="11007870"/>
    <x v="6"/>
    <x v="0"/>
    <x v="4"/>
    <x v="4"/>
    <x v="4"/>
    <x v="14"/>
    <x v="228"/>
  </r>
  <r>
    <x v="2"/>
    <n v="58061534"/>
    <x v="2"/>
    <x v="0"/>
    <x v="4"/>
    <x v="4"/>
    <x v="4"/>
    <x v="14"/>
    <x v="228"/>
  </r>
  <r>
    <x v="2"/>
    <n v="9945989"/>
    <x v="3"/>
    <x v="0"/>
    <x v="4"/>
    <x v="4"/>
    <x v="4"/>
    <x v="14"/>
    <x v="228"/>
  </r>
  <r>
    <x v="2"/>
    <n v="900270683"/>
    <x v="4"/>
    <x v="0"/>
    <x v="4"/>
    <x v="4"/>
    <x v="4"/>
    <x v="14"/>
    <x v="228"/>
  </r>
  <r>
    <x v="2"/>
    <n v="6485559"/>
    <x v="5"/>
    <x v="0"/>
    <x v="4"/>
    <x v="4"/>
    <x v="4"/>
    <x v="14"/>
    <x v="228"/>
  </r>
  <r>
    <x v="2"/>
    <n v="49596"/>
    <x v="0"/>
    <x v="0"/>
    <x v="4"/>
    <x v="4"/>
    <x v="4"/>
    <x v="14"/>
    <x v="228"/>
  </r>
  <r>
    <x v="2"/>
    <n v="808569"/>
    <x v="6"/>
    <x v="0"/>
    <x v="4"/>
    <x v="4"/>
    <x v="4"/>
    <x v="14"/>
    <x v="228"/>
  </r>
  <r>
    <x v="0"/>
    <n v="13684779"/>
    <x v="0"/>
    <x v="0"/>
    <x v="2"/>
    <x v="2"/>
    <x v="2"/>
    <x v="14"/>
    <x v="229"/>
  </r>
  <r>
    <x v="0"/>
    <n v="1441458"/>
    <x v="1"/>
    <x v="0"/>
    <x v="2"/>
    <x v="2"/>
    <x v="2"/>
    <x v="14"/>
    <x v="229"/>
  </r>
  <r>
    <x v="0"/>
    <n v="12489934"/>
    <x v="2"/>
    <x v="0"/>
    <x v="2"/>
    <x v="2"/>
    <x v="2"/>
    <x v="14"/>
    <x v="229"/>
  </r>
  <r>
    <x v="0"/>
    <n v="2557460"/>
    <x v="3"/>
    <x v="0"/>
    <x v="2"/>
    <x v="2"/>
    <x v="2"/>
    <x v="14"/>
    <x v="229"/>
  </r>
  <r>
    <x v="0"/>
    <n v="1137516"/>
    <x v="4"/>
    <x v="0"/>
    <x v="2"/>
    <x v="2"/>
    <x v="2"/>
    <x v="14"/>
    <x v="229"/>
  </r>
  <r>
    <x v="1"/>
    <n v="8537925"/>
    <x v="4"/>
    <x v="0"/>
    <x v="2"/>
    <x v="2"/>
    <x v="2"/>
    <x v="14"/>
    <x v="229"/>
  </r>
  <r>
    <x v="1"/>
    <n v="143444660"/>
    <x v="4"/>
    <x v="0"/>
    <x v="2"/>
    <x v="2"/>
    <x v="2"/>
    <x v="14"/>
    <x v="229"/>
  </r>
  <r>
    <x v="1"/>
    <n v="167778176"/>
    <x v="4"/>
    <x v="0"/>
    <x v="2"/>
    <x v="2"/>
    <x v="2"/>
    <x v="14"/>
    <x v="229"/>
  </r>
  <r>
    <x v="0"/>
    <n v="99823"/>
    <x v="5"/>
    <x v="0"/>
    <x v="2"/>
    <x v="2"/>
    <x v="2"/>
    <x v="14"/>
    <x v="229"/>
  </r>
  <r>
    <x v="0"/>
    <n v="2213331"/>
    <x v="6"/>
    <x v="0"/>
    <x v="2"/>
    <x v="2"/>
    <x v="2"/>
    <x v="14"/>
    <x v="229"/>
  </r>
  <r>
    <x v="2"/>
    <n v="34047566"/>
    <x v="2"/>
    <x v="0"/>
    <x v="2"/>
    <x v="2"/>
    <x v="2"/>
    <x v="14"/>
    <x v="229"/>
  </r>
  <r>
    <x v="2"/>
    <n v="1354627"/>
    <x v="3"/>
    <x v="0"/>
    <x v="2"/>
    <x v="2"/>
    <x v="2"/>
    <x v="14"/>
    <x v="229"/>
  </r>
  <r>
    <x v="2"/>
    <n v="752619564"/>
    <x v="4"/>
    <x v="0"/>
    <x v="2"/>
    <x v="2"/>
    <x v="2"/>
    <x v="14"/>
    <x v="229"/>
  </r>
  <r>
    <x v="2"/>
    <n v="954429"/>
    <x v="5"/>
    <x v="0"/>
    <x v="2"/>
    <x v="2"/>
    <x v="2"/>
    <x v="14"/>
    <x v="229"/>
  </r>
  <r>
    <x v="2"/>
    <n v="68485120"/>
    <x v="0"/>
    <x v="0"/>
    <x v="2"/>
    <x v="2"/>
    <x v="2"/>
    <x v="14"/>
    <x v="229"/>
  </r>
  <r>
    <x v="0"/>
    <n v="23127960"/>
    <x v="0"/>
    <x v="0"/>
    <x v="1"/>
    <x v="1"/>
    <x v="1"/>
    <x v="15"/>
    <x v="230"/>
  </r>
  <r>
    <x v="0"/>
    <n v="1717159"/>
    <x v="1"/>
    <x v="0"/>
    <x v="1"/>
    <x v="1"/>
    <x v="1"/>
    <x v="15"/>
    <x v="230"/>
  </r>
  <r>
    <x v="0"/>
    <n v="8397616"/>
    <x v="2"/>
    <x v="0"/>
    <x v="1"/>
    <x v="1"/>
    <x v="1"/>
    <x v="15"/>
    <x v="230"/>
  </r>
  <r>
    <x v="0"/>
    <n v="2599429"/>
    <x v="3"/>
    <x v="0"/>
    <x v="1"/>
    <x v="1"/>
    <x v="1"/>
    <x v="15"/>
    <x v="230"/>
  </r>
  <r>
    <x v="0"/>
    <n v="2668220"/>
    <x v="4"/>
    <x v="0"/>
    <x v="1"/>
    <x v="1"/>
    <x v="1"/>
    <x v="15"/>
    <x v="230"/>
  </r>
  <r>
    <x v="0"/>
    <n v="362703"/>
    <x v="5"/>
    <x v="0"/>
    <x v="1"/>
    <x v="1"/>
    <x v="1"/>
    <x v="15"/>
    <x v="230"/>
  </r>
  <r>
    <x v="0"/>
    <n v="3786092"/>
    <x v="6"/>
    <x v="0"/>
    <x v="1"/>
    <x v="1"/>
    <x v="1"/>
    <x v="15"/>
    <x v="230"/>
  </r>
  <r>
    <x v="2"/>
    <n v="5039236"/>
    <x v="2"/>
    <x v="0"/>
    <x v="1"/>
    <x v="1"/>
    <x v="1"/>
    <x v="15"/>
    <x v="230"/>
  </r>
  <r>
    <x v="2"/>
    <n v="68148667"/>
    <x v="4"/>
    <x v="0"/>
    <x v="1"/>
    <x v="1"/>
    <x v="1"/>
    <x v="15"/>
    <x v="230"/>
  </r>
  <r>
    <x v="2"/>
    <n v="212784"/>
    <x v="0"/>
    <x v="0"/>
    <x v="1"/>
    <x v="1"/>
    <x v="1"/>
    <x v="15"/>
    <x v="230"/>
  </r>
  <r>
    <x v="0"/>
    <n v="22820089"/>
    <x v="0"/>
    <x v="0"/>
    <x v="1"/>
    <x v="1"/>
    <x v="1"/>
    <x v="15"/>
    <x v="231"/>
  </r>
  <r>
    <x v="0"/>
    <n v="3082254"/>
    <x v="1"/>
    <x v="0"/>
    <x v="1"/>
    <x v="1"/>
    <x v="1"/>
    <x v="15"/>
    <x v="231"/>
  </r>
  <r>
    <x v="0"/>
    <n v="9493920"/>
    <x v="2"/>
    <x v="0"/>
    <x v="1"/>
    <x v="1"/>
    <x v="1"/>
    <x v="15"/>
    <x v="231"/>
  </r>
  <r>
    <x v="0"/>
    <n v="2027235"/>
    <x v="3"/>
    <x v="0"/>
    <x v="1"/>
    <x v="1"/>
    <x v="1"/>
    <x v="15"/>
    <x v="231"/>
  </r>
  <r>
    <x v="0"/>
    <n v="1742395"/>
    <x v="4"/>
    <x v="0"/>
    <x v="1"/>
    <x v="1"/>
    <x v="1"/>
    <x v="15"/>
    <x v="231"/>
  </r>
  <r>
    <x v="0"/>
    <n v="270903"/>
    <x v="5"/>
    <x v="0"/>
    <x v="1"/>
    <x v="1"/>
    <x v="1"/>
    <x v="15"/>
    <x v="231"/>
  </r>
  <r>
    <x v="0"/>
    <n v="3142291"/>
    <x v="6"/>
    <x v="0"/>
    <x v="1"/>
    <x v="1"/>
    <x v="1"/>
    <x v="15"/>
    <x v="231"/>
  </r>
  <r>
    <x v="2"/>
    <n v="3429401"/>
    <x v="2"/>
    <x v="0"/>
    <x v="1"/>
    <x v="1"/>
    <x v="1"/>
    <x v="15"/>
    <x v="231"/>
  </r>
  <r>
    <x v="2"/>
    <n v="1596298"/>
    <x v="4"/>
    <x v="0"/>
    <x v="1"/>
    <x v="1"/>
    <x v="1"/>
    <x v="15"/>
    <x v="231"/>
  </r>
  <r>
    <x v="2"/>
    <n v="28282"/>
    <x v="5"/>
    <x v="0"/>
    <x v="1"/>
    <x v="1"/>
    <x v="1"/>
    <x v="15"/>
    <x v="231"/>
  </r>
  <r>
    <x v="2"/>
    <n v="403465"/>
    <x v="0"/>
    <x v="0"/>
    <x v="1"/>
    <x v="1"/>
    <x v="1"/>
    <x v="15"/>
    <x v="231"/>
  </r>
  <r>
    <x v="0"/>
    <n v="10103519"/>
    <x v="0"/>
    <x v="0"/>
    <x v="1"/>
    <x v="1"/>
    <x v="1"/>
    <x v="15"/>
    <x v="232"/>
  </r>
  <r>
    <x v="0"/>
    <n v="1050995"/>
    <x v="1"/>
    <x v="0"/>
    <x v="1"/>
    <x v="1"/>
    <x v="1"/>
    <x v="15"/>
    <x v="232"/>
  </r>
  <r>
    <x v="0"/>
    <n v="3426126"/>
    <x v="2"/>
    <x v="0"/>
    <x v="1"/>
    <x v="1"/>
    <x v="1"/>
    <x v="15"/>
    <x v="232"/>
  </r>
  <r>
    <x v="0"/>
    <n v="1540164"/>
    <x v="3"/>
    <x v="0"/>
    <x v="1"/>
    <x v="1"/>
    <x v="1"/>
    <x v="15"/>
    <x v="232"/>
  </r>
  <r>
    <x v="0"/>
    <n v="811883"/>
    <x v="4"/>
    <x v="0"/>
    <x v="1"/>
    <x v="1"/>
    <x v="1"/>
    <x v="15"/>
    <x v="232"/>
  </r>
  <r>
    <x v="0"/>
    <n v="77160"/>
    <x v="5"/>
    <x v="0"/>
    <x v="1"/>
    <x v="1"/>
    <x v="1"/>
    <x v="15"/>
    <x v="232"/>
  </r>
  <r>
    <x v="0"/>
    <n v="1700835"/>
    <x v="6"/>
    <x v="0"/>
    <x v="1"/>
    <x v="1"/>
    <x v="1"/>
    <x v="15"/>
    <x v="232"/>
  </r>
  <r>
    <x v="2"/>
    <n v="1254282"/>
    <x v="2"/>
    <x v="0"/>
    <x v="1"/>
    <x v="1"/>
    <x v="1"/>
    <x v="15"/>
    <x v="232"/>
  </r>
  <r>
    <x v="2"/>
    <n v="360454"/>
    <x v="3"/>
    <x v="0"/>
    <x v="1"/>
    <x v="1"/>
    <x v="1"/>
    <x v="15"/>
    <x v="232"/>
  </r>
  <r>
    <x v="2"/>
    <n v="1967174"/>
    <x v="4"/>
    <x v="0"/>
    <x v="1"/>
    <x v="1"/>
    <x v="1"/>
    <x v="15"/>
    <x v="232"/>
  </r>
  <r>
    <x v="0"/>
    <n v="20398896"/>
    <x v="0"/>
    <x v="0"/>
    <x v="1"/>
    <x v="1"/>
    <x v="1"/>
    <x v="15"/>
    <x v="233"/>
  </r>
  <r>
    <x v="0"/>
    <n v="3189218"/>
    <x v="1"/>
    <x v="0"/>
    <x v="1"/>
    <x v="1"/>
    <x v="1"/>
    <x v="15"/>
    <x v="233"/>
  </r>
  <r>
    <x v="0"/>
    <n v="8670463"/>
    <x v="2"/>
    <x v="0"/>
    <x v="1"/>
    <x v="1"/>
    <x v="1"/>
    <x v="15"/>
    <x v="233"/>
  </r>
  <r>
    <x v="0"/>
    <n v="1998372"/>
    <x v="3"/>
    <x v="0"/>
    <x v="1"/>
    <x v="1"/>
    <x v="1"/>
    <x v="15"/>
    <x v="233"/>
  </r>
  <r>
    <x v="0"/>
    <n v="2425716"/>
    <x v="4"/>
    <x v="0"/>
    <x v="1"/>
    <x v="1"/>
    <x v="1"/>
    <x v="15"/>
    <x v="233"/>
  </r>
  <r>
    <x v="0"/>
    <n v="153473"/>
    <x v="5"/>
    <x v="0"/>
    <x v="1"/>
    <x v="1"/>
    <x v="1"/>
    <x v="15"/>
    <x v="233"/>
  </r>
  <r>
    <x v="0"/>
    <n v="3483717"/>
    <x v="6"/>
    <x v="0"/>
    <x v="1"/>
    <x v="1"/>
    <x v="1"/>
    <x v="15"/>
    <x v="233"/>
  </r>
  <r>
    <x v="2"/>
    <n v="5519717"/>
    <x v="2"/>
    <x v="0"/>
    <x v="1"/>
    <x v="1"/>
    <x v="1"/>
    <x v="15"/>
    <x v="233"/>
  </r>
  <r>
    <x v="2"/>
    <n v="474224"/>
    <x v="3"/>
    <x v="0"/>
    <x v="1"/>
    <x v="1"/>
    <x v="1"/>
    <x v="15"/>
    <x v="233"/>
  </r>
  <r>
    <x v="2"/>
    <n v="11602507"/>
    <x v="4"/>
    <x v="0"/>
    <x v="1"/>
    <x v="1"/>
    <x v="1"/>
    <x v="15"/>
    <x v="233"/>
  </r>
  <r>
    <x v="2"/>
    <n v="383758"/>
    <x v="5"/>
    <x v="0"/>
    <x v="1"/>
    <x v="1"/>
    <x v="1"/>
    <x v="15"/>
    <x v="233"/>
  </r>
  <r>
    <x v="2"/>
    <n v="69445"/>
    <x v="0"/>
    <x v="0"/>
    <x v="1"/>
    <x v="1"/>
    <x v="1"/>
    <x v="15"/>
    <x v="233"/>
  </r>
  <r>
    <x v="0"/>
    <n v="8184329"/>
    <x v="0"/>
    <x v="0"/>
    <x v="1"/>
    <x v="1"/>
    <x v="1"/>
    <x v="15"/>
    <x v="234"/>
  </r>
  <r>
    <x v="0"/>
    <n v="1227973"/>
    <x v="1"/>
    <x v="0"/>
    <x v="1"/>
    <x v="1"/>
    <x v="1"/>
    <x v="15"/>
    <x v="234"/>
  </r>
  <r>
    <x v="0"/>
    <n v="3029433"/>
    <x v="2"/>
    <x v="0"/>
    <x v="1"/>
    <x v="1"/>
    <x v="1"/>
    <x v="15"/>
    <x v="234"/>
  </r>
  <r>
    <x v="0"/>
    <n v="1164324"/>
    <x v="3"/>
    <x v="0"/>
    <x v="1"/>
    <x v="1"/>
    <x v="1"/>
    <x v="15"/>
    <x v="234"/>
  </r>
  <r>
    <x v="0"/>
    <n v="619949"/>
    <x v="4"/>
    <x v="0"/>
    <x v="1"/>
    <x v="1"/>
    <x v="1"/>
    <x v="15"/>
    <x v="234"/>
  </r>
  <r>
    <x v="0"/>
    <n v="188174"/>
    <x v="5"/>
    <x v="0"/>
    <x v="1"/>
    <x v="1"/>
    <x v="1"/>
    <x v="15"/>
    <x v="234"/>
  </r>
  <r>
    <x v="0"/>
    <n v="1863801"/>
    <x v="6"/>
    <x v="0"/>
    <x v="1"/>
    <x v="1"/>
    <x v="1"/>
    <x v="15"/>
    <x v="234"/>
  </r>
  <r>
    <x v="2"/>
    <n v="369690"/>
    <x v="2"/>
    <x v="0"/>
    <x v="1"/>
    <x v="1"/>
    <x v="1"/>
    <x v="15"/>
    <x v="234"/>
  </r>
  <r>
    <x v="2"/>
    <n v="10060114"/>
    <x v="4"/>
    <x v="0"/>
    <x v="1"/>
    <x v="1"/>
    <x v="1"/>
    <x v="15"/>
    <x v="234"/>
  </r>
  <r>
    <x v="2"/>
    <n v="83125"/>
    <x v="5"/>
    <x v="0"/>
    <x v="1"/>
    <x v="1"/>
    <x v="1"/>
    <x v="15"/>
    <x v="234"/>
  </r>
  <r>
    <x v="0"/>
    <n v="10741866"/>
    <x v="0"/>
    <x v="0"/>
    <x v="1"/>
    <x v="1"/>
    <x v="1"/>
    <x v="15"/>
    <x v="235"/>
  </r>
  <r>
    <x v="0"/>
    <n v="1476843"/>
    <x v="1"/>
    <x v="0"/>
    <x v="1"/>
    <x v="1"/>
    <x v="1"/>
    <x v="15"/>
    <x v="235"/>
  </r>
  <r>
    <x v="0"/>
    <n v="5076484"/>
    <x v="2"/>
    <x v="0"/>
    <x v="1"/>
    <x v="1"/>
    <x v="1"/>
    <x v="15"/>
    <x v="235"/>
  </r>
  <r>
    <x v="1"/>
    <n v="729"/>
    <x v="2"/>
    <x v="0"/>
    <x v="1"/>
    <x v="1"/>
    <x v="1"/>
    <x v="15"/>
    <x v="235"/>
  </r>
  <r>
    <x v="1"/>
    <n v="4520"/>
    <x v="2"/>
    <x v="0"/>
    <x v="1"/>
    <x v="1"/>
    <x v="1"/>
    <x v="15"/>
    <x v="235"/>
  </r>
  <r>
    <x v="0"/>
    <n v="1198022"/>
    <x v="3"/>
    <x v="0"/>
    <x v="1"/>
    <x v="1"/>
    <x v="1"/>
    <x v="15"/>
    <x v="235"/>
  </r>
  <r>
    <x v="0"/>
    <n v="1462666"/>
    <x v="4"/>
    <x v="0"/>
    <x v="1"/>
    <x v="1"/>
    <x v="1"/>
    <x v="15"/>
    <x v="235"/>
  </r>
  <r>
    <x v="0"/>
    <n v="90913"/>
    <x v="5"/>
    <x v="0"/>
    <x v="1"/>
    <x v="1"/>
    <x v="1"/>
    <x v="15"/>
    <x v="235"/>
  </r>
  <r>
    <x v="0"/>
    <n v="1695546"/>
    <x v="6"/>
    <x v="0"/>
    <x v="1"/>
    <x v="1"/>
    <x v="1"/>
    <x v="15"/>
    <x v="235"/>
  </r>
  <r>
    <x v="2"/>
    <n v="1467594"/>
    <x v="2"/>
    <x v="0"/>
    <x v="1"/>
    <x v="1"/>
    <x v="1"/>
    <x v="15"/>
    <x v="235"/>
  </r>
  <r>
    <x v="2"/>
    <n v="78260"/>
    <x v="3"/>
    <x v="0"/>
    <x v="1"/>
    <x v="1"/>
    <x v="1"/>
    <x v="15"/>
    <x v="235"/>
  </r>
  <r>
    <x v="2"/>
    <n v="1834847"/>
    <x v="4"/>
    <x v="0"/>
    <x v="1"/>
    <x v="1"/>
    <x v="1"/>
    <x v="15"/>
    <x v="235"/>
  </r>
  <r>
    <x v="2"/>
    <n v="27499"/>
    <x v="5"/>
    <x v="0"/>
    <x v="1"/>
    <x v="1"/>
    <x v="1"/>
    <x v="15"/>
    <x v="235"/>
  </r>
  <r>
    <x v="0"/>
    <n v="37165521"/>
    <x v="0"/>
    <x v="0"/>
    <x v="1"/>
    <x v="1"/>
    <x v="1"/>
    <x v="15"/>
    <x v="236"/>
  </r>
  <r>
    <x v="0"/>
    <n v="9843338"/>
    <x v="1"/>
    <x v="0"/>
    <x v="1"/>
    <x v="1"/>
    <x v="1"/>
    <x v="15"/>
    <x v="236"/>
  </r>
  <r>
    <x v="0"/>
    <n v="15385505"/>
    <x v="2"/>
    <x v="0"/>
    <x v="1"/>
    <x v="1"/>
    <x v="1"/>
    <x v="15"/>
    <x v="236"/>
  </r>
  <r>
    <x v="0"/>
    <n v="3600149"/>
    <x v="3"/>
    <x v="0"/>
    <x v="1"/>
    <x v="1"/>
    <x v="1"/>
    <x v="15"/>
    <x v="236"/>
  </r>
  <r>
    <x v="0"/>
    <n v="4817788"/>
    <x v="4"/>
    <x v="0"/>
    <x v="1"/>
    <x v="1"/>
    <x v="1"/>
    <x v="15"/>
    <x v="236"/>
  </r>
  <r>
    <x v="0"/>
    <n v="1006450"/>
    <x v="5"/>
    <x v="0"/>
    <x v="1"/>
    <x v="1"/>
    <x v="1"/>
    <x v="15"/>
    <x v="236"/>
  </r>
  <r>
    <x v="0"/>
    <n v="5845605"/>
    <x v="6"/>
    <x v="0"/>
    <x v="1"/>
    <x v="1"/>
    <x v="1"/>
    <x v="15"/>
    <x v="236"/>
  </r>
  <r>
    <x v="2"/>
    <n v="10978868"/>
    <x v="2"/>
    <x v="0"/>
    <x v="1"/>
    <x v="1"/>
    <x v="1"/>
    <x v="15"/>
    <x v="236"/>
  </r>
  <r>
    <x v="2"/>
    <n v="98570"/>
    <x v="3"/>
    <x v="0"/>
    <x v="1"/>
    <x v="1"/>
    <x v="1"/>
    <x v="15"/>
    <x v="236"/>
  </r>
  <r>
    <x v="2"/>
    <n v="18680269"/>
    <x v="4"/>
    <x v="0"/>
    <x v="1"/>
    <x v="1"/>
    <x v="1"/>
    <x v="15"/>
    <x v="236"/>
  </r>
  <r>
    <x v="2"/>
    <n v="84509"/>
    <x v="5"/>
    <x v="0"/>
    <x v="1"/>
    <x v="1"/>
    <x v="1"/>
    <x v="15"/>
    <x v="236"/>
  </r>
  <r>
    <x v="2"/>
    <n v="334107"/>
    <x v="0"/>
    <x v="0"/>
    <x v="1"/>
    <x v="1"/>
    <x v="1"/>
    <x v="15"/>
    <x v="236"/>
  </r>
  <r>
    <x v="0"/>
    <n v="14818586"/>
    <x v="0"/>
    <x v="0"/>
    <x v="1"/>
    <x v="1"/>
    <x v="1"/>
    <x v="15"/>
    <x v="237"/>
  </r>
  <r>
    <x v="0"/>
    <n v="2501839"/>
    <x v="1"/>
    <x v="0"/>
    <x v="1"/>
    <x v="1"/>
    <x v="1"/>
    <x v="15"/>
    <x v="237"/>
  </r>
  <r>
    <x v="0"/>
    <n v="8430152"/>
    <x v="2"/>
    <x v="0"/>
    <x v="1"/>
    <x v="1"/>
    <x v="1"/>
    <x v="15"/>
    <x v="237"/>
  </r>
  <r>
    <x v="0"/>
    <n v="1582890"/>
    <x v="3"/>
    <x v="0"/>
    <x v="1"/>
    <x v="1"/>
    <x v="1"/>
    <x v="15"/>
    <x v="237"/>
  </r>
  <r>
    <x v="0"/>
    <n v="2018052"/>
    <x v="4"/>
    <x v="0"/>
    <x v="1"/>
    <x v="1"/>
    <x v="1"/>
    <x v="15"/>
    <x v="237"/>
  </r>
  <r>
    <x v="0"/>
    <n v="131077"/>
    <x v="5"/>
    <x v="0"/>
    <x v="1"/>
    <x v="1"/>
    <x v="1"/>
    <x v="15"/>
    <x v="237"/>
  </r>
  <r>
    <x v="0"/>
    <n v="1847372"/>
    <x v="6"/>
    <x v="0"/>
    <x v="1"/>
    <x v="1"/>
    <x v="1"/>
    <x v="15"/>
    <x v="237"/>
  </r>
  <r>
    <x v="2"/>
    <n v="4093654"/>
    <x v="2"/>
    <x v="0"/>
    <x v="1"/>
    <x v="1"/>
    <x v="1"/>
    <x v="15"/>
    <x v="237"/>
  </r>
  <r>
    <x v="2"/>
    <n v="1080459"/>
    <x v="3"/>
    <x v="0"/>
    <x v="1"/>
    <x v="1"/>
    <x v="1"/>
    <x v="15"/>
    <x v="237"/>
  </r>
  <r>
    <x v="2"/>
    <n v="13445283"/>
    <x v="4"/>
    <x v="0"/>
    <x v="1"/>
    <x v="1"/>
    <x v="1"/>
    <x v="15"/>
    <x v="237"/>
  </r>
  <r>
    <x v="2"/>
    <n v="2096276"/>
    <x v="5"/>
    <x v="0"/>
    <x v="1"/>
    <x v="1"/>
    <x v="1"/>
    <x v="15"/>
    <x v="237"/>
  </r>
  <r>
    <x v="2"/>
    <n v="35137"/>
    <x v="0"/>
    <x v="0"/>
    <x v="1"/>
    <x v="1"/>
    <x v="1"/>
    <x v="15"/>
    <x v="237"/>
  </r>
  <r>
    <x v="0"/>
    <n v="92191291"/>
    <x v="0"/>
    <x v="0"/>
    <x v="1"/>
    <x v="1"/>
    <x v="1"/>
    <x v="15"/>
    <x v="238"/>
  </r>
  <r>
    <x v="0"/>
    <n v="15937934"/>
    <x v="1"/>
    <x v="0"/>
    <x v="1"/>
    <x v="1"/>
    <x v="1"/>
    <x v="15"/>
    <x v="238"/>
  </r>
  <r>
    <x v="0"/>
    <n v="49766549"/>
    <x v="2"/>
    <x v="0"/>
    <x v="1"/>
    <x v="1"/>
    <x v="1"/>
    <x v="15"/>
    <x v="238"/>
  </r>
  <r>
    <x v="1"/>
    <n v="1261"/>
    <x v="2"/>
    <x v="0"/>
    <x v="1"/>
    <x v="1"/>
    <x v="1"/>
    <x v="15"/>
    <x v="238"/>
  </r>
  <r>
    <x v="1"/>
    <n v="208750"/>
    <x v="2"/>
    <x v="0"/>
    <x v="1"/>
    <x v="1"/>
    <x v="1"/>
    <x v="15"/>
    <x v="238"/>
  </r>
  <r>
    <x v="0"/>
    <n v="2545161"/>
    <x v="3"/>
    <x v="0"/>
    <x v="1"/>
    <x v="1"/>
    <x v="1"/>
    <x v="15"/>
    <x v="238"/>
  </r>
  <r>
    <x v="0"/>
    <n v="9286058"/>
    <x v="4"/>
    <x v="0"/>
    <x v="1"/>
    <x v="1"/>
    <x v="1"/>
    <x v="15"/>
    <x v="238"/>
  </r>
  <r>
    <x v="1"/>
    <n v="17981986"/>
    <x v="4"/>
    <x v="0"/>
    <x v="1"/>
    <x v="1"/>
    <x v="1"/>
    <x v="15"/>
    <x v="238"/>
  </r>
  <r>
    <x v="0"/>
    <n v="1175848"/>
    <x v="5"/>
    <x v="0"/>
    <x v="1"/>
    <x v="1"/>
    <x v="1"/>
    <x v="15"/>
    <x v="238"/>
  </r>
  <r>
    <x v="0"/>
    <n v="10880576"/>
    <x v="6"/>
    <x v="0"/>
    <x v="1"/>
    <x v="1"/>
    <x v="1"/>
    <x v="15"/>
    <x v="238"/>
  </r>
  <r>
    <x v="2"/>
    <n v="28513150"/>
    <x v="2"/>
    <x v="0"/>
    <x v="1"/>
    <x v="1"/>
    <x v="1"/>
    <x v="15"/>
    <x v="238"/>
  </r>
  <r>
    <x v="2"/>
    <n v="1714346"/>
    <x v="3"/>
    <x v="0"/>
    <x v="1"/>
    <x v="1"/>
    <x v="1"/>
    <x v="15"/>
    <x v="238"/>
  </r>
  <r>
    <x v="2"/>
    <n v="352026904"/>
    <x v="4"/>
    <x v="0"/>
    <x v="1"/>
    <x v="1"/>
    <x v="1"/>
    <x v="15"/>
    <x v="238"/>
  </r>
  <r>
    <x v="2"/>
    <n v="4073910"/>
    <x v="5"/>
    <x v="0"/>
    <x v="1"/>
    <x v="1"/>
    <x v="1"/>
    <x v="15"/>
    <x v="238"/>
  </r>
  <r>
    <x v="2"/>
    <n v="3949436"/>
    <x v="0"/>
    <x v="0"/>
    <x v="1"/>
    <x v="1"/>
    <x v="1"/>
    <x v="15"/>
    <x v="238"/>
  </r>
  <r>
    <x v="0"/>
    <n v="10707525"/>
    <x v="0"/>
    <x v="0"/>
    <x v="1"/>
    <x v="1"/>
    <x v="1"/>
    <x v="15"/>
    <x v="239"/>
  </r>
  <r>
    <x v="0"/>
    <n v="1429001"/>
    <x v="1"/>
    <x v="0"/>
    <x v="1"/>
    <x v="1"/>
    <x v="1"/>
    <x v="15"/>
    <x v="239"/>
  </r>
  <r>
    <x v="0"/>
    <n v="4357891"/>
    <x v="2"/>
    <x v="0"/>
    <x v="1"/>
    <x v="1"/>
    <x v="1"/>
    <x v="15"/>
    <x v="239"/>
  </r>
  <r>
    <x v="0"/>
    <n v="2268766"/>
    <x v="3"/>
    <x v="0"/>
    <x v="1"/>
    <x v="1"/>
    <x v="1"/>
    <x v="15"/>
    <x v="239"/>
  </r>
  <r>
    <x v="0"/>
    <n v="1223206"/>
    <x v="4"/>
    <x v="0"/>
    <x v="1"/>
    <x v="1"/>
    <x v="1"/>
    <x v="15"/>
    <x v="239"/>
  </r>
  <r>
    <x v="0"/>
    <n v="54517"/>
    <x v="5"/>
    <x v="0"/>
    <x v="1"/>
    <x v="1"/>
    <x v="1"/>
    <x v="15"/>
    <x v="239"/>
  </r>
  <r>
    <x v="0"/>
    <n v="1454985"/>
    <x v="6"/>
    <x v="0"/>
    <x v="1"/>
    <x v="1"/>
    <x v="1"/>
    <x v="15"/>
    <x v="239"/>
  </r>
  <r>
    <x v="2"/>
    <n v="3396373"/>
    <x v="2"/>
    <x v="0"/>
    <x v="1"/>
    <x v="1"/>
    <x v="1"/>
    <x v="15"/>
    <x v="239"/>
  </r>
  <r>
    <x v="2"/>
    <n v="37948775"/>
    <x v="4"/>
    <x v="0"/>
    <x v="1"/>
    <x v="1"/>
    <x v="1"/>
    <x v="15"/>
    <x v="239"/>
  </r>
  <r>
    <x v="2"/>
    <n v="64306"/>
    <x v="5"/>
    <x v="0"/>
    <x v="1"/>
    <x v="1"/>
    <x v="1"/>
    <x v="15"/>
    <x v="239"/>
  </r>
  <r>
    <x v="0"/>
    <n v="9981370"/>
    <x v="0"/>
    <x v="0"/>
    <x v="1"/>
    <x v="1"/>
    <x v="1"/>
    <x v="16"/>
    <x v="240"/>
  </r>
  <r>
    <x v="0"/>
    <n v="2315776"/>
    <x v="1"/>
    <x v="0"/>
    <x v="1"/>
    <x v="1"/>
    <x v="1"/>
    <x v="16"/>
    <x v="240"/>
  </r>
  <r>
    <x v="0"/>
    <n v="4388582"/>
    <x v="2"/>
    <x v="0"/>
    <x v="1"/>
    <x v="1"/>
    <x v="1"/>
    <x v="16"/>
    <x v="240"/>
  </r>
  <r>
    <x v="0"/>
    <n v="1554189"/>
    <x v="3"/>
    <x v="0"/>
    <x v="1"/>
    <x v="1"/>
    <x v="1"/>
    <x v="16"/>
    <x v="240"/>
  </r>
  <r>
    <x v="0"/>
    <n v="762187"/>
    <x v="4"/>
    <x v="0"/>
    <x v="1"/>
    <x v="1"/>
    <x v="1"/>
    <x v="16"/>
    <x v="240"/>
  </r>
  <r>
    <x v="0"/>
    <n v="291950"/>
    <x v="5"/>
    <x v="0"/>
    <x v="1"/>
    <x v="1"/>
    <x v="1"/>
    <x v="16"/>
    <x v="240"/>
  </r>
  <r>
    <x v="0"/>
    <n v="2444418"/>
    <x v="6"/>
    <x v="0"/>
    <x v="1"/>
    <x v="1"/>
    <x v="1"/>
    <x v="16"/>
    <x v="240"/>
  </r>
  <r>
    <x v="2"/>
    <n v="2368273"/>
    <x v="2"/>
    <x v="0"/>
    <x v="1"/>
    <x v="1"/>
    <x v="1"/>
    <x v="16"/>
    <x v="240"/>
  </r>
  <r>
    <x v="2"/>
    <n v="6974656"/>
    <x v="4"/>
    <x v="0"/>
    <x v="1"/>
    <x v="1"/>
    <x v="1"/>
    <x v="16"/>
    <x v="240"/>
  </r>
  <r>
    <x v="2"/>
    <n v="982307"/>
    <x v="5"/>
    <x v="0"/>
    <x v="1"/>
    <x v="1"/>
    <x v="1"/>
    <x v="16"/>
    <x v="240"/>
  </r>
  <r>
    <x v="2"/>
    <n v="69945"/>
    <x v="0"/>
    <x v="0"/>
    <x v="1"/>
    <x v="1"/>
    <x v="1"/>
    <x v="16"/>
    <x v="240"/>
  </r>
  <r>
    <x v="0"/>
    <n v="3969379"/>
    <x v="0"/>
    <x v="0"/>
    <x v="1"/>
    <x v="1"/>
    <x v="1"/>
    <x v="16"/>
    <x v="241"/>
  </r>
  <r>
    <x v="0"/>
    <n v="1574427"/>
    <x v="1"/>
    <x v="0"/>
    <x v="1"/>
    <x v="1"/>
    <x v="1"/>
    <x v="16"/>
    <x v="241"/>
  </r>
  <r>
    <x v="0"/>
    <n v="2350349"/>
    <x v="2"/>
    <x v="0"/>
    <x v="1"/>
    <x v="1"/>
    <x v="1"/>
    <x v="16"/>
    <x v="241"/>
  </r>
  <r>
    <x v="0"/>
    <n v="1175336"/>
    <x v="3"/>
    <x v="0"/>
    <x v="1"/>
    <x v="1"/>
    <x v="1"/>
    <x v="16"/>
    <x v="241"/>
  </r>
  <r>
    <x v="0"/>
    <n v="138123"/>
    <x v="4"/>
    <x v="0"/>
    <x v="1"/>
    <x v="1"/>
    <x v="1"/>
    <x v="16"/>
    <x v="241"/>
  </r>
  <r>
    <x v="1"/>
    <n v="102603"/>
    <x v="4"/>
    <x v="0"/>
    <x v="1"/>
    <x v="1"/>
    <x v="1"/>
    <x v="16"/>
    <x v="241"/>
  </r>
  <r>
    <x v="0"/>
    <n v="25357"/>
    <x v="5"/>
    <x v="0"/>
    <x v="1"/>
    <x v="1"/>
    <x v="1"/>
    <x v="16"/>
    <x v="241"/>
  </r>
  <r>
    <x v="0"/>
    <n v="1707740"/>
    <x v="6"/>
    <x v="0"/>
    <x v="1"/>
    <x v="1"/>
    <x v="1"/>
    <x v="16"/>
    <x v="241"/>
  </r>
  <r>
    <x v="2"/>
    <n v="233639"/>
    <x v="2"/>
    <x v="0"/>
    <x v="1"/>
    <x v="1"/>
    <x v="1"/>
    <x v="16"/>
    <x v="241"/>
  </r>
  <r>
    <x v="2"/>
    <n v="268336"/>
    <x v="3"/>
    <x v="0"/>
    <x v="1"/>
    <x v="1"/>
    <x v="1"/>
    <x v="16"/>
    <x v="241"/>
  </r>
  <r>
    <x v="2"/>
    <n v="7248351"/>
    <x v="4"/>
    <x v="0"/>
    <x v="1"/>
    <x v="1"/>
    <x v="1"/>
    <x v="16"/>
    <x v="241"/>
  </r>
  <r>
    <x v="0"/>
    <n v="38161182"/>
    <x v="0"/>
    <x v="0"/>
    <x v="1"/>
    <x v="1"/>
    <x v="1"/>
    <x v="16"/>
    <x v="242"/>
  </r>
  <r>
    <x v="0"/>
    <n v="9975769"/>
    <x v="1"/>
    <x v="0"/>
    <x v="1"/>
    <x v="1"/>
    <x v="1"/>
    <x v="16"/>
    <x v="242"/>
  </r>
  <r>
    <x v="0"/>
    <n v="19125003"/>
    <x v="2"/>
    <x v="0"/>
    <x v="1"/>
    <x v="1"/>
    <x v="1"/>
    <x v="16"/>
    <x v="242"/>
  </r>
  <r>
    <x v="1"/>
    <n v="428"/>
    <x v="2"/>
    <x v="0"/>
    <x v="1"/>
    <x v="1"/>
    <x v="1"/>
    <x v="16"/>
    <x v="242"/>
  </r>
  <r>
    <x v="0"/>
    <n v="4022560"/>
    <x v="3"/>
    <x v="0"/>
    <x v="1"/>
    <x v="1"/>
    <x v="1"/>
    <x v="16"/>
    <x v="242"/>
  </r>
  <r>
    <x v="0"/>
    <n v="2988471"/>
    <x v="4"/>
    <x v="0"/>
    <x v="1"/>
    <x v="1"/>
    <x v="1"/>
    <x v="16"/>
    <x v="242"/>
  </r>
  <r>
    <x v="0"/>
    <n v="391046"/>
    <x v="5"/>
    <x v="0"/>
    <x v="1"/>
    <x v="1"/>
    <x v="1"/>
    <x v="16"/>
    <x v="242"/>
  </r>
  <r>
    <x v="0"/>
    <n v="7801970"/>
    <x v="6"/>
    <x v="0"/>
    <x v="1"/>
    <x v="1"/>
    <x v="1"/>
    <x v="16"/>
    <x v="242"/>
  </r>
  <r>
    <x v="2"/>
    <n v="11886076"/>
    <x v="2"/>
    <x v="0"/>
    <x v="1"/>
    <x v="1"/>
    <x v="1"/>
    <x v="16"/>
    <x v="242"/>
  </r>
  <r>
    <x v="2"/>
    <n v="3328559"/>
    <x v="3"/>
    <x v="0"/>
    <x v="1"/>
    <x v="1"/>
    <x v="1"/>
    <x v="16"/>
    <x v="242"/>
  </r>
  <r>
    <x v="2"/>
    <n v="19016230"/>
    <x v="4"/>
    <x v="0"/>
    <x v="1"/>
    <x v="1"/>
    <x v="1"/>
    <x v="16"/>
    <x v="242"/>
  </r>
  <r>
    <x v="2"/>
    <n v="1210667"/>
    <x v="5"/>
    <x v="0"/>
    <x v="1"/>
    <x v="1"/>
    <x v="1"/>
    <x v="16"/>
    <x v="242"/>
  </r>
  <r>
    <x v="2"/>
    <n v="634204"/>
    <x v="0"/>
    <x v="0"/>
    <x v="1"/>
    <x v="1"/>
    <x v="1"/>
    <x v="16"/>
    <x v="242"/>
  </r>
  <r>
    <x v="0"/>
    <n v="2821918"/>
    <x v="0"/>
    <x v="0"/>
    <x v="1"/>
    <x v="1"/>
    <x v="1"/>
    <x v="16"/>
    <x v="243"/>
  </r>
  <r>
    <x v="0"/>
    <n v="776881"/>
    <x v="1"/>
    <x v="0"/>
    <x v="1"/>
    <x v="1"/>
    <x v="1"/>
    <x v="16"/>
    <x v="243"/>
  </r>
  <r>
    <x v="0"/>
    <n v="1566198"/>
    <x v="2"/>
    <x v="0"/>
    <x v="1"/>
    <x v="1"/>
    <x v="1"/>
    <x v="16"/>
    <x v="243"/>
  </r>
  <r>
    <x v="0"/>
    <n v="458238"/>
    <x v="3"/>
    <x v="0"/>
    <x v="1"/>
    <x v="1"/>
    <x v="1"/>
    <x v="16"/>
    <x v="243"/>
  </r>
  <r>
    <x v="0"/>
    <n v="416546"/>
    <x v="4"/>
    <x v="0"/>
    <x v="1"/>
    <x v="1"/>
    <x v="1"/>
    <x v="16"/>
    <x v="243"/>
  </r>
  <r>
    <x v="0"/>
    <n v="68062"/>
    <x v="5"/>
    <x v="0"/>
    <x v="1"/>
    <x v="1"/>
    <x v="1"/>
    <x v="16"/>
    <x v="243"/>
  </r>
  <r>
    <x v="0"/>
    <n v="961608"/>
    <x v="6"/>
    <x v="0"/>
    <x v="1"/>
    <x v="1"/>
    <x v="1"/>
    <x v="16"/>
    <x v="243"/>
  </r>
  <r>
    <x v="2"/>
    <n v="707471"/>
    <x v="2"/>
    <x v="0"/>
    <x v="1"/>
    <x v="1"/>
    <x v="1"/>
    <x v="16"/>
    <x v="243"/>
  </r>
  <r>
    <x v="2"/>
    <n v="52792"/>
    <x v="3"/>
    <x v="0"/>
    <x v="1"/>
    <x v="1"/>
    <x v="1"/>
    <x v="16"/>
    <x v="243"/>
  </r>
  <r>
    <x v="2"/>
    <n v="97596"/>
    <x v="4"/>
    <x v="0"/>
    <x v="1"/>
    <x v="1"/>
    <x v="1"/>
    <x v="16"/>
    <x v="243"/>
  </r>
  <r>
    <x v="2"/>
    <n v="29684"/>
    <x v="5"/>
    <x v="0"/>
    <x v="1"/>
    <x v="1"/>
    <x v="1"/>
    <x v="16"/>
    <x v="243"/>
  </r>
  <r>
    <x v="0"/>
    <n v="5495888"/>
    <x v="0"/>
    <x v="0"/>
    <x v="1"/>
    <x v="1"/>
    <x v="1"/>
    <x v="16"/>
    <x v="244"/>
  </r>
  <r>
    <x v="0"/>
    <n v="1436887"/>
    <x v="1"/>
    <x v="0"/>
    <x v="1"/>
    <x v="1"/>
    <x v="1"/>
    <x v="16"/>
    <x v="244"/>
  </r>
  <r>
    <x v="0"/>
    <n v="2187005"/>
    <x v="2"/>
    <x v="0"/>
    <x v="1"/>
    <x v="1"/>
    <x v="1"/>
    <x v="16"/>
    <x v="244"/>
  </r>
  <r>
    <x v="0"/>
    <n v="799686"/>
    <x v="3"/>
    <x v="0"/>
    <x v="1"/>
    <x v="1"/>
    <x v="1"/>
    <x v="16"/>
    <x v="244"/>
  </r>
  <r>
    <x v="0"/>
    <n v="277418"/>
    <x v="4"/>
    <x v="0"/>
    <x v="1"/>
    <x v="1"/>
    <x v="1"/>
    <x v="16"/>
    <x v="244"/>
  </r>
  <r>
    <x v="0"/>
    <n v="53719"/>
    <x v="5"/>
    <x v="0"/>
    <x v="1"/>
    <x v="1"/>
    <x v="1"/>
    <x v="16"/>
    <x v="244"/>
  </r>
  <r>
    <x v="0"/>
    <n v="1123949"/>
    <x v="6"/>
    <x v="0"/>
    <x v="1"/>
    <x v="1"/>
    <x v="1"/>
    <x v="16"/>
    <x v="244"/>
  </r>
  <r>
    <x v="2"/>
    <n v="1346026"/>
    <x v="2"/>
    <x v="0"/>
    <x v="1"/>
    <x v="1"/>
    <x v="1"/>
    <x v="16"/>
    <x v="244"/>
  </r>
  <r>
    <x v="2"/>
    <n v="270988"/>
    <x v="3"/>
    <x v="0"/>
    <x v="1"/>
    <x v="1"/>
    <x v="1"/>
    <x v="16"/>
    <x v="244"/>
  </r>
  <r>
    <x v="2"/>
    <n v="1331487"/>
    <x v="4"/>
    <x v="0"/>
    <x v="1"/>
    <x v="1"/>
    <x v="1"/>
    <x v="16"/>
    <x v="244"/>
  </r>
  <r>
    <x v="2"/>
    <n v="8476"/>
    <x v="5"/>
    <x v="0"/>
    <x v="1"/>
    <x v="1"/>
    <x v="1"/>
    <x v="16"/>
    <x v="244"/>
  </r>
  <r>
    <x v="2"/>
    <n v="379297"/>
    <x v="0"/>
    <x v="0"/>
    <x v="1"/>
    <x v="1"/>
    <x v="1"/>
    <x v="16"/>
    <x v="244"/>
  </r>
  <r>
    <x v="0"/>
    <n v="8614578"/>
    <x v="0"/>
    <x v="0"/>
    <x v="1"/>
    <x v="1"/>
    <x v="1"/>
    <x v="16"/>
    <x v="245"/>
  </r>
  <r>
    <x v="0"/>
    <n v="2719578"/>
    <x v="1"/>
    <x v="0"/>
    <x v="1"/>
    <x v="1"/>
    <x v="1"/>
    <x v="16"/>
    <x v="245"/>
  </r>
  <r>
    <x v="0"/>
    <n v="3500895"/>
    <x v="2"/>
    <x v="0"/>
    <x v="1"/>
    <x v="1"/>
    <x v="1"/>
    <x v="16"/>
    <x v="245"/>
  </r>
  <r>
    <x v="0"/>
    <n v="1176393"/>
    <x v="3"/>
    <x v="0"/>
    <x v="1"/>
    <x v="1"/>
    <x v="1"/>
    <x v="16"/>
    <x v="245"/>
  </r>
  <r>
    <x v="0"/>
    <n v="915624"/>
    <x v="4"/>
    <x v="0"/>
    <x v="1"/>
    <x v="1"/>
    <x v="1"/>
    <x v="16"/>
    <x v="245"/>
  </r>
  <r>
    <x v="0"/>
    <n v="10263"/>
    <x v="5"/>
    <x v="0"/>
    <x v="1"/>
    <x v="1"/>
    <x v="1"/>
    <x v="16"/>
    <x v="245"/>
  </r>
  <r>
    <x v="0"/>
    <n v="869399"/>
    <x v="6"/>
    <x v="0"/>
    <x v="1"/>
    <x v="1"/>
    <x v="1"/>
    <x v="16"/>
    <x v="245"/>
  </r>
  <r>
    <x v="2"/>
    <n v="823123"/>
    <x v="2"/>
    <x v="0"/>
    <x v="1"/>
    <x v="1"/>
    <x v="1"/>
    <x v="16"/>
    <x v="245"/>
  </r>
  <r>
    <x v="2"/>
    <n v="359924"/>
    <x v="3"/>
    <x v="0"/>
    <x v="1"/>
    <x v="1"/>
    <x v="1"/>
    <x v="16"/>
    <x v="245"/>
  </r>
  <r>
    <x v="2"/>
    <n v="4338931"/>
    <x v="4"/>
    <x v="0"/>
    <x v="1"/>
    <x v="1"/>
    <x v="1"/>
    <x v="16"/>
    <x v="245"/>
  </r>
  <r>
    <x v="2"/>
    <n v="144560"/>
    <x v="5"/>
    <x v="0"/>
    <x v="1"/>
    <x v="1"/>
    <x v="1"/>
    <x v="16"/>
    <x v="245"/>
  </r>
  <r>
    <x v="2"/>
    <n v="192760"/>
    <x v="0"/>
    <x v="0"/>
    <x v="1"/>
    <x v="1"/>
    <x v="1"/>
    <x v="16"/>
    <x v="245"/>
  </r>
  <r>
    <x v="0"/>
    <n v="5162667"/>
    <x v="0"/>
    <x v="0"/>
    <x v="1"/>
    <x v="1"/>
    <x v="1"/>
    <x v="16"/>
    <x v="246"/>
  </r>
  <r>
    <x v="0"/>
    <n v="1337157"/>
    <x v="1"/>
    <x v="0"/>
    <x v="1"/>
    <x v="1"/>
    <x v="1"/>
    <x v="16"/>
    <x v="246"/>
  </r>
  <r>
    <x v="0"/>
    <n v="1873998"/>
    <x v="2"/>
    <x v="0"/>
    <x v="1"/>
    <x v="1"/>
    <x v="1"/>
    <x v="16"/>
    <x v="246"/>
  </r>
  <r>
    <x v="0"/>
    <n v="798611"/>
    <x v="3"/>
    <x v="0"/>
    <x v="1"/>
    <x v="1"/>
    <x v="1"/>
    <x v="16"/>
    <x v="246"/>
  </r>
  <r>
    <x v="0"/>
    <n v="268791"/>
    <x v="4"/>
    <x v="0"/>
    <x v="1"/>
    <x v="1"/>
    <x v="1"/>
    <x v="16"/>
    <x v="246"/>
  </r>
  <r>
    <x v="0"/>
    <n v="16935"/>
    <x v="5"/>
    <x v="0"/>
    <x v="1"/>
    <x v="1"/>
    <x v="1"/>
    <x v="16"/>
    <x v="246"/>
  </r>
  <r>
    <x v="0"/>
    <n v="1645527"/>
    <x v="6"/>
    <x v="0"/>
    <x v="1"/>
    <x v="1"/>
    <x v="1"/>
    <x v="16"/>
    <x v="246"/>
  </r>
  <r>
    <x v="2"/>
    <n v="312554"/>
    <x v="2"/>
    <x v="0"/>
    <x v="1"/>
    <x v="1"/>
    <x v="1"/>
    <x v="16"/>
    <x v="246"/>
  </r>
  <r>
    <x v="2"/>
    <n v="213020"/>
    <x v="3"/>
    <x v="0"/>
    <x v="1"/>
    <x v="1"/>
    <x v="1"/>
    <x v="16"/>
    <x v="246"/>
  </r>
  <r>
    <x v="2"/>
    <n v="1287299"/>
    <x v="4"/>
    <x v="0"/>
    <x v="1"/>
    <x v="1"/>
    <x v="1"/>
    <x v="16"/>
    <x v="246"/>
  </r>
  <r>
    <x v="2"/>
    <n v="52151"/>
    <x v="5"/>
    <x v="0"/>
    <x v="1"/>
    <x v="1"/>
    <x v="1"/>
    <x v="16"/>
    <x v="246"/>
  </r>
  <r>
    <x v="2"/>
    <n v="377999"/>
    <x v="0"/>
    <x v="0"/>
    <x v="1"/>
    <x v="1"/>
    <x v="1"/>
    <x v="16"/>
    <x v="246"/>
  </r>
  <r>
    <x v="0"/>
    <n v="13541632"/>
    <x v="0"/>
    <x v="0"/>
    <x v="1"/>
    <x v="1"/>
    <x v="1"/>
    <x v="16"/>
    <x v="247"/>
  </r>
  <r>
    <x v="0"/>
    <n v="2922734"/>
    <x v="1"/>
    <x v="0"/>
    <x v="1"/>
    <x v="1"/>
    <x v="1"/>
    <x v="16"/>
    <x v="247"/>
  </r>
  <r>
    <x v="0"/>
    <n v="7087176"/>
    <x v="2"/>
    <x v="0"/>
    <x v="1"/>
    <x v="1"/>
    <x v="1"/>
    <x v="16"/>
    <x v="247"/>
  </r>
  <r>
    <x v="0"/>
    <n v="1527250"/>
    <x v="3"/>
    <x v="0"/>
    <x v="1"/>
    <x v="1"/>
    <x v="1"/>
    <x v="16"/>
    <x v="247"/>
  </r>
  <r>
    <x v="0"/>
    <n v="1588562"/>
    <x v="4"/>
    <x v="0"/>
    <x v="1"/>
    <x v="1"/>
    <x v="1"/>
    <x v="16"/>
    <x v="247"/>
  </r>
  <r>
    <x v="0"/>
    <n v="205343"/>
    <x v="5"/>
    <x v="0"/>
    <x v="1"/>
    <x v="1"/>
    <x v="1"/>
    <x v="16"/>
    <x v="247"/>
  </r>
  <r>
    <x v="0"/>
    <n v="2252548"/>
    <x v="6"/>
    <x v="0"/>
    <x v="1"/>
    <x v="1"/>
    <x v="1"/>
    <x v="16"/>
    <x v="247"/>
  </r>
  <r>
    <x v="2"/>
    <n v="6072513"/>
    <x v="2"/>
    <x v="0"/>
    <x v="1"/>
    <x v="1"/>
    <x v="1"/>
    <x v="16"/>
    <x v="247"/>
  </r>
  <r>
    <x v="2"/>
    <n v="533540"/>
    <x v="3"/>
    <x v="0"/>
    <x v="1"/>
    <x v="1"/>
    <x v="1"/>
    <x v="16"/>
    <x v="247"/>
  </r>
  <r>
    <x v="2"/>
    <n v="2190678"/>
    <x v="4"/>
    <x v="0"/>
    <x v="1"/>
    <x v="1"/>
    <x v="1"/>
    <x v="16"/>
    <x v="247"/>
  </r>
  <r>
    <x v="2"/>
    <n v="9759"/>
    <x v="7"/>
    <x v="0"/>
    <x v="1"/>
    <x v="1"/>
    <x v="1"/>
    <x v="16"/>
    <x v="247"/>
  </r>
  <r>
    <x v="2"/>
    <n v="239137"/>
    <x v="5"/>
    <x v="0"/>
    <x v="1"/>
    <x v="1"/>
    <x v="1"/>
    <x v="16"/>
    <x v="247"/>
  </r>
  <r>
    <x v="0"/>
    <n v="5218120"/>
    <x v="0"/>
    <x v="0"/>
    <x v="1"/>
    <x v="1"/>
    <x v="1"/>
    <x v="16"/>
    <x v="248"/>
  </r>
  <r>
    <x v="0"/>
    <n v="1081606"/>
    <x v="1"/>
    <x v="0"/>
    <x v="1"/>
    <x v="1"/>
    <x v="1"/>
    <x v="16"/>
    <x v="248"/>
  </r>
  <r>
    <x v="0"/>
    <n v="2040434"/>
    <x v="2"/>
    <x v="0"/>
    <x v="1"/>
    <x v="1"/>
    <x v="1"/>
    <x v="16"/>
    <x v="248"/>
  </r>
  <r>
    <x v="0"/>
    <n v="1288961"/>
    <x v="3"/>
    <x v="0"/>
    <x v="1"/>
    <x v="1"/>
    <x v="1"/>
    <x v="16"/>
    <x v="248"/>
  </r>
  <r>
    <x v="0"/>
    <n v="678176"/>
    <x v="4"/>
    <x v="0"/>
    <x v="1"/>
    <x v="1"/>
    <x v="1"/>
    <x v="16"/>
    <x v="248"/>
  </r>
  <r>
    <x v="0"/>
    <n v="7752"/>
    <x v="5"/>
    <x v="0"/>
    <x v="1"/>
    <x v="1"/>
    <x v="1"/>
    <x v="16"/>
    <x v="248"/>
  </r>
  <r>
    <x v="0"/>
    <n v="1632099"/>
    <x v="6"/>
    <x v="0"/>
    <x v="1"/>
    <x v="1"/>
    <x v="1"/>
    <x v="16"/>
    <x v="248"/>
  </r>
  <r>
    <x v="2"/>
    <n v="3554612"/>
    <x v="2"/>
    <x v="0"/>
    <x v="1"/>
    <x v="1"/>
    <x v="1"/>
    <x v="16"/>
    <x v="248"/>
  </r>
  <r>
    <x v="2"/>
    <n v="53996"/>
    <x v="3"/>
    <x v="0"/>
    <x v="1"/>
    <x v="1"/>
    <x v="1"/>
    <x v="16"/>
    <x v="248"/>
  </r>
  <r>
    <x v="2"/>
    <n v="1539297"/>
    <x v="4"/>
    <x v="0"/>
    <x v="1"/>
    <x v="1"/>
    <x v="1"/>
    <x v="16"/>
    <x v="248"/>
  </r>
  <r>
    <x v="0"/>
    <n v="4936133"/>
    <x v="0"/>
    <x v="0"/>
    <x v="1"/>
    <x v="1"/>
    <x v="1"/>
    <x v="16"/>
    <x v="249"/>
  </r>
  <r>
    <x v="0"/>
    <n v="958613"/>
    <x v="1"/>
    <x v="0"/>
    <x v="1"/>
    <x v="1"/>
    <x v="1"/>
    <x v="16"/>
    <x v="249"/>
  </r>
  <r>
    <x v="0"/>
    <n v="2090078"/>
    <x v="2"/>
    <x v="0"/>
    <x v="1"/>
    <x v="1"/>
    <x v="1"/>
    <x v="16"/>
    <x v="249"/>
  </r>
  <r>
    <x v="0"/>
    <n v="825238"/>
    <x v="3"/>
    <x v="0"/>
    <x v="1"/>
    <x v="1"/>
    <x v="1"/>
    <x v="16"/>
    <x v="249"/>
  </r>
  <r>
    <x v="0"/>
    <n v="463668"/>
    <x v="4"/>
    <x v="0"/>
    <x v="1"/>
    <x v="1"/>
    <x v="1"/>
    <x v="16"/>
    <x v="249"/>
  </r>
  <r>
    <x v="0"/>
    <n v="533341"/>
    <x v="5"/>
    <x v="0"/>
    <x v="1"/>
    <x v="1"/>
    <x v="1"/>
    <x v="16"/>
    <x v="249"/>
  </r>
  <r>
    <x v="0"/>
    <n v="1494653"/>
    <x v="6"/>
    <x v="0"/>
    <x v="1"/>
    <x v="1"/>
    <x v="1"/>
    <x v="16"/>
    <x v="249"/>
  </r>
  <r>
    <x v="2"/>
    <n v="475054"/>
    <x v="2"/>
    <x v="0"/>
    <x v="1"/>
    <x v="1"/>
    <x v="1"/>
    <x v="16"/>
    <x v="249"/>
  </r>
  <r>
    <x v="2"/>
    <n v="4010973"/>
    <x v="4"/>
    <x v="0"/>
    <x v="1"/>
    <x v="1"/>
    <x v="1"/>
    <x v="16"/>
    <x v="249"/>
  </r>
  <r>
    <x v="2"/>
    <n v="1097332"/>
    <x v="5"/>
    <x v="0"/>
    <x v="1"/>
    <x v="1"/>
    <x v="1"/>
    <x v="16"/>
    <x v="249"/>
  </r>
  <r>
    <x v="0"/>
    <n v="4773678"/>
    <x v="0"/>
    <x v="0"/>
    <x v="1"/>
    <x v="1"/>
    <x v="1"/>
    <x v="16"/>
    <x v="250"/>
  </r>
  <r>
    <x v="0"/>
    <n v="1264747"/>
    <x v="1"/>
    <x v="0"/>
    <x v="1"/>
    <x v="1"/>
    <x v="1"/>
    <x v="16"/>
    <x v="250"/>
  </r>
  <r>
    <x v="0"/>
    <n v="1825889"/>
    <x v="2"/>
    <x v="0"/>
    <x v="1"/>
    <x v="1"/>
    <x v="1"/>
    <x v="16"/>
    <x v="250"/>
  </r>
  <r>
    <x v="0"/>
    <n v="538206"/>
    <x v="3"/>
    <x v="0"/>
    <x v="1"/>
    <x v="1"/>
    <x v="1"/>
    <x v="16"/>
    <x v="250"/>
  </r>
  <r>
    <x v="0"/>
    <n v="500761"/>
    <x v="4"/>
    <x v="0"/>
    <x v="1"/>
    <x v="1"/>
    <x v="1"/>
    <x v="16"/>
    <x v="250"/>
  </r>
  <r>
    <x v="0"/>
    <n v="81363"/>
    <x v="5"/>
    <x v="0"/>
    <x v="1"/>
    <x v="1"/>
    <x v="1"/>
    <x v="16"/>
    <x v="250"/>
  </r>
  <r>
    <x v="0"/>
    <n v="1126134"/>
    <x v="6"/>
    <x v="0"/>
    <x v="1"/>
    <x v="1"/>
    <x v="1"/>
    <x v="16"/>
    <x v="250"/>
  </r>
  <r>
    <x v="2"/>
    <n v="154971"/>
    <x v="2"/>
    <x v="0"/>
    <x v="1"/>
    <x v="1"/>
    <x v="1"/>
    <x v="16"/>
    <x v="250"/>
  </r>
  <r>
    <x v="2"/>
    <n v="94849"/>
    <x v="3"/>
    <x v="0"/>
    <x v="1"/>
    <x v="1"/>
    <x v="1"/>
    <x v="16"/>
    <x v="250"/>
  </r>
  <r>
    <x v="2"/>
    <n v="1544007"/>
    <x v="4"/>
    <x v="0"/>
    <x v="1"/>
    <x v="1"/>
    <x v="1"/>
    <x v="16"/>
    <x v="250"/>
  </r>
  <r>
    <x v="2"/>
    <n v="7972"/>
    <x v="0"/>
    <x v="0"/>
    <x v="1"/>
    <x v="1"/>
    <x v="1"/>
    <x v="16"/>
    <x v="250"/>
  </r>
  <r>
    <x v="0"/>
    <n v="13328524"/>
    <x v="0"/>
    <x v="0"/>
    <x v="1"/>
    <x v="1"/>
    <x v="1"/>
    <x v="16"/>
    <x v="251"/>
  </r>
  <r>
    <x v="0"/>
    <n v="5356050"/>
    <x v="1"/>
    <x v="0"/>
    <x v="1"/>
    <x v="1"/>
    <x v="1"/>
    <x v="16"/>
    <x v="251"/>
  </r>
  <r>
    <x v="0"/>
    <n v="5297436"/>
    <x v="2"/>
    <x v="0"/>
    <x v="1"/>
    <x v="1"/>
    <x v="1"/>
    <x v="16"/>
    <x v="251"/>
  </r>
  <r>
    <x v="0"/>
    <n v="2152462"/>
    <x v="3"/>
    <x v="0"/>
    <x v="1"/>
    <x v="1"/>
    <x v="1"/>
    <x v="16"/>
    <x v="251"/>
  </r>
  <r>
    <x v="0"/>
    <n v="1157522"/>
    <x v="4"/>
    <x v="0"/>
    <x v="1"/>
    <x v="1"/>
    <x v="1"/>
    <x v="16"/>
    <x v="251"/>
  </r>
  <r>
    <x v="0"/>
    <n v="204762"/>
    <x v="5"/>
    <x v="0"/>
    <x v="1"/>
    <x v="1"/>
    <x v="1"/>
    <x v="16"/>
    <x v="251"/>
  </r>
  <r>
    <x v="0"/>
    <n v="4143305"/>
    <x v="6"/>
    <x v="0"/>
    <x v="1"/>
    <x v="1"/>
    <x v="1"/>
    <x v="16"/>
    <x v="251"/>
  </r>
  <r>
    <x v="2"/>
    <n v="2118739"/>
    <x v="2"/>
    <x v="0"/>
    <x v="1"/>
    <x v="1"/>
    <x v="1"/>
    <x v="16"/>
    <x v="251"/>
  </r>
  <r>
    <x v="2"/>
    <n v="857703"/>
    <x v="3"/>
    <x v="0"/>
    <x v="1"/>
    <x v="1"/>
    <x v="1"/>
    <x v="16"/>
    <x v="251"/>
  </r>
  <r>
    <x v="2"/>
    <n v="5002435"/>
    <x v="4"/>
    <x v="0"/>
    <x v="1"/>
    <x v="1"/>
    <x v="1"/>
    <x v="16"/>
    <x v="251"/>
  </r>
  <r>
    <x v="2"/>
    <n v="483231"/>
    <x v="5"/>
    <x v="0"/>
    <x v="1"/>
    <x v="1"/>
    <x v="1"/>
    <x v="16"/>
    <x v="251"/>
  </r>
  <r>
    <x v="2"/>
    <n v="23895"/>
    <x v="0"/>
    <x v="0"/>
    <x v="1"/>
    <x v="1"/>
    <x v="1"/>
    <x v="16"/>
    <x v="251"/>
  </r>
  <r>
    <x v="0"/>
    <n v="11593399"/>
    <x v="0"/>
    <x v="0"/>
    <x v="1"/>
    <x v="1"/>
    <x v="1"/>
    <x v="16"/>
    <x v="252"/>
  </r>
  <r>
    <x v="0"/>
    <n v="2540763"/>
    <x v="1"/>
    <x v="0"/>
    <x v="1"/>
    <x v="1"/>
    <x v="1"/>
    <x v="16"/>
    <x v="252"/>
  </r>
  <r>
    <x v="0"/>
    <n v="4768518"/>
    <x v="2"/>
    <x v="0"/>
    <x v="1"/>
    <x v="1"/>
    <x v="1"/>
    <x v="16"/>
    <x v="252"/>
  </r>
  <r>
    <x v="0"/>
    <n v="2552858"/>
    <x v="3"/>
    <x v="0"/>
    <x v="1"/>
    <x v="1"/>
    <x v="1"/>
    <x v="16"/>
    <x v="252"/>
  </r>
  <r>
    <x v="0"/>
    <n v="1479220"/>
    <x v="4"/>
    <x v="0"/>
    <x v="1"/>
    <x v="1"/>
    <x v="1"/>
    <x v="16"/>
    <x v="252"/>
  </r>
  <r>
    <x v="0"/>
    <n v="183465"/>
    <x v="5"/>
    <x v="0"/>
    <x v="1"/>
    <x v="1"/>
    <x v="1"/>
    <x v="16"/>
    <x v="252"/>
  </r>
  <r>
    <x v="0"/>
    <n v="3568560"/>
    <x v="6"/>
    <x v="0"/>
    <x v="1"/>
    <x v="1"/>
    <x v="1"/>
    <x v="16"/>
    <x v="252"/>
  </r>
  <r>
    <x v="2"/>
    <n v="12550984"/>
    <x v="2"/>
    <x v="0"/>
    <x v="1"/>
    <x v="1"/>
    <x v="1"/>
    <x v="16"/>
    <x v="252"/>
  </r>
  <r>
    <x v="2"/>
    <n v="1270106"/>
    <x v="3"/>
    <x v="0"/>
    <x v="1"/>
    <x v="1"/>
    <x v="1"/>
    <x v="16"/>
    <x v="252"/>
  </r>
  <r>
    <x v="2"/>
    <n v="15478243"/>
    <x v="4"/>
    <x v="0"/>
    <x v="1"/>
    <x v="1"/>
    <x v="1"/>
    <x v="16"/>
    <x v="252"/>
  </r>
  <r>
    <x v="2"/>
    <n v="146990"/>
    <x v="5"/>
    <x v="0"/>
    <x v="1"/>
    <x v="1"/>
    <x v="1"/>
    <x v="16"/>
    <x v="252"/>
  </r>
  <r>
    <x v="0"/>
    <n v="51223144"/>
    <x v="0"/>
    <x v="0"/>
    <x v="1"/>
    <x v="1"/>
    <x v="1"/>
    <x v="16"/>
    <x v="253"/>
  </r>
  <r>
    <x v="0"/>
    <n v="7640240"/>
    <x v="1"/>
    <x v="0"/>
    <x v="1"/>
    <x v="1"/>
    <x v="1"/>
    <x v="16"/>
    <x v="253"/>
  </r>
  <r>
    <x v="0"/>
    <n v="30282980"/>
    <x v="2"/>
    <x v="0"/>
    <x v="1"/>
    <x v="1"/>
    <x v="1"/>
    <x v="16"/>
    <x v="253"/>
  </r>
  <r>
    <x v="1"/>
    <n v="2789"/>
    <x v="2"/>
    <x v="0"/>
    <x v="1"/>
    <x v="1"/>
    <x v="1"/>
    <x v="16"/>
    <x v="253"/>
  </r>
  <r>
    <x v="0"/>
    <n v="4610252"/>
    <x v="3"/>
    <x v="0"/>
    <x v="1"/>
    <x v="1"/>
    <x v="1"/>
    <x v="16"/>
    <x v="253"/>
  </r>
  <r>
    <x v="0"/>
    <n v="13380216"/>
    <x v="4"/>
    <x v="0"/>
    <x v="1"/>
    <x v="1"/>
    <x v="1"/>
    <x v="16"/>
    <x v="253"/>
  </r>
  <r>
    <x v="1"/>
    <n v="126508"/>
    <x v="4"/>
    <x v="0"/>
    <x v="1"/>
    <x v="1"/>
    <x v="1"/>
    <x v="16"/>
    <x v="253"/>
  </r>
  <r>
    <x v="0"/>
    <n v="524157"/>
    <x v="5"/>
    <x v="0"/>
    <x v="1"/>
    <x v="1"/>
    <x v="1"/>
    <x v="16"/>
    <x v="253"/>
  </r>
  <r>
    <x v="0"/>
    <n v="8189051"/>
    <x v="6"/>
    <x v="0"/>
    <x v="1"/>
    <x v="1"/>
    <x v="1"/>
    <x v="16"/>
    <x v="253"/>
  </r>
  <r>
    <x v="2"/>
    <n v="27571057"/>
    <x v="2"/>
    <x v="0"/>
    <x v="1"/>
    <x v="1"/>
    <x v="1"/>
    <x v="16"/>
    <x v="253"/>
  </r>
  <r>
    <x v="2"/>
    <n v="7919605"/>
    <x v="3"/>
    <x v="0"/>
    <x v="1"/>
    <x v="1"/>
    <x v="1"/>
    <x v="16"/>
    <x v="253"/>
  </r>
  <r>
    <x v="2"/>
    <n v="11580032"/>
    <x v="4"/>
    <x v="0"/>
    <x v="1"/>
    <x v="1"/>
    <x v="1"/>
    <x v="16"/>
    <x v="253"/>
  </r>
  <r>
    <x v="2"/>
    <n v="2630103"/>
    <x v="5"/>
    <x v="0"/>
    <x v="1"/>
    <x v="1"/>
    <x v="1"/>
    <x v="16"/>
    <x v="253"/>
  </r>
  <r>
    <x v="2"/>
    <n v="18410"/>
    <x v="0"/>
    <x v="0"/>
    <x v="1"/>
    <x v="1"/>
    <x v="1"/>
    <x v="16"/>
    <x v="253"/>
  </r>
  <r>
    <x v="0"/>
    <n v="5892323"/>
    <x v="0"/>
    <x v="0"/>
    <x v="1"/>
    <x v="1"/>
    <x v="1"/>
    <x v="17"/>
    <x v="254"/>
  </r>
  <r>
    <x v="0"/>
    <n v="1000545"/>
    <x v="1"/>
    <x v="0"/>
    <x v="1"/>
    <x v="1"/>
    <x v="1"/>
    <x v="17"/>
    <x v="254"/>
  </r>
  <r>
    <x v="0"/>
    <n v="3604117"/>
    <x v="2"/>
    <x v="0"/>
    <x v="1"/>
    <x v="1"/>
    <x v="1"/>
    <x v="17"/>
    <x v="254"/>
  </r>
  <r>
    <x v="0"/>
    <n v="1014222"/>
    <x v="3"/>
    <x v="0"/>
    <x v="1"/>
    <x v="1"/>
    <x v="1"/>
    <x v="17"/>
    <x v="254"/>
  </r>
  <r>
    <x v="0"/>
    <n v="1641131"/>
    <x v="4"/>
    <x v="0"/>
    <x v="1"/>
    <x v="1"/>
    <x v="1"/>
    <x v="17"/>
    <x v="254"/>
  </r>
  <r>
    <x v="0"/>
    <n v="1385590"/>
    <x v="5"/>
    <x v="0"/>
    <x v="1"/>
    <x v="1"/>
    <x v="1"/>
    <x v="17"/>
    <x v="254"/>
  </r>
  <r>
    <x v="0"/>
    <n v="1477869"/>
    <x v="6"/>
    <x v="0"/>
    <x v="1"/>
    <x v="1"/>
    <x v="1"/>
    <x v="17"/>
    <x v="254"/>
  </r>
  <r>
    <x v="2"/>
    <n v="6394165"/>
    <x v="2"/>
    <x v="0"/>
    <x v="1"/>
    <x v="1"/>
    <x v="1"/>
    <x v="17"/>
    <x v="254"/>
  </r>
  <r>
    <x v="2"/>
    <n v="1441247"/>
    <x v="4"/>
    <x v="0"/>
    <x v="1"/>
    <x v="1"/>
    <x v="1"/>
    <x v="17"/>
    <x v="254"/>
  </r>
  <r>
    <x v="2"/>
    <n v="966970"/>
    <x v="5"/>
    <x v="0"/>
    <x v="1"/>
    <x v="1"/>
    <x v="1"/>
    <x v="17"/>
    <x v="254"/>
  </r>
  <r>
    <x v="2"/>
    <n v="5069"/>
    <x v="0"/>
    <x v="0"/>
    <x v="1"/>
    <x v="1"/>
    <x v="1"/>
    <x v="17"/>
    <x v="254"/>
  </r>
  <r>
    <x v="0"/>
    <n v="7958063"/>
    <x v="0"/>
    <x v="0"/>
    <x v="0"/>
    <x v="0"/>
    <x v="0"/>
    <x v="17"/>
    <x v="255"/>
  </r>
  <r>
    <x v="0"/>
    <n v="2047858"/>
    <x v="1"/>
    <x v="0"/>
    <x v="0"/>
    <x v="0"/>
    <x v="0"/>
    <x v="17"/>
    <x v="255"/>
  </r>
  <r>
    <x v="0"/>
    <n v="3442954"/>
    <x v="2"/>
    <x v="0"/>
    <x v="0"/>
    <x v="0"/>
    <x v="0"/>
    <x v="17"/>
    <x v="255"/>
  </r>
  <r>
    <x v="0"/>
    <n v="826984"/>
    <x v="3"/>
    <x v="0"/>
    <x v="0"/>
    <x v="0"/>
    <x v="0"/>
    <x v="17"/>
    <x v="255"/>
  </r>
  <r>
    <x v="0"/>
    <n v="358022"/>
    <x v="4"/>
    <x v="0"/>
    <x v="0"/>
    <x v="0"/>
    <x v="0"/>
    <x v="17"/>
    <x v="255"/>
  </r>
  <r>
    <x v="0"/>
    <n v="261836"/>
    <x v="5"/>
    <x v="0"/>
    <x v="0"/>
    <x v="0"/>
    <x v="0"/>
    <x v="17"/>
    <x v="255"/>
  </r>
  <r>
    <x v="0"/>
    <n v="1490706"/>
    <x v="6"/>
    <x v="0"/>
    <x v="0"/>
    <x v="0"/>
    <x v="0"/>
    <x v="17"/>
    <x v="255"/>
  </r>
  <r>
    <x v="2"/>
    <n v="1300667"/>
    <x v="2"/>
    <x v="0"/>
    <x v="0"/>
    <x v="0"/>
    <x v="0"/>
    <x v="17"/>
    <x v="255"/>
  </r>
  <r>
    <x v="2"/>
    <n v="254443"/>
    <x v="3"/>
    <x v="0"/>
    <x v="0"/>
    <x v="0"/>
    <x v="0"/>
    <x v="17"/>
    <x v="255"/>
  </r>
  <r>
    <x v="2"/>
    <n v="7422904"/>
    <x v="4"/>
    <x v="0"/>
    <x v="0"/>
    <x v="0"/>
    <x v="0"/>
    <x v="17"/>
    <x v="255"/>
  </r>
  <r>
    <x v="2"/>
    <n v="2540771"/>
    <x v="5"/>
    <x v="0"/>
    <x v="0"/>
    <x v="0"/>
    <x v="0"/>
    <x v="17"/>
    <x v="255"/>
  </r>
  <r>
    <x v="2"/>
    <n v="62436"/>
    <x v="0"/>
    <x v="0"/>
    <x v="0"/>
    <x v="0"/>
    <x v="0"/>
    <x v="17"/>
    <x v="255"/>
  </r>
  <r>
    <x v="0"/>
    <n v="11676943"/>
    <x v="0"/>
    <x v="0"/>
    <x v="0"/>
    <x v="0"/>
    <x v="0"/>
    <x v="17"/>
    <x v="256"/>
  </r>
  <r>
    <x v="0"/>
    <n v="3385945"/>
    <x v="1"/>
    <x v="0"/>
    <x v="0"/>
    <x v="0"/>
    <x v="0"/>
    <x v="17"/>
    <x v="256"/>
  </r>
  <r>
    <x v="0"/>
    <n v="5003939"/>
    <x v="2"/>
    <x v="0"/>
    <x v="0"/>
    <x v="0"/>
    <x v="0"/>
    <x v="17"/>
    <x v="256"/>
  </r>
  <r>
    <x v="0"/>
    <n v="3091770"/>
    <x v="3"/>
    <x v="0"/>
    <x v="0"/>
    <x v="0"/>
    <x v="0"/>
    <x v="17"/>
    <x v="256"/>
  </r>
  <r>
    <x v="0"/>
    <n v="932825"/>
    <x v="4"/>
    <x v="0"/>
    <x v="0"/>
    <x v="0"/>
    <x v="0"/>
    <x v="17"/>
    <x v="256"/>
  </r>
  <r>
    <x v="0"/>
    <n v="342987"/>
    <x v="5"/>
    <x v="0"/>
    <x v="0"/>
    <x v="0"/>
    <x v="0"/>
    <x v="17"/>
    <x v="256"/>
  </r>
  <r>
    <x v="0"/>
    <n v="3228614"/>
    <x v="6"/>
    <x v="0"/>
    <x v="0"/>
    <x v="0"/>
    <x v="0"/>
    <x v="17"/>
    <x v="256"/>
  </r>
  <r>
    <x v="2"/>
    <n v="3504768"/>
    <x v="2"/>
    <x v="0"/>
    <x v="0"/>
    <x v="0"/>
    <x v="0"/>
    <x v="17"/>
    <x v="256"/>
  </r>
  <r>
    <x v="2"/>
    <n v="107198"/>
    <x v="3"/>
    <x v="0"/>
    <x v="0"/>
    <x v="0"/>
    <x v="0"/>
    <x v="17"/>
    <x v="256"/>
  </r>
  <r>
    <x v="2"/>
    <n v="3161690"/>
    <x v="4"/>
    <x v="0"/>
    <x v="0"/>
    <x v="0"/>
    <x v="0"/>
    <x v="17"/>
    <x v="256"/>
  </r>
  <r>
    <x v="2"/>
    <n v="240705"/>
    <x v="5"/>
    <x v="0"/>
    <x v="0"/>
    <x v="0"/>
    <x v="0"/>
    <x v="17"/>
    <x v="256"/>
  </r>
  <r>
    <x v="2"/>
    <n v="41729"/>
    <x v="0"/>
    <x v="0"/>
    <x v="0"/>
    <x v="0"/>
    <x v="0"/>
    <x v="17"/>
    <x v="256"/>
  </r>
  <r>
    <x v="0"/>
    <n v="14857431"/>
    <x v="0"/>
    <x v="0"/>
    <x v="1"/>
    <x v="1"/>
    <x v="1"/>
    <x v="17"/>
    <x v="257"/>
  </r>
  <r>
    <x v="0"/>
    <n v="3990302"/>
    <x v="1"/>
    <x v="0"/>
    <x v="1"/>
    <x v="1"/>
    <x v="1"/>
    <x v="17"/>
    <x v="257"/>
  </r>
  <r>
    <x v="0"/>
    <n v="4958496"/>
    <x v="2"/>
    <x v="0"/>
    <x v="1"/>
    <x v="1"/>
    <x v="1"/>
    <x v="17"/>
    <x v="257"/>
  </r>
  <r>
    <x v="0"/>
    <n v="1273000"/>
    <x v="3"/>
    <x v="0"/>
    <x v="1"/>
    <x v="1"/>
    <x v="1"/>
    <x v="17"/>
    <x v="257"/>
  </r>
  <r>
    <x v="0"/>
    <n v="1021594"/>
    <x v="4"/>
    <x v="0"/>
    <x v="1"/>
    <x v="1"/>
    <x v="1"/>
    <x v="17"/>
    <x v="257"/>
  </r>
  <r>
    <x v="0"/>
    <n v="87280"/>
    <x v="5"/>
    <x v="0"/>
    <x v="1"/>
    <x v="1"/>
    <x v="1"/>
    <x v="17"/>
    <x v="257"/>
  </r>
  <r>
    <x v="0"/>
    <n v="3181026"/>
    <x v="6"/>
    <x v="0"/>
    <x v="1"/>
    <x v="1"/>
    <x v="1"/>
    <x v="17"/>
    <x v="257"/>
  </r>
  <r>
    <x v="2"/>
    <n v="1007513"/>
    <x v="2"/>
    <x v="0"/>
    <x v="1"/>
    <x v="1"/>
    <x v="1"/>
    <x v="17"/>
    <x v="257"/>
  </r>
  <r>
    <x v="2"/>
    <n v="431545"/>
    <x v="3"/>
    <x v="0"/>
    <x v="1"/>
    <x v="1"/>
    <x v="1"/>
    <x v="17"/>
    <x v="257"/>
  </r>
  <r>
    <x v="2"/>
    <n v="2242720"/>
    <x v="4"/>
    <x v="0"/>
    <x v="1"/>
    <x v="1"/>
    <x v="1"/>
    <x v="17"/>
    <x v="257"/>
  </r>
  <r>
    <x v="2"/>
    <n v="143160"/>
    <x v="0"/>
    <x v="0"/>
    <x v="1"/>
    <x v="1"/>
    <x v="1"/>
    <x v="17"/>
    <x v="257"/>
  </r>
  <r>
    <x v="0"/>
    <n v="22783017"/>
    <x v="0"/>
    <x v="0"/>
    <x v="1"/>
    <x v="1"/>
    <x v="1"/>
    <x v="17"/>
    <x v="258"/>
  </r>
  <r>
    <x v="0"/>
    <n v="4086650"/>
    <x v="1"/>
    <x v="0"/>
    <x v="1"/>
    <x v="1"/>
    <x v="1"/>
    <x v="17"/>
    <x v="258"/>
  </r>
  <r>
    <x v="0"/>
    <n v="9939222"/>
    <x v="2"/>
    <x v="0"/>
    <x v="1"/>
    <x v="1"/>
    <x v="1"/>
    <x v="17"/>
    <x v="258"/>
  </r>
  <r>
    <x v="1"/>
    <n v="935"/>
    <x v="2"/>
    <x v="0"/>
    <x v="1"/>
    <x v="1"/>
    <x v="1"/>
    <x v="17"/>
    <x v="258"/>
  </r>
  <r>
    <x v="0"/>
    <n v="2640417"/>
    <x v="3"/>
    <x v="0"/>
    <x v="1"/>
    <x v="1"/>
    <x v="1"/>
    <x v="17"/>
    <x v="258"/>
  </r>
  <r>
    <x v="0"/>
    <n v="2444283"/>
    <x v="4"/>
    <x v="0"/>
    <x v="1"/>
    <x v="1"/>
    <x v="1"/>
    <x v="17"/>
    <x v="258"/>
  </r>
  <r>
    <x v="1"/>
    <n v="46410"/>
    <x v="4"/>
    <x v="0"/>
    <x v="1"/>
    <x v="1"/>
    <x v="1"/>
    <x v="17"/>
    <x v="258"/>
  </r>
  <r>
    <x v="0"/>
    <n v="640144"/>
    <x v="5"/>
    <x v="0"/>
    <x v="1"/>
    <x v="1"/>
    <x v="1"/>
    <x v="17"/>
    <x v="258"/>
  </r>
  <r>
    <x v="0"/>
    <n v="4842204"/>
    <x v="6"/>
    <x v="0"/>
    <x v="1"/>
    <x v="1"/>
    <x v="1"/>
    <x v="17"/>
    <x v="258"/>
  </r>
  <r>
    <x v="2"/>
    <n v="11435447"/>
    <x v="2"/>
    <x v="0"/>
    <x v="1"/>
    <x v="1"/>
    <x v="1"/>
    <x v="17"/>
    <x v="258"/>
  </r>
  <r>
    <x v="2"/>
    <n v="3372538"/>
    <x v="3"/>
    <x v="0"/>
    <x v="1"/>
    <x v="1"/>
    <x v="1"/>
    <x v="17"/>
    <x v="258"/>
  </r>
  <r>
    <x v="2"/>
    <n v="13235453"/>
    <x v="4"/>
    <x v="0"/>
    <x v="1"/>
    <x v="1"/>
    <x v="1"/>
    <x v="17"/>
    <x v="258"/>
  </r>
  <r>
    <x v="2"/>
    <n v="1565337"/>
    <x v="5"/>
    <x v="0"/>
    <x v="1"/>
    <x v="1"/>
    <x v="1"/>
    <x v="17"/>
    <x v="258"/>
  </r>
  <r>
    <x v="2"/>
    <n v="60442"/>
    <x v="0"/>
    <x v="0"/>
    <x v="1"/>
    <x v="1"/>
    <x v="1"/>
    <x v="17"/>
    <x v="258"/>
  </r>
  <r>
    <x v="0"/>
    <n v="16495783"/>
    <x v="0"/>
    <x v="0"/>
    <x v="0"/>
    <x v="0"/>
    <x v="0"/>
    <x v="17"/>
    <x v="259"/>
  </r>
  <r>
    <x v="0"/>
    <n v="3317429"/>
    <x v="1"/>
    <x v="0"/>
    <x v="0"/>
    <x v="0"/>
    <x v="0"/>
    <x v="17"/>
    <x v="259"/>
  </r>
  <r>
    <x v="0"/>
    <n v="7410728"/>
    <x v="2"/>
    <x v="0"/>
    <x v="0"/>
    <x v="0"/>
    <x v="0"/>
    <x v="17"/>
    <x v="259"/>
  </r>
  <r>
    <x v="0"/>
    <n v="2542583"/>
    <x v="3"/>
    <x v="0"/>
    <x v="0"/>
    <x v="0"/>
    <x v="0"/>
    <x v="17"/>
    <x v="259"/>
  </r>
  <r>
    <x v="0"/>
    <n v="1346881"/>
    <x v="4"/>
    <x v="0"/>
    <x v="0"/>
    <x v="0"/>
    <x v="0"/>
    <x v="17"/>
    <x v="259"/>
  </r>
  <r>
    <x v="0"/>
    <n v="381431"/>
    <x v="5"/>
    <x v="0"/>
    <x v="0"/>
    <x v="0"/>
    <x v="0"/>
    <x v="17"/>
    <x v="259"/>
  </r>
  <r>
    <x v="0"/>
    <n v="4029373"/>
    <x v="6"/>
    <x v="0"/>
    <x v="0"/>
    <x v="0"/>
    <x v="0"/>
    <x v="17"/>
    <x v="259"/>
  </r>
  <r>
    <x v="2"/>
    <n v="6164612"/>
    <x v="2"/>
    <x v="0"/>
    <x v="0"/>
    <x v="0"/>
    <x v="0"/>
    <x v="17"/>
    <x v="259"/>
  </r>
  <r>
    <x v="2"/>
    <n v="1896391"/>
    <x v="3"/>
    <x v="0"/>
    <x v="0"/>
    <x v="0"/>
    <x v="0"/>
    <x v="17"/>
    <x v="259"/>
  </r>
  <r>
    <x v="2"/>
    <n v="117435478"/>
    <x v="4"/>
    <x v="0"/>
    <x v="0"/>
    <x v="0"/>
    <x v="0"/>
    <x v="17"/>
    <x v="259"/>
  </r>
  <r>
    <x v="2"/>
    <n v="4489620"/>
    <x v="7"/>
    <x v="0"/>
    <x v="0"/>
    <x v="0"/>
    <x v="0"/>
    <x v="17"/>
    <x v="259"/>
  </r>
  <r>
    <x v="2"/>
    <n v="704672"/>
    <x v="5"/>
    <x v="0"/>
    <x v="0"/>
    <x v="0"/>
    <x v="0"/>
    <x v="17"/>
    <x v="259"/>
  </r>
  <r>
    <x v="2"/>
    <n v="6875943"/>
    <x v="0"/>
    <x v="0"/>
    <x v="0"/>
    <x v="0"/>
    <x v="0"/>
    <x v="17"/>
    <x v="259"/>
  </r>
  <r>
    <x v="0"/>
    <n v="9083579"/>
    <x v="0"/>
    <x v="0"/>
    <x v="1"/>
    <x v="1"/>
    <x v="1"/>
    <x v="17"/>
    <x v="260"/>
  </r>
  <r>
    <x v="0"/>
    <n v="2120444"/>
    <x v="1"/>
    <x v="0"/>
    <x v="1"/>
    <x v="1"/>
    <x v="1"/>
    <x v="17"/>
    <x v="260"/>
  </r>
  <r>
    <x v="0"/>
    <n v="4858556"/>
    <x v="2"/>
    <x v="0"/>
    <x v="1"/>
    <x v="1"/>
    <x v="1"/>
    <x v="17"/>
    <x v="260"/>
  </r>
  <r>
    <x v="0"/>
    <n v="876054"/>
    <x v="3"/>
    <x v="0"/>
    <x v="1"/>
    <x v="1"/>
    <x v="1"/>
    <x v="17"/>
    <x v="260"/>
  </r>
  <r>
    <x v="0"/>
    <n v="1045702"/>
    <x v="4"/>
    <x v="0"/>
    <x v="1"/>
    <x v="1"/>
    <x v="1"/>
    <x v="17"/>
    <x v="260"/>
  </r>
  <r>
    <x v="0"/>
    <n v="729952"/>
    <x v="5"/>
    <x v="0"/>
    <x v="1"/>
    <x v="1"/>
    <x v="1"/>
    <x v="17"/>
    <x v="260"/>
  </r>
  <r>
    <x v="0"/>
    <n v="2786912"/>
    <x v="6"/>
    <x v="0"/>
    <x v="1"/>
    <x v="1"/>
    <x v="1"/>
    <x v="17"/>
    <x v="260"/>
  </r>
  <r>
    <x v="2"/>
    <n v="5666788"/>
    <x v="2"/>
    <x v="0"/>
    <x v="1"/>
    <x v="1"/>
    <x v="1"/>
    <x v="17"/>
    <x v="260"/>
  </r>
  <r>
    <x v="2"/>
    <n v="575478"/>
    <x v="3"/>
    <x v="0"/>
    <x v="1"/>
    <x v="1"/>
    <x v="1"/>
    <x v="17"/>
    <x v="260"/>
  </r>
  <r>
    <x v="2"/>
    <n v="5071268"/>
    <x v="4"/>
    <x v="0"/>
    <x v="1"/>
    <x v="1"/>
    <x v="1"/>
    <x v="17"/>
    <x v="260"/>
  </r>
  <r>
    <x v="2"/>
    <n v="340038"/>
    <x v="5"/>
    <x v="0"/>
    <x v="1"/>
    <x v="1"/>
    <x v="1"/>
    <x v="17"/>
    <x v="260"/>
  </r>
  <r>
    <x v="0"/>
    <n v="8534571"/>
    <x v="0"/>
    <x v="0"/>
    <x v="0"/>
    <x v="0"/>
    <x v="0"/>
    <x v="17"/>
    <x v="261"/>
  </r>
  <r>
    <x v="0"/>
    <n v="1730239"/>
    <x v="1"/>
    <x v="0"/>
    <x v="0"/>
    <x v="0"/>
    <x v="0"/>
    <x v="17"/>
    <x v="261"/>
  </r>
  <r>
    <x v="0"/>
    <n v="3170713"/>
    <x v="2"/>
    <x v="0"/>
    <x v="0"/>
    <x v="0"/>
    <x v="0"/>
    <x v="17"/>
    <x v="261"/>
  </r>
  <r>
    <x v="0"/>
    <n v="1038370"/>
    <x v="3"/>
    <x v="0"/>
    <x v="0"/>
    <x v="0"/>
    <x v="0"/>
    <x v="17"/>
    <x v="261"/>
  </r>
  <r>
    <x v="0"/>
    <n v="621797"/>
    <x v="4"/>
    <x v="0"/>
    <x v="0"/>
    <x v="0"/>
    <x v="0"/>
    <x v="17"/>
    <x v="261"/>
  </r>
  <r>
    <x v="0"/>
    <n v="182267"/>
    <x v="5"/>
    <x v="0"/>
    <x v="0"/>
    <x v="0"/>
    <x v="0"/>
    <x v="17"/>
    <x v="261"/>
  </r>
  <r>
    <x v="0"/>
    <n v="1844494"/>
    <x v="6"/>
    <x v="0"/>
    <x v="0"/>
    <x v="0"/>
    <x v="0"/>
    <x v="17"/>
    <x v="261"/>
  </r>
  <r>
    <x v="2"/>
    <n v="6842977"/>
    <x v="2"/>
    <x v="0"/>
    <x v="0"/>
    <x v="0"/>
    <x v="0"/>
    <x v="17"/>
    <x v="261"/>
  </r>
  <r>
    <x v="2"/>
    <n v="345001"/>
    <x v="3"/>
    <x v="0"/>
    <x v="0"/>
    <x v="0"/>
    <x v="0"/>
    <x v="17"/>
    <x v="261"/>
  </r>
  <r>
    <x v="2"/>
    <n v="28771810"/>
    <x v="4"/>
    <x v="0"/>
    <x v="0"/>
    <x v="0"/>
    <x v="0"/>
    <x v="17"/>
    <x v="261"/>
  </r>
  <r>
    <x v="2"/>
    <n v="3548960"/>
    <x v="7"/>
    <x v="0"/>
    <x v="0"/>
    <x v="0"/>
    <x v="0"/>
    <x v="17"/>
    <x v="261"/>
  </r>
  <r>
    <x v="2"/>
    <n v="14597"/>
    <x v="5"/>
    <x v="0"/>
    <x v="0"/>
    <x v="0"/>
    <x v="0"/>
    <x v="17"/>
    <x v="261"/>
  </r>
  <r>
    <x v="0"/>
    <n v="11563898"/>
    <x v="0"/>
    <x v="0"/>
    <x v="0"/>
    <x v="0"/>
    <x v="0"/>
    <x v="17"/>
    <x v="262"/>
  </r>
  <r>
    <x v="0"/>
    <n v="2459179"/>
    <x v="1"/>
    <x v="0"/>
    <x v="0"/>
    <x v="0"/>
    <x v="0"/>
    <x v="17"/>
    <x v="262"/>
  </r>
  <r>
    <x v="0"/>
    <n v="5186036"/>
    <x v="2"/>
    <x v="0"/>
    <x v="0"/>
    <x v="0"/>
    <x v="0"/>
    <x v="17"/>
    <x v="262"/>
  </r>
  <r>
    <x v="0"/>
    <n v="993129"/>
    <x v="3"/>
    <x v="0"/>
    <x v="0"/>
    <x v="0"/>
    <x v="0"/>
    <x v="17"/>
    <x v="262"/>
  </r>
  <r>
    <x v="0"/>
    <n v="366841"/>
    <x v="4"/>
    <x v="0"/>
    <x v="0"/>
    <x v="0"/>
    <x v="0"/>
    <x v="17"/>
    <x v="262"/>
  </r>
  <r>
    <x v="0"/>
    <n v="397752"/>
    <x v="5"/>
    <x v="0"/>
    <x v="0"/>
    <x v="0"/>
    <x v="0"/>
    <x v="17"/>
    <x v="262"/>
  </r>
  <r>
    <x v="0"/>
    <n v="2935324"/>
    <x v="6"/>
    <x v="0"/>
    <x v="0"/>
    <x v="0"/>
    <x v="0"/>
    <x v="17"/>
    <x v="262"/>
  </r>
  <r>
    <x v="2"/>
    <n v="3640846"/>
    <x v="2"/>
    <x v="0"/>
    <x v="0"/>
    <x v="0"/>
    <x v="0"/>
    <x v="17"/>
    <x v="262"/>
  </r>
  <r>
    <x v="2"/>
    <n v="402332"/>
    <x v="3"/>
    <x v="0"/>
    <x v="0"/>
    <x v="0"/>
    <x v="0"/>
    <x v="17"/>
    <x v="262"/>
  </r>
  <r>
    <x v="2"/>
    <n v="141011001"/>
    <x v="4"/>
    <x v="0"/>
    <x v="0"/>
    <x v="0"/>
    <x v="0"/>
    <x v="17"/>
    <x v="262"/>
  </r>
  <r>
    <x v="2"/>
    <n v="481603"/>
    <x v="5"/>
    <x v="0"/>
    <x v="0"/>
    <x v="0"/>
    <x v="0"/>
    <x v="17"/>
    <x v="262"/>
  </r>
  <r>
    <x v="0"/>
    <n v="9491769"/>
    <x v="0"/>
    <x v="0"/>
    <x v="0"/>
    <x v="0"/>
    <x v="0"/>
    <x v="17"/>
    <x v="263"/>
  </r>
  <r>
    <x v="0"/>
    <n v="880464"/>
    <x v="1"/>
    <x v="0"/>
    <x v="0"/>
    <x v="0"/>
    <x v="0"/>
    <x v="17"/>
    <x v="263"/>
  </r>
  <r>
    <x v="0"/>
    <n v="3812991"/>
    <x v="2"/>
    <x v="0"/>
    <x v="0"/>
    <x v="0"/>
    <x v="0"/>
    <x v="17"/>
    <x v="263"/>
  </r>
  <r>
    <x v="0"/>
    <n v="1152165"/>
    <x v="3"/>
    <x v="0"/>
    <x v="0"/>
    <x v="0"/>
    <x v="0"/>
    <x v="17"/>
    <x v="263"/>
  </r>
  <r>
    <x v="0"/>
    <n v="802078"/>
    <x v="4"/>
    <x v="0"/>
    <x v="0"/>
    <x v="0"/>
    <x v="0"/>
    <x v="17"/>
    <x v="263"/>
  </r>
  <r>
    <x v="0"/>
    <n v="555401"/>
    <x v="5"/>
    <x v="0"/>
    <x v="0"/>
    <x v="0"/>
    <x v="0"/>
    <x v="17"/>
    <x v="263"/>
  </r>
  <r>
    <x v="0"/>
    <n v="1777586"/>
    <x v="6"/>
    <x v="0"/>
    <x v="0"/>
    <x v="0"/>
    <x v="0"/>
    <x v="17"/>
    <x v="263"/>
  </r>
  <r>
    <x v="2"/>
    <n v="3436871"/>
    <x v="2"/>
    <x v="0"/>
    <x v="0"/>
    <x v="0"/>
    <x v="0"/>
    <x v="17"/>
    <x v="263"/>
  </r>
  <r>
    <x v="2"/>
    <n v="512607"/>
    <x v="3"/>
    <x v="0"/>
    <x v="0"/>
    <x v="0"/>
    <x v="0"/>
    <x v="17"/>
    <x v="263"/>
  </r>
  <r>
    <x v="2"/>
    <n v="19988930"/>
    <x v="4"/>
    <x v="0"/>
    <x v="0"/>
    <x v="0"/>
    <x v="0"/>
    <x v="17"/>
    <x v="263"/>
  </r>
  <r>
    <x v="2"/>
    <n v="3864376"/>
    <x v="5"/>
    <x v="0"/>
    <x v="0"/>
    <x v="0"/>
    <x v="0"/>
    <x v="17"/>
    <x v="263"/>
  </r>
  <r>
    <x v="0"/>
    <n v="5743986"/>
    <x v="0"/>
    <x v="0"/>
    <x v="0"/>
    <x v="0"/>
    <x v="0"/>
    <x v="17"/>
    <x v="264"/>
  </r>
  <r>
    <x v="0"/>
    <n v="1762429"/>
    <x v="1"/>
    <x v="0"/>
    <x v="0"/>
    <x v="0"/>
    <x v="0"/>
    <x v="17"/>
    <x v="264"/>
  </r>
  <r>
    <x v="0"/>
    <n v="1839031"/>
    <x v="2"/>
    <x v="0"/>
    <x v="0"/>
    <x v="0"/>
    <x v="0"/>
    <x v="17"/>
    <x v="264"/>
  </r>
  <r>
    <x v="0"/>
    <n v="813116"/>
    <x v="3"/>
    <x v="0"/>
    <x v="0"/>
    <x v="0"/>
    <x v="0"/>
    <x v="17"/>
    <x v="264"/>
  </r>
  <r>
    <x v="0"/>
    <n v="282149"/>
    <x v="4"/>
    <x v="0"/>
    <x v="0"/>
    <x v="0"/>
    <x v="0"/>
    <x v="17"/>
    <x v="264"/>
  </r>
  <r>
    <x v="0"/>
    <n v="198077"/>
    <x v="5"/>
    <x v="0"/>
    <x v="0"/>
    <x v="0"/>
    <x v="0"/>
    <x v="17"/>
    <x v="264"/>
  </r>
  <r>
    <x v="0"/>
    <n v="1746551"/>
    <x v="6"/>
    <x v="0"/>
    <x v="0"/>
    <x v="0"/>
    <x v="0"/>
    <x v="17"/>
    <x v="264"/>
  </r>
  <r>
    <x v="2"/>
    <n v="1238206"/>
    <x v="2"/>
    <x v="0"/>
    <x v="0"/>
    <x v="0"/>
    <x v="0"/>
    <x v="17"/>
    <x v="264"/>
  </r>
  <r>
    <x v="2"/>
    <n v="349568"/>
    <x v="3"/>
    <x v="0"/>
    <x v="0"/>
    <x v="0"/>
    <x v="0"/>
    <x v="17"/>
    <x v="264"/>
  </r>
  <r>
    <x v="2"/>
    <n v="1527056"/>
    <x v="4"/>
    <x v="0"/>
    <x v="0"/>
    <x v="0"/>
    <x v="0"/>
    <x v="17"/>
    <x v="264"/>
  </r>
  <r>
    <x v="2"/>
    <n v="213337"/>
    <x v="5"/>
    <x v="0"/>
    <x v="0"/>
    <x v="0"/>
    <x v="0"/>
    <x v="17"/>
    <x v="264"/>
  </r>
  <r>
    <x v="2"/>
    <n v="354540"/>
    <x v="0"/>
    <x v="0"/>
    <x v="0"/>
    <x v="0"/>
    <x v="0"/>
    <x v="17"/>
    <x v="264"/>
  </r>
  <r>
    <x v="0"/>
    <n v="2530871"/>
    <x v="0"/>
    <x v="0"/>
    <x v="1"/>
    <x v="1"/>
    <x v="1"/>
    <x v="17"/>
    <x v="265"/>
  </r>
  <r>
    <x v="0"/>
    <n v="581139"/>
    <x v="1"/>
    <x v="0"/>
    <x v="1"/>
    <x v="1"/>
    <x v="1"/>
    <x v="17"/>
    <x v="265"/>
  </r>
  <r>
    <x v="0"/>
    <n v="1071014"/>
    <x v="2"/>
    <x v="0"/>
    <x v="1"/>
    <x v="1"/>
    <x v="1"/>
    <x v="17"/>
    <x v="265"/>
  </r>
  <r>
    <x v="0"/>
    <n v="866974"/>
    <x v="3"/>
    <x v="0"/>
    <x v="1"/>
    <x v="1"/>
    <x v="1"/>
    <x v="17"/>
    <x v="265"/>
  </r>
  <r>
    <x v="0"/>
    <n v="82831"/>
    <x v="4"/>
    <x v="0"/>
    <x v="1"/>
    <x v="1"/>
    <x v="1"/>
    <x v="17"/>
    <x v="265"/>
  </r>
  <r>
    <x v="0"/>
    <n v="5891"/>
    <x v="5"/>
    <x v="0"/>
    <x v="1"/>
    <x v="1"/>
    <x v="1"/>
    <x v="17"/>
    <x v="265"/>
  </r>
  <r>
    <x v="0"/>
    <n v="1087486"/>
    <x v="6"/>
    <x v="0"/>
    <x v="1"/>
    <x v="1"/>
    <x v="1"/>
    <x v="17"/>
    <x v="265"/>
  </r>
  <r>
    <x v="2"/>
    <n v="143005"/>
    <x v="2"/>
    <x v="0"/>
    <x v="1"/>
    <x v="1"/>
    <x v="1"/>
    <x v="17"/>
    <x v="265"/>
  </r>
  <r>
    <x v="2"/>
    <n v="207293"/>
    <x v="3"/>
    <x v="0"/>
    <x v="1"/>
    <x v="1"/>
    <x v="1"/>
    <x v="17"/>
    <x v="265"/>
  </r>
  <r>
    <x v="2"/>
    <n v="26709"/>
    <x v="4"/>
    <x v="0"/>
    <x v="1"/>
    <x v="1"/>
    <x v="1"/>
    <x v="17"/>
    <x v="265"/>
  </r>
  <r>
    <x v="2"/>
    <n v="61614"/>
    <x v="5"/>
    <x v="0"/>
    <x v="1"/>
    <x v="1"/>
    <x v="1"/>
    <x v="17"/>
    <x v="265"/>
  </r>
  <r>
    <x v="2"/>
    <n v="37214"/>
    <x v="0"/>
    <x v="0"/>
    <x v="1"/>
    <x v="1"/>
    <x v="1"/>
    <x v="17"/>
    <x v="265"/>
  </r>
  <r>
    <x v="0"/>
    <n v="7868951"/>
    <x v="0"/>
    <x v="0"/>
    <x v="1"/>
    <x v="1"/>
    <x v="1"/>
    <x v="17"/>
    <x v="266"/>
  </r>
  <r>
    <x v="0"/>
    <n v="2566384"/>
    <x v="1"/>
    <x v="0"/>
    <x v="1"/>
    <x v="1"/>
    <x v="1"/>
    <x v="17"/>
    <x v="266"/>
  </r>
  <r>
    <x v="0"/>
    <n v="2525816"/>
    <x v="2"/>
    <x v="0"/>
    <x v="1"/>
    <x v="1"/>
    <x v="1"/>
    <x v="17"/>
    <x v="266"/>
  </r>
  <r>
    <x v="0"/>
    <n v="1444794"/>
    <x v="3"/>
    <x v="0"/>
    <x v="1"/>
    <x v="1"/>
    <x v="1"/>
    <x v="17"/>
    <x v="266"/>
  </r>
  <r>
    <x v="0"/>
    <n v="318067"/>
    <x v="4"/>
    <x v="0"/>
    <x v="1"/>
    <x v="1"/>
    <x v="1"/>
    <x v="17"/>
    <x v="266"/>
  </r>
  <r>
    <x v="0"/>
    <n v="173146"/>
    <x v="5"/>
    <x v="0"/>
    <x v="1"/>
    <x v="1"/>
    <x v="1"/>
    <x v="17"/>
    <x v="266"/>
  </r>
  <r>
    <x v="0"/>
    <n v="1851185"/>
    <x v="6"/>
    <x v="0"/>
    <x v="1"/>
    <x v="1"/>
    <x v="1"/>
    <x v="17"/>
    <x v="266"/>
  </r>
  <r>
    <x v="2"/>
    <n v="2186688"/>
    <x v="2"/>
    <x v="0"/>
    <x v="1"/>
    <x v="1"/>
    <x v="1"/>
    <x v="17"/>
    <x v="266"/>
  </r>
  <r>
    <x v="2"/>
    <n v="292142"/>
    <x v="3"/>
    <x v="0"/>
    <x v="1"/>
    <x v="1"/>
    <x v="1"/>
    <x v="17"/>
    <x v="266"/>
  </r>
  <r>
    <x v="2"/>
    <n v="2704922"/>
    <x v="4"/>
    <x v="0"/>
    <x v="1"/>
    <x v="1"/>
    <x v="1"/>
    <x v="17"/>
    <x v="266"/>
  </r>
  <r>
    <x v="2"/>
    <n v="35863"/>
    <x v="0"/>
    <x v="0"/>
    <x v="1"/>
    <x v="1"/>
    <x v="1"/>
    <x v="17"/>
    <x v="266"/>
  </r>
  <r>
    <x v="0"/>
    <n v="10129867"/>
    <x v="0"/>
    <x v="0"/>
    <x v="0"/>
    <x v="0"/>
    <x v="0"/>
    <x v="17"/>
    <x v="267"/>
  </r>
  <r>
    <x v="0"/>
    <n v="1993659"/>
    <x v="1"/>
    <x v="0"/>
    <x v="0"/>
    <x v="0"/>
    <x v="0"/>
    <x v="17"/>
    <x v="267"/>
  </r>
  <r>
    <x v="0"/>
    <n v="3772631"/>
    <x v="2"/>
    <x v="0"/>
    <x v="0"/>
    <x v="0"/>
    <x v="0"/>
    <x v="17"/>
    <x v="267"/>
  </r>
  <r>
    <x v="0"/>
    <n v="571883"/>
    <x v="3"/>
    <x v="0"/>
    <x v="0"/>
    <x v="0"/>
    <x v="0"/>
    <x v="17"/>
    <x v="267"/>
  </r>
  <r>
    <x v="0"/>
    <n v="364823"/>
    <x v="4"/>
    <x v="0"/>
    <x v="0"/>
    <x v="0"/>
    <x v="0"/>
    <x v="17"/>
    <x v="267"/>
  </r>
  <r>
    <x v="0"/>
    <n v="201726"/>
    <x v="5"/>
    <x v="0"/>
    <x v="0"/>
    <x v="0"/>
    <x v="0"/>
    <x v="17"/>
    <x v="267"/>
  </r>
  <r>
    <x v="0"/>
    <n v="1678637"/>
    <x v="6"/>
    <x v="0"/>
    <x v="0"/>
    <x v="0"/>
    <x v="0"/>
    <x v="17"/>
    <x v="267"/>
  </r>
  <r>
    <x v="2"/>
    <n v="3815047"/>
    <x v="2"/>
    <x v="0"/>
    <x v="0"/>
    <x v="0"/>
    <x v="0"/>
    <x v="17"/>
    <x v="267"/>
  </r>
  <r>
    <x v="2"/>
    <n v="676297"/>
    <x v="3"/>
    <x v="0"/>
    <x v="0"/>
    <x v="0"/>
    <x v="0"/>
    <x v="17"/>
    <x v="267"/>
  </r>
  <r>
    <x v="2"/>
    <n v="3752655"/>
    <x v="4"/>
    <x v="0"/>
    <x v="0"/>
    <x v="0"/>
    <x v="0"/>
    <x v="17"/>
    <x v="267"/>
  </r>
  <r>
    <x v="2"/>
    <n v="685752"/>
    <x v="5"/>
    <x v="0"/>
    <x v="0"/>
    <x v="0"/>
    <x v="0"/>
    <x v="17"/>
    <x v="267"/>
  </r>
  <r>
    <x v="2"/>
    <n v="318753"/>
    <x v="0"/>
    <x v="0"/>
    <x v="0"/>
    <x v="0"/>
    <x v="0"/>
    <x v="17"/>
    <x v="267"/>
  </r>
  <r>
    <x v="0"/>
    <n v="6667114"/>
    <x v="0"/>
    <x v="0"/>
    <x v="1"/>
    <x v="1"/>
    <x v="1"/>
    <x v="17"/>
    <x v="268"/>
  </r>
  <r>
    <x v="0"/>
    <n v="1308641"/>
    <x v="1"/>
    <x v="0"/>
    <x v="1"/>
    <x v="1"/>
    <x v="1"/>
    <x v="17"/>
    <x v="268"/>
  </r>
  <r>
    <x v="0"/>
    <n v="2663670"/>
    <x v="2"/>
    <x v="0"/>
    <x v="1"/>
    <x v="1"/>
    <x v="1"/>
    <x v="17"/>
    <x v="268"/>
  </r>
  <r>
    <x v="0"/>
    <n v="1118512"/>
    <x v="3"/>
    <x v="0"/>
    <x v="1"/>
    <x v="1"/>
    <x v="1"/>
    <x v="17"/>
    <x v="268"/>
  </r>
  <r>
    <x v="0"/>
    <n v="668309"/>
    <x v="4"/>
    <x v="0"/>
    <x v="1"/>
    <x v="1"/>
    <x v="1"/>
    <x v="17"/>
    <x v="268"/>
  </r>
  <r>
    <x v="0"/>
    <n v="595036"/>
    <x v="5"/>
    <x v="0"/>
    <x v="1"/>
    <x v="1"/>
    <x v="1"/>
    <x v="17"/>
    <x v="268"/>
  </r>
  <r>
    <x v="0"/>
    <n v="1260385"/>
    <x v="6"/>
    <x v="0"/>
    <x v="1"/>
    <x v="1"/>
    <x v="1"/>
    <x v="17"/>
    <x v="268"/>
  </r>
  <r>
    <x v="2"/>
    <n v="139797"/>
    <x v="2"/>
    <x v="0"/>
    <x v="1"/>
    <x v="1"/>
    <x v="1"/>
    <x v="17"/>
    <x v="268"/>
  </r>
  <r>
    <x v="2"/>
    <n v="326587"/>
    <x v="3"/>
    <x v="0"/>
    <x v="1"/>
    <x v="1"/>
    <x v="1"/>
    <x v="17"/>
    <x v="268"/>
  </r>
  <r>
    <x v="2"/>
    <n v="1378539"/>
    <x v="4"/>
    <x v="0"/>
    <x v="1"/>
    <x v="1"/>
    <x v="1"/>
    <x v="17"/>
    <x v="268"/>
  </r>
  <r>
    <x v="2"/>
    <n v="1487578"/>
    <x v="5"/>
    <x v="0"/>
    <x v="1"/>
    <x v="1"/>
    <x v="1"/>
    <x v="17"/>
    <x v="268"/>
  </r>
  <r>
    <x v="0"/>
    <n v="13503205"/>
    <x v="0"/>
    <x v="0"/>
    <x v="0"/>
    <x v="0"/>
    <x v="0"/>
    <x v="17"/>
    <x v="269"/>
  </r>
  <r>
    <x v="0"/>
    <n v="2703455"/>
    <x v="1"/>
    <x v="0"/>
    <x v="0"/>
    <x v="0"/>
    <x v="0"/>
    <x v="17"/>
    <x v="269"/>
  </r>
  <r>
    <x v="0"/>
    <n v="5264236"/>
    <x v="2"/>
    <x v="0"/>
    <x v="0"/>
    <x v="0"/>
    <x v="0"/>
    <x v="17"/>
    <x v="269"/>
  </r>
  <r>
    <x v="1"/>
    <n v="71"/>
    <x v="2"/>
    <x v="0"/>
    <x v="0"/>
    <x v="0"/>
    <x v="0"/>
    <x v="17"/>
    <x v="269"/>
  </r>
  <r>
    <x v="0"/>
    <n v="1989024"/>
    <x v="3"/>
    <x v="0"/>
    <x v="0"/>
    <x v="0"/>
    <x v="0"/>
    <x v="17"/>
    <x v="269"/>
  </r>
  <r>
    <x v="0"/>
    <n v="795306"/>
    <x v="4"/>
    <x v="0"/>
    <x v="0"/>
    <x v="0"/>
    <x v="0"/>
    <x v="17"/>
    <x v="269"/>
  </r>
  <r>
    <x v="0"/>
    <n v="890100"/>
    <x v="5"/>
    <x v="0"/>
    <x v="0"/>
    <x v="0"/>
    <x v="0"/>
    <x v="17"/>
    <x v="269"/>
  </r>
  <r>
    <x v="0"/>
    <n v="3488510"/>
    <x v="6"/>
    <x v="0"/>
    <x v="0"/>
    <x v="0"/>
    <x v="0"/>
    <x v="17"/>
    <x v="269"/>
  </r>
  <r>
    <x v="2"/>
    <n v="5961367"/>
    <x v="2"/>
    <x v="0"/>
    <x v="0"/>
    <x v="0"/>
    <x v="0"/>
    <x v="17"/>
    <x v="269"/>
  </r>
  <r>
    <x v="2"/>
    <n v="281683"/>
    <x v="3"/>
    <x v="0"/>
    <x v="0"/>
    <x v="0"/>
    <x v="0"/>
    <x v="17"/>
    <x v="269"/>
  </r>
  <r>
    <x v="2"/>
    <n v="9032917"/>
    <x v="4"/>
    <x v="0"/>
    <x v="0"/>
    <x v="0"/>
    <x v="0"/>
    <x v="17"/>
    <x v="269"/>
  </r>
  <r>
    <x v="2"/>
    <n v="1398546"/>
    <x v="5"/>
    <x v="0"/>
    <x v="0"/>
    <x v="0"/>
    <x v="0"/>
    <x v="17"/>
    <x v="269"/>
  </r>
  <r>
    <x v="0"/>
    <n v="8925048"/>
    <x v="0"/>
    <x v="0"/>
    <x v="0"/>
    <x v="0"/>
    <x v="0"/>
    <x v="17"/>
    <x v="270"/>
  </r>
  <r>
    <x v="0"/>
    <n v="3014969"/>
    <x v="1"/>
    <x v="0"/>
    <x v="0"/>
    <x v="0"/>
    <x v="0"/>
    <x v="17"/>
    <x v="270"/>
  </r>
  <r>
    <x v="0"/>
    <n v="3738171"/>
    <x v="2"/>
    <x v="0"/>
    <x v="0"/>
    <x v="0"/>
    <x v="0"/>
    <x v="17"/>
    <x v="270"/>
  </r>
  <r>
    <x v="0"/>
    <n v="1125500"/>
    <x v="3"/>
    <x v="0"/>
    <x v="0"/>
    <x v="0"/>
    <x v="0"/>
    <x v="17"/>
    <x v="270"/>
  </r>
  <r>
    <x v="0"/>
    <n v="970055"/>
    <x v="4"/>
    <x v="0"/>
    <x v="0"/>
    <x v="0"/>
    <x v="0"/>
    <x v="17"/>
    <x v="270"/>
  </r>
  <r>
    <x v="0"/>
    <n v="359757"/>
    <x v="5"/>
    <x v="0"/>
    <x v="0"/>
    <x v="0"/>
    <x v="0"/>
    <x v="17"/>
    <x v="270"/>
  </r>
  <r>
    <x v="0"/>
    <n v="1860368"/>
    <x v="6"/>
    <x v="0"/>
    <x v="0"/>
    <x v="0"/>
    <x v="0"/>
    <x v="17"/>
    <x v="270"/>
  </r>
  <r>
    <x v="2"/>
    <n v="1338673"/>
    <x v="2"/>
    <x v="0"/>
    <x v="0"/>
    <x v="0"/>
    <x v="0"/>
    <x v="17"/>
    <x v="270"/>
  </r>
  <r>
    <x v="2"/>
    <n v="272092"/>
    <x v="3"/>
    <x v="0"/>
    <x v="0"/>
    <x v="0"/>
    <x v="0"/>
    <x v="17"/>
    <x v="270"/>
  </r>
  <r>
    <x v="2"/>
    <n v="4502909"/>
    <x v="4"/>
    <x v="0"/>
    <x v="0"/>
    <x v="0"/>
    <x v="0"/>
    <x v="17"/>
    <x v="270"/>
  </r>
  <r>
    <x v="2"/>
    <n v="1948310"/>
    <x v="5"/>
    <x v="0"/>
    <x v="0"/>
    <x v="0"/>
    <x v="0"/>
    <x v="17"/>
    <x v="270"/>
  </r>
  <r>
    <x v="2"/>
    <n v="13067"/>
    <x v="0"/>
    <x v="0"/>
    <x v="0"/>
    <x v="0"/>
    <x v="0"/>
    <x v="17"/>
    <x v="270"/>
  </r>
  <r>
    <x v="0"/>
    <n v="4758442"/>
    <x v="0"/>
    <x v="0"/>
    <x v="1"/>
    <x v="1"/>
    <x v="1"/>
    <x v="17"/>
    <x v="271"/>
  </r>
  <r>
    <x v="0"/>
    <n v="1051999"/>
    <x v="1"/>
    <x v="0"/>
    <x v="1"/>
    <x v="1"/>
    <x v="1"/>
    <x v="17"/>
    <x v="271"/>
  </r>
  <r>
    <x v="0"/>
    <n v="2505800"/>
    <x v="2"/>
    <x v="0"/>
    <x v="1"/>
    <x v="1"/>
    <x v="1"/>
    <x v="17"/>
    <x v="271"/>
  </r>
  <r>
    <x v="0"/>
    <n v="867616"/>
    <x v="3"/>
    <x v="0"/>
    <x v="1"/>
    <x v="1"/>
    <x v="1"/>
    <x v="17"/>
    <x v="271"/>
  </r>
  <r>
    <x v="0"/>
    <n v="260459"/>
    <x v="4"/>
    <x v="0"/>
    <x v="1"/>
    <x v="1"/>
    <x v="1"/>
    <x v="17"/>
    <x v="271"/>
  </r>
  <r>
    <x v="0"/>
    <n v="206507"/>
    <x v="5"/>
    <x v="0"/>
    <x v="1"/>
    <x v="1"/>
    <x v="1"/>
    <x v="17"/>
    <x v="271"/>
  </r>
  <r>
    <x v="0"/>
    <n v="1612961"/>
    <x v="6"/>
    <x v="0"/>
    <x v="1"/>
    <x v="1"/>
    <x v="1"/>
    <x v="17"/>
    <x v="271"/>
  </r>
  <r>
    <x v="2"/>
    <n v="1660614"/>
    <x v="2"/>
    <x v="0"/>
    <x v="1"/>
    <x v="1"/>
    <x v="1"/>
    <x v="17"/>
    <x v="271"/>
  </r>
  <r>
    <x v="2"/>
    <n v="93676"/>
    <x v="3"/>
    <x v="0"/>
    <x v="1"/>
    <x v="1"/>
    <x v="1"/>
    <x v="17"/>
    <x v="271"/>
  </r>
  <r>
    <x v="2"/>
    <n v="4209874"/>
    <x v="4"/>
    <x v="0"/>
    <x v="1"/>
    <x v="1"/>
    <x v="1"/>
    <x v="17"/>
    <x v="271"/>
  </r>
  <r>
    <x v="2"/>
    <n v="825948"/>
    <x v="5"/>
    <x v="0"/>
    <x v="1"/>
    <x v="1"/>
    <x v="1"/>
    <x v="17"/>
    <x v="271"/>
  </r>
  <r>
    <x v="0"/>
    <n v="4718598"/>
    <x v="0"/>
    <x v="0"/>
    <x v="1"/>
    <x v="1"/>
    <x v="1"/>
    <x v="17"/>
    <x v="272"/>
  </r>
  <r>
    <x v="0"/>
    <n v="979414"/>
    <x v="1"/>
    <x v="0"/>
    <x v="1"/>
    <x v="1"/>
    <x v="1"/>
    <x v="17"/>
    <x v="272"/>
  </r>
  <r>
    <x v="0"/>
    <n v="1810182"/>
    <x v="2"/>
    <x v="0"/>
    <x v="1"/>
    <x v="1"/>
    <x v="1"/>
    <x v="17"/>
    <x v="272"/>
  </r>
  <r>
    <x v="0"/>
    <n v="1048290"/>
    <x v="3"/>
    <x v="0"/>
    <x v="1"/>
    <x v="1"/>
    <x v="1"/>
    <x v="17"/>
    <x v="272"/>
  </r>
  <r>
    <x v="0"/>
    <n v="250744"/>
    <x v="4"/>
    <x v="0"/>
    <x v="1"/>
    <x v="1"/>
    <x v="1"/>
    <x v="17"/>
    <x v="272"/>
  </r>
  <r>
    <x v="0"/>
    <n v="83827"/>
    <x v="5"/>
    <x v="0"/>
    <x v="1"/>
    <x v="1"/>
    <x v="1"/>
    <x v="17"/>
    <x v="272"/>
  </r>
  <r>
    <x v="0"/>
    <n v="1184571"/>
    <x v="6"/>
    <x v="0"/>
    <x v="1"/>
    <x v="1"/>
    <x v="1"/>
    <x v="17"/>
    <x v="272"/>
  </r>
  <r>
    <x v="2"/>
    <n v="244902"/>
    <x v="2"/>
    <x v="0"/>
    <x v="1"/>
    <x v="1"/>
    <x v="1"/>
    <x v="17"/>
    <x v="272"/>
  </r>
  <r>
    <x v="2"/>
    <n v="251090"/>
    <x v="3"/>
    <x v="0"/>
    <x v="1"/>
    <x v="1"/>
    <x v="1"/>
    <x v="17"/>
    <x v="272"/>
  </r>
  <r>
    <x v="2"/>
    <n v="2949664"/>
    <x v="4"/>
    <x v="0"/>
    <x v="1"/>
    <x v="1"/>
    <x v="1"/>
    <x v="17"/>
    <x v="272"/>
  </r>
  <r>
    <x v="2"/>
    <n v="584442"/>
    <x v="5"/>
    <x v="0"/>
    <x v="1"/>
    <x v="1"/>
    <x v="1"/>
    <x v="17"/>
    <x v="272"/>
  </r>
  <r>
    <x v="2"/>
    <n v="25912"/>
    <x v="0"/>
    <x v="0"/>
    <x v="1"/>
    <x v="1"/>
    <x v="1"/>
    <x v="17"/>
    <x v="272"/>
  </r>
  <r>
    <x v="0"/>
    <n v="6813646"/>
    <x v="0"/>
    <x v="0"/>
    <x v="1"/>
    <x v="1"/>
    <x v="1"/>
    <x v="17"/>
    <x v="273"/>
  </r>
  <r>
    <x v="0"/>
    <n v="1497753"/>
    <x v="1"/>
    <x v="0"/>
    <x v="1"/>
    <x v="1"/>
    <x v="1"/>
    <x v="17"/>
    <x v="273"/>
  </r>
  <r>
    <x v="0"/>
    <n v="2685824"/>
    <x v="2"/>
    <x v="0"/>
    <x v="1"/>
    <x v="1"/>
    <x v="1"/>
    <x v="17"/>
    <x v="273"/>
  </r>
  <r>
    <x v="0"/>
    <n v="1254009"/>
    <x v="3"/>
    <x v="0"/>
    <x v="1"/>
    <x v="1"/>
    <x v="1"/>
    <x v="17"/>
    <x v="273"/>
  </r>
  <r>
    <x v="0"/>
    <n v="485737"/>
    <x v="4"/>
    <x v="0"/>
    <x v="1"/>
    <x v="1"/>
    <x v="1"/>
    <x v="17"/>
    <x v="273"/>
  </r>
  <r>
    <x v="0"/>
    <n v="303889"/>
    <x v="5"/>
    <x v="0"/>
    <x v="1"/>
    <x v="1"/>
    <x v="1"/>
    <x v="17"/>
    <x v="273"/>
  </r>
  <r>
    <x v="0"/>
    <n v="967684"/>
    <x v="6"/>
    <x v="0"/>
    <x v="1"/>
    <x v="1"/>
    <x v="1"/>
    <x v="17"/>
    <x v="273"/>
  </r>
  <r>
    <x v="2"/>
    <n v="5112062"/>
    <x v="2"/>
    <x v="0"/>
    <x v="1"/>
    <x v="1"/>
    <x v="1"/>
    <x v="17"/>
    <x v="273"/>
  </r>
  <r>
    <x v="2"/>
    <n v="358307"/>
    <x v="3"/>
    <x v="0"/>
    <x v="1"/>
    <x v="1"/>
    <x v="1"/>
    <x v="17"/>
    <x v="273"/>
  </r>
  <r>
    <x v="2"/>
    <n v="853752"/>
    <x v="4"/>
    <x v="0"/>
    <x v="1"/>
    <x v="1"/>
    <x v="1"/>
    <x v="17"/>
    <x v="273"/>
  </r>
  <r>
    <x v="2"/>
    <n v="927103"/>
    <x v="5"/>
    <x v="0"/>
    <x v="1"/>
    <x v="1"/>
    <x v="1"/>
    <x v="17"/>
    <x v="273"/>
  </r>
  <r>
    <x v="2"/>
    <n v="41216"/>
    <x v="0"/>
    <x v="0"/>
    <x v="1"/>
    <x v="1"/>
    <x v="1"/>
    <x v="17"/>
    <x v="273"/>
  </r>
  <r>
    <x v="0"/>
    <n v="23228340"/>
    <x v="0"/>
    <x v="0"/>
    <x v="0"/>
    <x v="0"/>
    <x v="0"/>
    <x v="17"/>
    <x v="274"/>
  </r>
  <r>
    <x v="0"/>
    <n v="5240456"/>
    <x v="1"/>
    <x v="0"/>
    <x v="0"/>
    <x v="0"/>
    <x v="0"/>
    <x v="17"/>
    <x v="274"/>
  </r>
  <r>
    <x v="0"/>
    <n v="9604310"/>
    <x v="2"/>
    <x v="0"/>
    <x v="0"/>
    <x v="0"/>
    <x v="0"/>
    <x v="17"/>
    <x v="274"/>
  </r>
  <r>
    <x v="0"/>
    <n v="2237475"/>
    <x v="3"/>
    <x v="0"/>
    <x v="0"/>
    <x v="0"/>
    <x v="0"/>
    <x v="17"/>
    <x v="274"/>
  </r>
  <r>
    <x v="0"/>
    <n v="1553633"/>
    <x v="4"/>
    <x v="0"/>
    <x v="0"/>
    <x v="0"/>
    <x v="0"/>
    <x v="17"/>
    <x v="274"/>
  </r>
  <r>
    <x v="1"/>
    <n v="348940"/>
    <x v="4"/>
    <x v="0"/>
    <x v="0"/>
    <x v="0"/>
    <x v="0"/>
    <x v="17"/>
    <x v="274"/>
  </r>
  <r>
    <x v="0"/>
    <n v="793970"/>
    <x v="5"/>
    <x v="0"/>
    <x v="0"/>
    <x v="0"/>
    <x v="0"/>
    <x v="17"/>
    <x v="274"/>
  </r>
  <r>
    <x v="0"/>
    <n v="4091928"/>
    <x v="6"/>
    <x v="0"/>
    <x v="0"/>
    <x v="0"/>
    <x v="0"/>
    <x v="17"/>
    <x v="274"/>
  </r>
  <r>
    <x v="2"/>
    <n v="7138382"/>
    <x v="2"/>
    <x v="0"/>
    <x v="0"/>
    <x v="0"/>
    <x v="0"/>
    <x v="17"/>
    <x v="274"/>
  </r>
  <r>
    <x v="2"/>
    <n v="993972"/>
    <x v="3"/>
    <x v="0"/>
    <x v="0"/>
    <x v="0"/>
    <x v="0"/>
    <x v="17"/>
    <x v="274"/>
  </r>
  <r>
    <x v="2"/>
    <n v="51817517"/>
    <x v="4"/>
    <x v="0"/>
    <x v="0"/>
    <x v="0"/>
    <x v="0"/>
    <x v="17"/>
    <x v="274"/>
  </r>
  <r>
    <x v="2"/>
    <n v="5876009"/>
    <x v="5"/>
    <x v="0"/>
    <x v="0"/>
    <x v="0"/>
    <x v="0"/>
    <x v="17"/>
    <x v="274"/>
  </r>
  <r>
    <x v="2"/>
    <n v="-181"/>
    <x v="0"/>
    <x v="0"/>
    <x v="0"/>
    <x v="0"/>
    <x v="0"/>
    <x v="17"/>
    <x v="274"/>
  </r>
  <r>
    <x v="0"/>
    <n v="4281058"/>
    <x v="0"/>
    <x v="0"/>
    <x v="0"/>
    <x v="0"/>
    <x v="0"/>
    <x v="17"/>
    <x v="275"/>
  </r>
  <r>
    <x v="0"/>
    <n v="1266004"/>
    <x v="1"/>
    <x v="0"/>
    <x v="0"/>
    <x v="0"/>
    <x v="0"/>
    <x v="17"/>
    <x v="275"/>
  </r>
  <r>
    <x v="0"/>
    <n v="2384524"/>
    <x v="2"/>
    <x v="0"/>
    <x v="0"/>
    <x v="0"/>
    <x v="0"/>
    <x v="17"/>
    <x v="275"/>
  </r>
  <r>
    <x v="0"/>
    <n v="764106"/>
    <x v="3"/>
    <x v="0"/>
    <x v="0"/>
    <x v="0"/>
    <x v="0"/>
    <x v="17"/>
    <x v="275"/>
  </r>
  <r>
    <x v="0"/>
    <n v="233766"/>
    <x v="4"/>
    <x v="0"/>
    <x v="0"/>
    <x v="0"/>
    <x v="0"/>
    <x v="17"/>
    <x v="275"/>
  </r>
  <r>
    <x v="0"/>
    <n v="576890"/>
    <x v="5"/>
    <x v="0"/>
    <x v="0"/>
    <x v="0"/>
    <x v="0"/>
    <x v="17"/>
    <x v="275"/>
  </r>
  <r>
    <x v="0"/>
    <n v="946152"/>
    <x v="6"/>
    <x v="0"/>
    <x v="0"/>
    <x v="0"/>
    <x v="0"/>
    <x v="17"/>
    <x v="275"/>
  </r>
  <r>
    <x v="2"/>
    <n v="307898"/>
    <x v="2"/>
    <x v="0"/>
    <x v="0"/>
    <x v="0"/>
    <x v="0"/>
    <x v="17"/>
    <x v="275"/>
  </r>
  <r>
    <x v="2"/>
    <n v="855216"/>
    <x v="3"/>
    <x v="0"/>
    <x v="0"/>
    <x v="0"/>
    <x v="0"/>
    <x v="17"/>
    <x v="275"/>
  </r>
  <r>
    <x v="2"/>
    <n v="356481"/>
    <x v="4"/>
    <x v="0"/>
    <x v="0"/>
    <x v="0"/>
    <x v="0"/>
    <x v="17"/>
    <x v="275"/>
  </r>
  <r>
    <x v="2"/>
    <n v="205441"/>
    <x v="5"/>
    <x v="0"/>
    <x v="0"/>
    <x v="0"/>
    <x v="0"/>
    <x v="17"/>
    <x v="275"/>
  </r>
  <r>
    <x v="2"/>
    <n v="40148"/>
    <x v="0"/>
    <x v="0"/>
    <x v="0"/>
    <x v="0"/>
    <x v="0"/>
    <x v="17"/>
    <x v="275"/>
  </r>
  <r>
    <x v="0"/>
    <n v="98581018"/>
    <x v="0"/>
    <x v="0"/>
    <x v="0"/>
    <x v="0"/>
    <x v="0"/>
    <x v="17"/>
    <x v="276"/>
  </r>
  <r>
    <x v="0"/>
    <n v="17464101"/>
    <x v="1"/>
    <x v="0"/>
    <x v="0"/>
    <x v="0"/>
    <x v="0"/>
    <x v="17"/>
    <x v="276"/>
  </r>
  <r>
    <x v="0"/>
    <n v="59846817"/>
    <x v="2"/>
    <x v="0"/>
    <x v="0"/>
    <x v="0"/>
    <x v="0"/>
    <x v="17"/>
    <x v="276"/>
  </r>
  <r>
    <x v="1"/>
    <n v="8814"/>
    <x v="2"/>
    <x v="0"/>
    <x v="0"/>
    <x v="0"/>
    <x v="0"/>
    <x v="17"/>
    <x v="276"/>
  </r>
  <r>
    <x v="1"/>
    <n v="675008"/>
    <x v="2"/>
    <x v="0"/>
    <x v="0"/>
    <x v="0"/>
    <x v="0"/>
    <x v="17"/>
    <x v="276"/>
  </r>
  <r>
    <x v="0"/>
    <n v="5612029"/>
    <x v="3"/>
    <x v="0"/>
    <x v="0"/>
    <x v="0"/>
    <x v="0"/>
    <x v="17"/>
    <x v="276"/>
  </r>
  <r>
    <x v="0"/>
    <n v="10802570"/>
    <x v="4"/>
    <x v="0"/>
    <x v="0"/>
    <x v="0"/>
    <x v="0"/>
    <x v="17"/>
    <x v="276"/>
  </r>
  <r>
    <x v="0"/>
    <n v="1651491"/>
    <x v="5"/>
    <x v="0"/>
    <x v="0"/>
    <x v="0"/>
    <x v="0"/>
    <x v="17"/>
    <x v="276"/>
  </r>
  <r>
    <x v="0"/>
    <n v="14172112"/>
    <x v="6"/>
    <x v="0"/>
    <x v="0"/>
    <x v="0"/>
    <x v="0"/>
    <x v="17"/>
    <x v="276"/>
  </r>
  <r>
    <x v="2"/>
    <n v="50834955"/>
    <x v="2"/>
    <x v="0"/>
    <x v="0"/>
    <x v="0"/>
    <x v="0"/>
    <x v="17"/>
    <x v="276"/>
  </r>
  <r>
    <x v="2"/>
    <n v="15323249"/>
    <x v="3"/>
    <x v="0"/>
    <x v="0"/>
    <x v="0"/>
    <x v="0"/>
    <x v="17"/>
    <x v="276"/>
  </r>
  <r>
    <x v="2"/>
    <n v="42176944"/>
    <x v="4"/>
    <x v="0"/>
    <x v="0"/>
    <x v="0"/>
    <x v="0"/>
    <x v="17"/>
    <x v="276"/>
  </r>
  <r>
    <x v="2"/>
    <n v="3013839"/>
    <x v="5"/>
    <x v="0"/>
    <x v="0"/>
    <x v="0"/>
    <x v="0"/>
    <x v="17"/>
    <x v="276"/>
  </r>
  <r>
    <x v="2"/>
    <n v="1280372"/>
    <x v="0"/>
    <x v="0"/>
    <x v="0"/>
    <x v="0"/>
    <x v="0"/>
    <x v="17"/>
    <x v="276"/>
  </r>
  <r>
    <x v="0"/>
    <n v="9282109"/>
    <x v="0"/>
    <x v="0"/>
    <x v="0"/>
    <x v="0"/>
    <x v="0"/>
    <x v="17"/>
    <x v="277"/>
  </r>
  <r>
    <x v="0"/>
    <n v="1129012"/>
    <x v="1"/>
    <x v="0"/>
    <x v="0"/>
    <x v="0"/>
    <x v="0"/>
    <x v="17"/>
    <x v="277"/>
  </r>
  <r>
    <x v="0"/>
    <n v="4402988"/>
    <x v="2"/>
    <x v="0"/>
    <x v="0"/>
    <x v="0"/>
    <x v="0"/>
    <x v="17"/>
    <x v="277"/>
  </r>
  <r>
    <x v="0"/>
    <n v="1288426"/>
    <x v="3"/>
    <x v="0"/>
    <x v="0"/>
    <x v="0"/>
    <x v="0"/>
    <x v="17"/>
    <x v="277"/>
  </r>
  <r>
    <x v="0"/>
    <n v="671501"/>
    <x v="4"/>
    <x v="0"/>
    <x v="0"/>
    <x v="0"/>
    <x v="0"/>
    <x v="17"/>
    <x v="277"/>
  </r>
  <r>
    <x v="0"/>
    <n v="420809"/>
    <x v="5"/>
    <x v="0"/>
    <x v="0"/>
    <x v="0"/>
    <x v="0"/>
    <x v="17"/>
    <x v="277"/>
  </r>
  <r>
    <x v="0"/>
    <n v="737661"/>
    <x v="6"/>
    <x v="0"/>
    <x v="0"/>
    <x v="0"/>
    <x v="0"/>
    <x v="17"/>
    <x v="277"/>
  </r>
  <r>
    <x v="2"/>
    <n v="965597"/>
    <x v="2"/>
    <x v="0"/>
    <x v="0"/>
    <x v="0"/>
    <x v="0"/>
    <x v="17"/>
    <x v="277"/>
  </r>
  <r>
    <x v="2"/>
    <n v="37571"/>
    <x v="3"/>
    <x v="0"/>
    <x v="0"/>
    <x v="0"/>
    <x v="0"/>
    <x v="17"/>
    <x v="277"/>
  </r>
  <r>
    <x v="2"/>
    <n v="4375307"/>
    <x v="4"/>
    <x v="0"/>
    <x v="0"/>
    <x v="0"/>
    <x v="0"/>
    <x v="17"/>
    <x v="277"/>
  </r>
  <r>
    <x v="2"/>
    <n v="395411"/>
    <x v="5"/>
    <x v="0"/>
    <x v="0"/>
    <x v="0"/>
    <x v="0"/>
    <x v="17"/>
    <x v="277"/>
  </r>
  <r>
    <x v="1"/>
    <n v="9887558"/>
    <x v="0"/>
    <x v="0"/>
    <x v="1"/>
    <x v="1"/>
    <x v="1"/>
    <x v="18"/>
    <x v="278"/>
  </r>
  <r>
    <x v="1"/>
    <n v="27333621"/>
    <x v="2"/>
    <x v="0"/>
    <x v="1"/>
    <x v="1"/>
    <x v="1"/>
    <x v="18"/>
    <x v="278"/>
  </r>
  <r>
    <x v="1"/>
    <n v="16710105"/>
    <x v="4"/>
    <x v="0"/>
    <x v="1"/>
    <x v="1"/>
    <x v="1"/>
    <x v="18"/>
    <x v="278"/>
  </r>
  <r>
    <x v="1"/>
    <n v="20587554"/>
    <x v="5"/>
    <x v="0"/>
    <x v="1"/>
    <x v="1"/>
    <x v="1"/>
    <x v="18"/>
    <x v="278"/>
  </r>
  <r>
    <x v="1"/>
    <n v="-74518837"/>
    <x v="8"/>
    <x v="0"/>
    <x v="1"/>
    <x v="1"/>
    <x v="1"/>
    <x v="18"/>
    <x v="278"/>
  </r>
  <r>
    <x v="1"/>
    <n v="31634487"/>
    <x v="8"/>
    <x v="0"/>
    <x v="1"/>
    <x v="1"/>
    <x v="1"/>
    <x v="18"/>
    <x v="278"/>
  </r>
  <r>
    <x v="1"/>
    <n v="42884350"/>
    <x v="8"/>
    <x v="0"/>
    <x v="1"/>
    <x v="1"/>
    <x v="1"/>
    <x v="18"/>
    <x v="278"/>
  </r>
  <r>
    <x v="1"/>
    <n v="8933550"/>
    <x v="0"/>
    <x v="0"/>
    <x v="0"/>
    <x v="0"/>
    <x v="0"/>
    <x v="18"/>
    <x v="279"/>
  </r>
  <r>
    <x v="1"/>
    <n v="24696318"/>
    <x v="2"/>
    <x v="0"/>
    <x v="0"/>
    <x v="0"/>
    <x v="0"/>
    <x v="18"/>
    <x v="279"/>
  </r>
  <r>
    <x v="1"/>
    <n v="15097819"/>
    <x v="4"/>
    <x v="0"/>
    <x v="0"/>
    <x v="0"/>
    <x v="0"/>
    <x v="18"/>
    <x v="279"/>
  </r>
  <r>
    <x v="1"/>
    <n v="18601149"/>
    <x v="5"/>
    <x v="0"/>
    <x v="0"/>
    <x v="0"/>
    <x v="0"/>
    <x v="18"/>
    <x v="279"/>
  </r>
  <r>
    <x v="1"/>
    <n v="-67328836"/>
    <x v="8"/>
    <x v="0"/>
    <x v="0"/>
    <x v="0"/>
    <x v="0"/>
    <x v="18"/>
    <x v="279"/>
  </r>
  <r>
    <x v="1"/>
    <n v="22566464"/>
    <x v="8"/>
    <x v="0"/>
    <x v="0"/>
    <x v="0"/>
    <x v="0"/>
    <x v="18"/>
    <x v="279"/>
  </r>
  <r>
    <x v="1"/>
    <n v="44762372"/>
    <x v="8"/>
    <x v="0"/>
    <x v="0"/>
    <x v="0"/>
    <x v="0"/>
    <x v="18"/>
    <x v="279"/>
  </r>
  <r>
    <x v="1"/>
    <n v="3464018"/>
    <x v="0"/>
    <x v="0"/>
    <x v="4"/>
    <x v="4"/>
    <x v="4"/>
    <x v="18"/>
    <x v="280"/>
  </r>
  <r>
    <x v="1"/>
    <n v="9576092"/>
    <x v="2"/>
    <x v="0"/>
    <x v="4"/>
    <x v="4"/>
    <x v="4"/>
    <x v="18"/>
    <x v="280"/>
  </r>
  <r>
    <x v="1"/>
    <n v="5854237"/>
    <x v="4"/>
    <x v="0"/>
    <x v="4"/>
    <x v="4"/>
    <x v="4"/>
    <x v="18"/>
    <x v="280"/>
  </r>
  <r>
    <x v="1"/>
    <n v="7212667"/>
    <x v="5"/>
    <x v="0"/>
    <x v="4"/>
    <x v="4"/>
    <x v="4"/>
    <x v="18"/>
    <x v="280"/>
  </r>
  <r>
    <x v="1"/>
    <n v="-26107014"/>
    <x v="8"/>
    <x v="0"/>
    <x v="4"/>
    <x v="4"/>
    <x v="4"/>
    <x v="18"/>
    <x v="280"/>
  </r>
  <r>
    <x v="1"/>
    <n v="4943422"/>
    <x v="8"/>
    <x v="0"/>
    <x v="4"/>
    <x v="4"/>
    <x v="4"/>
    <x v="18"/>
    <x v="280"/>
  </r>
  <r>
    <x v="1"/>
    <n v="21163592"/>
    <x v="8"/>
    <x v="0"/>
    <x v="4"/>
    <x v="4"/>
    <x v="4"/>
    <x v="18"/>
    <x v="280"/>
  </r>
  <r>
    <x v="1"/>
    <n v="1971984"/>
    <x v="0"/>
    <x v="0"/>
    <x v="2"/>
    <x v="2"/>
    <x v="2"/>
    <x v="18"/>
    <x v="281"/>
  </r>
  <r>
    <x v="1"/>
    <n v="5451443"/>
    <x v="2"/>
    <x v="0"/>
    <x v="2"/>
    <x v="2"/>
    <x v="2"/>
    <x v="18"/>
    <x v="281"/>
  </r>
  <r>
    <x v="1"/>
    <n v="3332679"/>
    <x v="4"/>
    <x v="0"/>
    <x v="2"/>
    <x v="2"/>
    <x v="2"/>
    <x v="18"/>
    <x v="281"/>
  </r>
  <r>
    <x v="1"/>
    <n v="4106001"/>
    <x v="5"/>
    <x v="0"/>
    <x v="2"/>
    <x v="2"/>
    <x v="2"/>
    <x v="18"/>
    <x v="281"/>
  </r>
  <r>
    <x v="1"/>
    <n v="-14862108"/>
    <x v="8"/>
    <x v="0"/>
    <x v="2"/>
    <x v="2"/>
    <x v="2"/>
    <x v="18"/>
    <x v="281"/>
  </r>
  <r>
    <x v="1"/>
    <n v="1331357"/>
    <x v="8"/>
    <x v="0"/>
    <x v="2"/>
    <x v="2"/>
    <x v="2"/>
    <x v="18"/>
    <x v="281"/>
  </r>
  <r>
    <x v="1"/>
    <n v="13530751"/>
    <x v="8"/>
    <x v="0"/>
    <x v="2"/>
    <x v="2"/>
    <x v="2"/>
    <x v="18"/>
    <x v="281"/>
  </r>
  <r>
    <x v="1"/>
    <n v="1505630"/>
    <x v="0"/>
    <x v="0"/>
    <x v="3"/>
    <x v="3"/>
    <x v="3"/>
    <x v="7"/>
    <x v="282"/>
  </r>
  <r>
    <x v="1"/>
    <n v="4162232"/>
    <x v="2"/>
    <x v="0"/>
    <x v="3"/>
    <x v="3"/>
    <x v="3"/>
    <x v="7"/>
    <x v="282"/>
  </r>
  <r>
    <x v="1"/>
    <n v="2544534"/>
    <x v="4"/>
    <x v="0"/>
    <x v="3"/>
    <x v="3"/>
    <x v="3"/>
    <x v="7"/>
    <x v="282"/>
  </r>
  <r>
    <x v="1"/>
    <n v="3134973"/>
    <x v="5"/>
    <x v="0"/>
    <x v="3"/>
    <x v="3"/>
    <x v="3"/>
    <x v="7"/>
    <x v="282"/>
  </r>
  <r>
    <x v="1"/>
    <n v="-11347369"/>
    <x v="8"/>
    <x v="0"/>
    <x v="3"/>
    <x v="3"/>
    <x v="3"/>
    <x v="7"/>
    <x v="282"/>
  </r>
  <r>
    <x v="1"/>
    <n v="2321964"/>
    <x v="8"/>
    <x v="0"/>
    <x v="3"/>
    <x v="3"/>
    <x v="3"/>
    <x v="7"/>
    <x v="282"/>
  </r>
  <r>
    <x v="1"/>
    <n v="9025405"/>
    <x v="8"/>
    <x v="0"/>
    <x v="3"/>
    <x v="3"/>
    <x v="3"/>
    <x v="7"/>
    <x v="282"/>
  </r>
  <r>
    <x v="1"/>
    <n v="9312"/>
    <x v="8"/>
    <x v="0"/>
    <x v="5"/>
    <x v="5"/>
    <x v="5"/>
    <x v="18"/>
    <x v="283"/>
  </r>
  <r>
    <x v="1"/>
    <n v="725336"/>
    <x v="8"/>
    <x v="0"/>
    <x v="5"/>
    <x v="5"/>
    <x v="5"/>
    <x v="18"/>
    <x v="283"/>
  </r>
  <r>
    <x v="1"/>
    <n v="24398560"/>
    <x v="8"/>
    <x v="0"/>
    <x v="5"/>
    <x v="5"/>
    <x v="5"/>
    <x v="18"/>
    <x v="283"/>
  </r>
  <r>
    <x v="0"/>
    <n v="11116763"/>
    <x v="0"/>
    <x v="1"/>
    <x v="6"/>
    <x v="6"/>
    <x v="6"/>
    <x v="19"/>
    <x v="284"/>
  </r>
  <r>
    <x v="0"/>
    <n v="3625043"/>
    <x v="1"/>
    <x v="1"/>
    <x v="6"/>
    <x v="6"/>
    <x v="6"/>
    <x v="19"/>
    <x v="284"/>
  </r>
  <r>
    <x v="0"/>
    <n v="6380419"/>
    <x v="2"/>
    <x v="1"/>
    <x v="6"/>
    <x v="6"/>
    <x v="6"/>
    <x v="19"/>
    <x v="284"/>
  </r>
  <r>
    <x v="0"/>
    <n v="1718859"/>
    <x v="3"/>
    <x v="1"/>
    <x v="6"/>
    <x v="6"/>
    <x v="6"/>
    <x v="19"/>
    <x v="284"/>
  </r>
  <r>
    <x v="0"/>
    <n v="1160286"/>
    <x v="4"/>
    <x v="1"/>
    <x v="6"/>
    <x v="6"/>
    <x v="6"/>
    <x v="19"/>
    <x v="284"/>
  </r>
  <r>
    <x v="0"/>
    <n v="281184"/>
    <x v="5"/>
    <x v="1"/>
    <x v="6"/>
    <x v="6"/>
    <x v="6"/>
    <x v="19"/>
    <x v="284"/>
  </r>
  <r>
    <x v="0"/>
    <n v="4598845"/>
    <x v="6"/>
    <x v="1"/>
    <x v="6"/>
    <x v="6"/>
    <x v="6"/>
    <x v="19"/>
    <x v="284"/>
  </r>
  <r>
    <x v="2"/>
    <n v="4273783"/>
    <x v="2"/>
    <x v="1"/>
    <x v="6"/>
    <x v="6"/>
    <x v="6"/>
    <x v="19"/>
    <x v="284"/>
  </r>
  <r>
    <x v="2"/>
    <n v="207669"/>
    <x v="3"/>
    <x v="1"/>
    <x v="6"/>
    <x v="6"/>
    <x v="6"/>
    <x v="19"/>
    <x v="284"/>
  </r>
  <r>
    <x v="2"/>
    <n v="278143"/>
    <x v="4"/>
    <x v="1"/>
    <x v="6"/>
    <x v="6"/>
    <x v="6"/>
    <x v="19"/>
    <x v="284"/>
  </r>
  <r>
    <x v="2"/>
    <n v="1730703"/>
    <x v="6"/>
    <x v="1"/>
    <x v="6"/>
    <x v="6"/>
    <x v="6"/>
    <x v="19"/>
    <x v="284"/>
  </r>
  <r>
    <x v="0"/>
    <n v="20392008"/>
    <x v="0"/>
    <x v="1"/>
    <x v="6"/>
    <x v="6"/>
    <x v="6"/>
    <x v="19"/>
    <x v="285"/>
  </r>
  <r>
    <x v="0"/>
    <n v="8150328"/>
    <x v="1"/>
    <x v="1"/>
    <x v="6"/>
    <x v="6"/>
    <x v="6"/>
    <x v="19"/>
    <x v="285"/>
  </r>
  <r>
    <x v="0"/>
    <n v="11482481"/>
    <x v="2"/>
    <x v="1"/>
    <x v="6"/>
    <x v="6"/>
    <x v="6"/>
    <x v="19"/>
    <x v="285"/>
  </r>
  <r>
    <x v="0"/>
    <n v="1586004"/>
    <x v="3"/>
    <x v="1"/>
    <x v="6"/>
    <x v="6"/>
    <x v="6"/>
    <x v="19"/>
    <x v="285"/>
  </r>
  <r>
    <x v="0"/>
    <n v="4499531"/>
    <x v="4"/>
    <x v="1"/>
    <x v="6"/>
    <x v="6"/>
    <x v="6"/>
    <x v="19"/>
    <x v="285"/>
  </r>
  <r>
    <x v="0"/>
    <n v="874205"/>
    <x v="5"/>
    <x v="1"/>
    <x v="6"/>
    <x v="6"/>
    <x v="6"/>
    <x v="19"/>
    <x v="285"/>
  </r>
  <r>
    <x v="0"/>
    <n v="7861061"/>
    <x v="6"/>
    <x v="1"/>
    <x v="6"/>
    <x v="6"/>
    <x v="6"/>
    <x v="19"/>
    <x v="285"/>
  </r>
  <r>
    <x v="2"/>
    <n v="3938253"/>
    <x v="2"/>
    <x v="1"/>
    <x v="6"/>
    <x v="6"/>
    <x v="6"/>
    <x v="19"/>
    <x v="285"/>
  </r>
  <r>
    <x v="2"/>
    <n v="9524843"/>
    <x v="4"/>
    <x v="1"/>
    <x v="6"/>
    <x v="6"/>
    <x v="6"/>
    <x v="19"/>
    <x v="285"/>
  </r>
  <r>
    <x v="2"/>
    <n v="986181"/>
    <x v="6"/>
    <x v="1"/>
    <x v="6"/>
    <x v="6"/>
    <x v="6"/>
    <x v="19"/>
    <x v="285"/>
  </r>
  <r>
    <x v="0"/>
    <n v="93241322"/>
    <x v="0"/>
    <x v="1"/>
    <x v="6"/>
    <x v="6"/>
    <x v="6"/>
    <x v="19"/>
    <x v="286"/>
  </r>
  <r>
    <x v="0"/>
    <n v="14607456"/>
    <x v="1"/>
    <x v="1"/>
    <x v="6"/>
    <x v="6"/>
    <x v="6"/>
    <x v="19"/>
    <x v="286"/>
  </r>
  <r>
    <x v="0"/>
    <n v="122629344"/>
    <x v="2"/>
    <x v="1"/>
    <x v="6"/>
    <x v="6"/>
    <x v="6"/>
    <x v="19"/>
    <x v="286"/>
  </r>
  <r>
    <x v="1"/>
    <n v="16"/>
    <x v="2"/>
    <x v="1"/>
    <x v="6"/>
    <x v="6"/>
    <x v="6"/>
    <x v="19"/>
    <x v="286"/>
  </r>
  <r>
    <x v="1"/>
    <n v="33"/>
    <x v="2"/>
    <x v="1"/>
    <x v="6"/>
    <x v="6"/>
    <x v="6"/>
    <x v="19"/>
    <x v="286"/>
  </r>
  <r>
    <x v="1"/>
    <n v="53"/>
    <x v="2"/>
    <x v="1"/>
    <x v="6"/>
    <x v="6"/>
    <x v="6"/>
    <x v="19"/>
    <x v="286"/>
  </r>
  <r>
    <x v="1"/>
    <n v="66"/>
    <x v="2"/>
    <x v="1"/>
    <x v="6"/>
    <x v="6"/>
    <x v="6"/>
    <x v="19"/>
    <x v="286"/>
  </r>
  <r>
    <x v="1"/>
    <n v="101"/>
    <x v="2"/>
    <x v="1"/>
    <x v="6"/>
    <x v="6"/>
    <x v="6"/>
    <x v="19"/>
    <x v="286"/>
  </r>
  <r>
    <x v="1"/>
    <n v="103"/>
    <x v="2"/>
    <x v="1"/>
    <x v="6"/>
    <x v="6"/>
    <x v="6"/>
    <x v="19"/>
    <x v="286"/>
  </r>
  <r>
    <x v="1"/>
    <n v="118"/>
    <x v="2"/>
    <x v="1"/>
    <x v="6"/>
    <x v="6"/>
    <x v="6"/>
    <x v="19"/>
    <x v="286"/>
  </r>
  <r>
    <x v="1"/>
    <n v="260"/>
    <x v="2"/>
    <x v="1"/>
    <x v="6"/>
    <x v="6"/>
    <x v="6"/>
    <x v="19"/>
    <x v="286"/>
  </r>
  <r>
    <x v="1"/>
    <n v="713"/>
    <x v="2"/>
    <x v="1"/>
    <x v="6"/>
    <x v="6"/>
    <x v="6"/>
    <x v="19"/>
    <x v="286"/>
  </r>
  <r>
    <x v="1"/>
    <n v="753"/>
    <x v="2"/>
    <x v="1"/>
    <x v="6"/>
    <x v="6"/>
    <x v="6"/>
    <x v="19"/>
    <x v="286"/>
  </r>
  <r>
    <x v="1"/>
    <n v="1193"/>
    <x v="2"/>
    <x v="1"/>
    <x v="6"/>
    <x v="6"/>
    <x v="6"/>
    <x v="19"/>
    <x v="286"/>
  </r>
  <r>
    <x v="1"/>
    <n v="1509"/>
    <x v="2"/>
    <x v="1"/>
    <x v="6"/>
    <x v="6"/>
    <x v="6"/>
    <x v="19"/>
    <x v="286"/>
  </r>
  <r>
    <x v="1"/>
    <n v="3100"/>
    <x v="2"/>
    <x v="1"/>
    <x v="6"/>
    <x v="6"/>
    <x v="6"/>
    <x v="19"/>
    <x v="286"/>
  </r>
  <r>
    <x v="1"/>
    <n v="4090"/>
    <x v="2"/>
    <x v="1"/>
    <x v="6"/>
    <x v="6"/>
    <x v="6"/>
    <x v="19"/>
    <x v="286"/>
  </r>
  <r>
    <x v="0"/>
    <n v="18680298"/>
    <x v="3"/>
    <x v="1"/>
    <x v="6"/>
    <x v="6"/>
    <x v="6"/>
    <x v="19"/>
    <x v="286"/>
  </r>
  <r>
    <x v="0"/>
    <n v="9534500"/>
    <x v="4"/>
    <x v="1"/>
    <x v="6"/>
    <x v="6"/>
    <x v="6"/>
    <x v="19"/>
    <x v="286"/>
  </r>
  <r>
    <x v="0"/>
    <n v="340749"/>
    <x v="5"/>
    <x v="1"/>
    <x v="6"/>
    <x v="6"/>
    <x v="6"/>
    <x v="19"/>
    <x v="286"/>
  </r>
  <r>
    <x v="0"/>
    <n v="16348155"/>
    <x v="6"/>
    <x v="1"/>
    <x v="6"/>
    <x v="6"/>
    <x v="6"/>
    <x v="19"/>
    <x v="286"/>
  </r>
  <r>
    <x v="2"/>
    <n v="105090628"/>
    <x v="2"/>
    <x v="1"/>
    <x v="6"/>
    <x v="6"/>
    <x v="6"/>
    <x v="19"/>
    <x v="286"/>
  </r>
  <r>
    <x v="2"/>
    <n v="4291192"/>
    <x v="3"/>
    <x v="1"/>
    <x v="6"/>
    <x v="6"/>
    <x v="6"/>
    <x v="19"/>
    <x v="286"/>
  </r>
  <r>
    <x v="2"/>
    <n v="4942595"/>
    <x v="4"/>
    <x v="1"/>
    <x v="6"/>
    <x v="6"/>
    <x v="6"/>
    <x v="19"/>
    <x v="286"/>
  </r>
  <r>
    <x v="2"/>
    <n v="179094"/>
    <x v="6"/>
    <x v="1"/>
    <x v="6"/>
    <x v="6"/>
    <x v="6"/>
    <x v="19"/>
    <x v="286"/>
  </r>
  <r>
    <x v="0"/>
    <n v="15742062"/>
    <x v="0"/>
    <x v="1"/>
    <x v="6"/>
    <x v="6"/>
    <x v="6"/>
    <x v="19"/>
    <x v="287"/>
  </r>
  <r>
    <x v="0"/>
    <n v="4223188"/>
    <x v="1"/>
    <x v="1"/>
    <x v="6"/>
    <x v="6"/>
    <x v="6"/>
    <x v="19"/>
    <x v="287"/>
  </r>
  <r>
    <x v="0"/>
    <n v="10239861"/>
    <x v="2"/>
    <x v="1"/>
    <x v="6"/>
    <x v="6"/>
    <x v="6"/>
    <x v="19"/>
    <x v="287"/>
  </r>
  <r>
    <x v="0"/>
    <n v="1658825"/>
    <x v="3"/>
    <x v="1"/>
    <x v="6"/>
    <x v="6"/>
    <x v="6"/>
    <x v="19"/>
    <x v="287"/>
  </r>
  <r>
    <x v="0"/>
    <n v="2821858"/>
    <x v="4"/>
    <x v="1"/>
    <x v="6"/>
    <x v="6"/>
    <x v="6"/>
    <x v="19"/>
    <x v="287"/>
  </r>
  <r>
    <x v="0"/>
    <n v="320217"/>
    <x v="5"/>
    <x v="1"/>
    <x v="6"/>
    <x v="6"/>
    <x v="6"/>
    <x v="19"/>
    <x v="287"/>
  </r>
  <r>
    <x v="0"/>
    <n v="5920913"/>
    <x v="6"/>
    <x v="1"/>
    <x v="6"/>
    <x v="6"/>
    <x v="6"/>
    <x v="19"/>
    <x v="287"/>
  </r>
  <r>
    <x v="2"/>
    <n v="8766751"/>
    <x v="2"/>
    <x v="1"/>
    <x v="6"/>
    <x v="6"/>
    <x v="6"/>
    <x v="19"/>
    <x v="287"/>
  </r>
  <r>
    <x v="2"/>
    <n v="833667"/>
    <x v="3"/>
    <x v="1"/>
    <x v="6"/>
    <x v="6"/>
    <x v="6"/>
    <x v="19"/>
    <x v="287"/>
  </r>
  <r>
    <x v="2"/>
    <n v="9417434"/>
    <x v="4"/>
    <x v="1"/>
    <x v="6"/>
    <x v="6"/>
    <x v="6"/>
    <x v="19"/>
    <x v="287"/>
  </r>
  <r>
    <x v="2"/>
    <n v="2252822"/>
    <x v="6"/>
    <x v="1"/>
    <x v="6"/>
    <x v="6"/>
    <x v="6"/>
    <x v="19"/>
    <x v="287"/>
  </r>
  <r>
    <x v="0"/>
    <n v="6746203"/>
    <x v="0"/>
    <x v="1"/>
    <x v="6"/>
    <x v="6"/>
    <x v="6"/>
    <x v="19"/>
    <x v="288"/>
  </r>
  <r>
    <x v="0"/>
    <n v="2475309"/>
    <x v="1"/>
    <x v="1"/>
    <x v="6"/>
    <x v="6"/>
    <x v="6"/>
    <x v="19"/>
    <x v="288"/>
  </r>
  <r>
    <x v="0"/>
    <n v="4630840"/>
    <x v="2"/>
    <x v="1"/>
    <x v="6"/>
    <x v="6"/>
    <x v="6"/>
    <x v="19"/>
    <x v="288"/>
  </r>
  <r>
    <x v="0"/>
    <n v="761720"/>
    <x v="3"/>
    <x v="1"/>
    <x v="6"/>
    <x v="6"/>
    <x v="6"/>
    <x v="19"/>
    <x v="288"/>
  </r>
  <r>
    <x v="0"/>
    <n v="716990"/>
    <x v="4"/>
    <x v="1"/>
    <x v="6"/>
    <x v="6"/>
    <x v="6"/>
    <x v="19"/>
    <x v="288"/>
  </r>
  <r>
    <x v="0"/>
    <n v="302956"/>
    <x v="5"/>
    <x v="1"/>
    <x v="6"/>
    <x v="6"/>
    <x v="6"/>
    <x v="19"/>
    <x v="288"/>
  </r>
  <r>
    <x v="0"/>
    <n v="3404117"/>
    <x v="6"/>
    <x v="1"/>
    <x v="6"/>
    <x v="6"/>
    <x v="6"/>
    <x v="19"/>
    <x v="288"/>
  </r>
  <r>
    <x v="2"/>
    <n v="133808"/>
    <x v="2"/>
    <x v="1"/>
    <x v="6"/>
    <x v="6"/>
    <x v="6"/>
    <x v="19"/>
    <x v="288"/>
  </r>
  <r>
    <x v="2"/>
    <n v="466017"/>
    <x v="3"/>
    <x v="1"/>
    <x v="6"/>
    <x v="6"/>
    <x v="6"/>
    <x v="19"/>
    <x v="288"/>
  </r>
  <r>
    <x v="2"/>
    <n v="1354669"/>
    <x v="4"/>
    <x v="1"/>
    <x v="6"/>
    <x v="6"/>
    <x v="6"/>
    <x v="19"/>
    <x v="288"/>
  </r>
  <r>
    <x v="2"/>
    <n v="212293"/>
    <x v="6"/>
    <x v="1"/>
    <x v="6"/>
    <x v="6"/>
    <x v="6"/>
    <x v="19"/>
    <x v="288"/>
  </r>
  <r>
    <x v="0"/>
    <n v="2034581"/>
    <x v="0"/>
    <x v="1"/>
    <x v="6"/>
    <x v="6"/>
    <x v="6"/>
    <x v="19"/>
    <x v="289"/>
  </r>
  <r>
    <x v="0"/>
    <n v="593978"/>
    <x v="1"/>
    <x v="1"/>
    <x v="6"/>
    <x v="6"/>
    <x v="6"/>
    <x v="19"/>
    <x v="289"/>
  </r>
  <r>
    <x v="0"/>
    <n v="2874395"/>
    <x v="2"/>
    <x v="1"/>
    <x v="6"/>
    <x v="6"/>
    <x v="6"/>
    <x v="19"/>
    <x v="289"/>
  </r>
  <r>
    <x v="0"/>
    <n v="1278456"/>
    <x v="3"/>
    <x v="1"/>
    <x v="6"/>
    <x v="6"/>
    <x v="6"/>
    <x v="19"/>
    <x v="289"/>
  </r>
  <r>
    <x v="0"/>
    <n v="50920"/>
    <x v="4"/>
    <x v="1"/>
    <x v="6"/>
    <x v="6"/>
    <x v="6"/>
    <x v="19"/>
    <x v="289"/>
  </r>
  <r>
    <x v="0"/>
    <n v="41408"/>
    <x v="5"/>
    <x v="1"/>
    <x v="6"/>
    <x v="6"/>
    <x v="6"/>
    <x v="19"/>
    <x v="289"/>
  </r>
  <r>
    <x v="0"/>
    <n v="1542040"/>
    <x v="6"/>
    <x v="1"/>
    <x v="6"/>
    <x v="6"/>
    <x v="6"/>
    <x v="19"/>
    <x v="289"/>
  </r>
  <r>
    <x v="2"/>
    <n v="22981"/>
    <x v="3"/>
    <x v="1"/>
    <x v="6"/>
    <x v="6"/>
    <x v="6"/>
    <x v="19"/>
    <x v="289"/>
  </r>
  <r>
    <x v="2"/>
    <n v="1364673"/>
    <x v="6"/>
    <x v="1"/>
    <x v="6"/>
    <x v="6"/>
    <x v="6"/>
    <x v="19"/>
    <x v="289"/>
  </r>
  <r>
    <x v="0"/>
    <n v="9552574"/>
    <x v="0"/>
    <x v="1"/>
    <x v="6"/>
    <x v="6"/>
    <x v="6"/>
    <x v="19"/>
    <x v="290"/>
  </r>
  <r>
    <x v="0"/>
    <n v="2973597"/>
    <x v="1"/>
    <x v="1"/>
    <x v="6"/>
    <x v="6"/>
    <x v="6"/>
    <x v="19"/>
    <x v="290"/>
  </r>
  <r>
    <x v="0"/>
    <n v="8453179"/>
    <x v="2"/>
    <x v="1"/>
    <x v="6"/>
    <x v="6"/>
    <x v="6"/>
    <x v="19"/>
    <x v="290"/>
  </r>
  <r>
    <x v="0"/>
    <n v="757957"/>
    <x v="3"/>
    <x v="1"/>
    <x v="6"/>
    <x v="6"/>
    <x v="6"/>
    <x v="19"/>
    <x v="290"/>
  </r>
  <r>
    <x v="0"/>
    <n v="1380714"/>
    <x v="4"/>
    <x v="1"/>
    <x v="6"/>
    <x v="6"/>
    <x v="6"/>
    <x v="19"/>
    <x v="290"/>
  </r>
  <r>
    <x v="0"/>
    <n v="121988"/>
    <x v="5"/>
    <x v="1"/>
    <x v="6"/>
    <x v="6"/>
    <x v="6"/>
    <x v="19"/>
    <x v="290"/>
  </r>
  <r>
    <x v="0"/>
    <n v="4960686"/>
    <x v="6"/>
    <x v="1"/>
    <x v="6"/>
    <x v="6"/>
    <x v="6"/>
    <x v="19"/>
    <x v="290"/>
  </r>
  <r>
    <x v="2"/>
    <n v="132541"/>
    <x v="4"/>
    <x v="1"/>
    <x v="6"/>
    <x v="6"/>
    <x v="6"/>
    <x v="19"/>
    <x v="290"/>
  </r>
  <r>
    <x v="2"/>
    <n v="808821"/>
    <x v="6"/>
    <x v="1"/>
    <x v="6"/>
    <x v="6"/>
    <x v="6"/>
    <x v="19"/>
    <x v="290"/>
  </r>
  <r>
    <x v="0"/>
    <n v="32936851"/>
    <x v="0"/>
    <x v="1"/>
    <x v="6"/>
    <x v="6"/>
    <x v="6"/>
    <x v="19"/>
    <x v="291"/>
  </r>
  <r>
    <x v="0"/>
    <n v="7598798"/>
    <x v="1"/>
    <x v="1"/>
    <x v="6"/>
    <x v="6"/>
    <x v="6"/>
    <x v="19"/>
    <x v="291"/>
  </r>
  <r>
    <x v="0"/>
    <n v="23891733"/>
    <x v="2"/>
    <x v="1"/>
    <x v="6"/>
    <x v="6"/>
    <x v="6"/>
    <x v="19"/>
    <x v="291"/>
  </r>
  <r>
    <x v="1"/>
    <n v="101"/>
    <x v="2"/>
    <x v="1"/>
    <x v="6"/>
    <x v="6"/>
    <x v="6"/>
    <x v="19"/>
    <x v="291"/>
  </r>
  <r>
    <x v="1"/>
    <n v="622"/>
    <x v="2"/>
    <x v="1"/>
    <x v="6"/>
    <x v="6"/>
    <x v="6"/>
    <x v="19"/>
    <x v="291"/>
  </r>
  <r>
    <x v="1"/>
    <n v="797"/>
    <x v="2"/>
    <x v="1"/>
    <x v="6"/>
    <x v="6"/>
    <x v="6"/>
    <x v="19"/>
    <x v="291"/>
  </r>
  <r>
    <x v="1"/>
    <n v="1690"/>
    <x v="2"/>
    <x v="1"/>
    <x v="6"/>
    <x v="6"/>
    <x v="6"/>
    <x v="19"/>
    <x v="291"/>
  </r>
  <r>
    <x v="1"/>
    <n v="4056"/>
    <x v="2"/>
    <x v="1"/>
    <x v="6"/>
    <x v="6"/>
    <x v="6"/>
    <x v="19"/>
    <x v="291"/>
  </r>
  <r>
    <x v="0"/>
    <n v="3461901"/>
    <x v="3"/>
    <x v="1"/>
    <x v="6"/>
    <x v="6"/>
    <x v="6"/>
    <x v="19"/>
    <x v="291"/>
  </r>
  <r>
    <x v="0"/>
    <n v="4245823"/>
    <x v="4"/>
    <x v="1"/>
    <x v="6"/>
    <x v="6"/>
    <x v="6"/>
    <x v="19"/>
    <x v="291"/>
  </r>
  <r>
    <x v="1"/>
    <n v="12277200"/>
    <x v="4"/>
    <x v="1"/>
    <x v="6"/>
    <x v="6"/>
    <x v="6"/>
    <x v="19"/>
    <x v="291"/>
  </r>
  <r>
    <x v="0"/>
    <n v="769708"/>
    <x v="5"/>
    <x v="1"/>
    <x v="6"/>
    <x v="6"/>
    <x v="6"/>
    <x v="19"/>
    <x v="291"/>
  </r>
  <r>
    <x v="0"/>
    <n v="7455779"/>
    <x v="6"/>
    <x v="1"/>
    <x v="6"/>
    <x v="6"/>
    <x v="6"/>
    <x v="19"/>
    <x v="291"/>
  </r>
  <r>
    <x v="2"/>
    <n v="20516543"/>
    <x v="2"/>
    <x v="1"/>
    <x v="6"/>
    <x v="6"/>
    <x v="6"/>
    <x v="19"/>
    <x v="291"/>
  </r>
  <r>
    <x v="2"/>
    <n v="358209"/>
    <x v="3"/>
    <x v="1"/>
    <x v="6"/>
    <x v="6"/>
    <x v="6"/>
    <x v="19"/>
    <x v="291"/>
  </r>
  <r>
    <x v="2"/>
    <n v="20433335"/>
    <x v="4"/>
    <x v="1"/>
    <x v="6"/>
    <x v="6"/>
    <x v="6"/>
    <x v="19"/>
    <x v="291"/>
  </r>
  <r>
    <x v="2"/>
    <n v="177456"/>
    <x v="5"/>
    <x v="1"/>
    <x v="6"/>
    <x v="6"/>
    <x v="6"/>
    <x v="19"/>
    <x v="291"/>
  </r>
  <r>
    <x v="2"/>
    <n v="2042573"/>
    <x v="6"/>
    <x v="1"/>
    <x v="6"/>
    <x v="6"/>
    <x v="6"/>
    <x v="19"/>
    <x v="291"/>
  </r>
  <r>
    <x v="0"/>
    <n v="5201696"/>
    <x v="0"/>
    <x v="1"/>
    <x v="6"/>
    <x v="6"/>
    <x v="6"/>
    <x v="19"/>
    <x v="292"/>
  </r>
  <r>
    <x v="0"/>
    <n v="1749214"/>
    <x v="1"/>
    <x v="1"/>
    <x v="6"/>
    <x v="6"/>
    <x v="6"/>
    <x v="19"/>
    <x v="292"/>
  </r>
  <r>
    <x v="0"/>
    <n v="4226626"/>
    <x v="2"/>
    <x v="1"/>
    <x v="6"/>
    <x v="6"/>
    <x v="6"/>
    <x v="19"/>
    <x v="292"/>
  </r>
  <r>
    <x v="0"/>
    <n v="652875"/>
    <x v="3"/>
    <x v="1"/>
    <x v="6"/>
    <x v="6"/>
    <x v="6"/>
    <x v="19"/>
    <x v="292"/>
  </r>
  <r>
    <x v="0"/>
    <n v="588143"/>
    <x v="4"/>
    <x v="1"/>
    <x v="6"/>
    <x v="6"/>
    <x v="6"/>
    <x v="19"/>
    <x v="292"/>
  </r>
  <r>
    <x v="0"/>
    <n v="125417"/>
    <x v="5"/>
    <x v="1"/>
    <x v="6"/>
    <x v="6"/>
    <x v="6"/>
    <x v="19"/>
    <x v="292"/>
  </r>
  <r>
    <x v="0"/>
    <n v="3002474"/>
    <x v="6"/>
    <x v="1"/>
    <x v="6"/>
    <x v="6"/>
    <x v="6"/>
    <x v="19"/>
    <x v="292"/>
  </r>
  <r>
    <x v="2"/>
    <n v="513362"/>
    <x v="2"/>
    <x v="1"/>
    <x v="6"/>
    <x v="6"/>
    <x v="6"/>
    <x v="19"/>
    <x v="292"/>
  </r>
  <r>
    <x v="2"/>
    <n v="1028459"/>
    <x v="3"/>
    <x v="1"/>
    <x v="6"/>
    <x v="6"/>
    <x v="6"/>
    <x v="19"/>
    <x v="292"/>
  </r>
  <r>
    <x v="2"/>
    <n v="438649"/>
    <x v="4"/>
    <x v="1"/>
    <x v="6"/>
    <x v="6"/>
    <x v="6"/>
    <x v="19"/>
    <x v="292"/>
  </r>
  <r>
    <x v="2"/>
    <n v="1248921"/>
    <x v="6"/>
    <x v="1"/>
    <x v="6"/>
    <x v="6"/>
    <x v="6"/>
    <x v="19"/>
    <x v="292"/>
  </r>
  <r>
    <x v="0"/>
    <n v="4319429"/>
    <x v="0"/>
    <x v="1"/>
    <x v="6"/>
    <x v="6"/>
    <x v="6"/>
    <x v="19"/>
    <x v="293"/>
  </r>
  <r>
    <x v="0"/>
    <n v="1298466"/>
    <x v="1"/>
    <x v="1"/>
    <x v="6"/>
    <x v="6"/>
    <x v="6"/>
    <x v="19"/>
    <x v="293"/>
  </r>
  <r>
    <x v="0"/>
    <n v="4292401"/>
    <x v="2"/>
    <x v="1"/>
    <x v="6"/>
    <x v="6"/>
    <x v="6"/>
    <x v="19"/>
    <x v="293"/>
  </r>
  <r>
    <x v="0"/>
    <n v="807786"/>
    <x v="3"/>
    <x v="1"/>
    <x v="6"/>
    <x v="6"/>
    <x v="6"/>
    <x v="19"/>
    <x v="293"/>
  </r>
  <r>
    <x v="0"/>
    <n v="665207"/>
    <x v="4"/>
    <x v="1"/>
    <x v="6"/>
    <x v="6"/>
    <x v="6"/>
    <x v="19"/>
    <x v="293"/>
  </r>
  <r>
    <x v="0"/>
    <n v="130963"/>
    <x v="5"/>
    <x v="1"/>
    <x v="6"/>
    <x v="6"/>
    <x v="6"/>
    <x v="19"/>
    <x v="293"/>
  </r>
  <r>
    <x v="0"/>
    <n v="4048641"/>
    <x v="6"/>
    <x v="1"/>
    <x v="6"/>
    <x v="6"/>
    <x v="6"/>
    <x v="19"/>
    <x v="293"/>
  </r>
  <r>
    <x v="2"/>
    <n v="274168"/>
    <x v="2"/>
    <x v="1"/>
    <x v="6"/>
    <x v="6"/>
    <x v="6"/>
    <x v="19"/>
    <x v="293"/>
  </r>
  <r>
    <x v="2"/>
    <n v="450084"/>
    <x v="6"/>
    <x v="1"/>
    <x v="6"/>
    <x v="6"/>
    <x v="6"/>
    <x v="19"/>
    <x v="293"/>
  </r>
  <r>
    <x v="0"/>
    <n v="5884906"/>
    <x v="0"/>
    <x v="1"/>
    <x v="6"/>
    <x v="6"/>
    <x v="6"/>
    <x v="20"/>
    <x v="294"/>
  </r>
  <r>
    <x v="0"/>
    <n v="637402"/>
    <x v="1"/>
    <x v="1"/>
    <x v="6"/>
    <x v="6"/>
    <x v="6"/>
    <x v="20"/>
    <x v="294"/>
  </r>
  <r>
    <x v="0"/>
    <n v="6334334"/>
    <x v="2"/>
    <x v="1"/>
    <x v="6"/>
    <x v="6"/>
    <x v="6"/>
    <x v="20"/>
    <x v="294"/>
  </r>
  <r>
    <x v="1"/>
    <n v="295"/>
    <x v="2"/>
    <x v="1"/>
    <x v="6"/>
    <x v="6"/>
    <x v="6"/>
    <x v="20"/>
    <x v="294"/>
  </r>
  <r>
    <x v="1"/>
    <n v="1616"/>
    <x v="2"/>
    <x v="1"/>
    <x v="6"/>
    <x v="6"/>
    <x v="6"/>
    <x v="20"/>
    <x v="294"/>
  </r>
  <r>
    <x v="0"/>
    <n v="1546176"/>
    <x v="3"/>
    <x v="1"/>
    <x v="6"/>
    <x v="6"/>
    <x v="6"/>
    <x v="20"/>
    <x v="294"/>
  </r>
  <r>
    <x v="0"/>
    <n v="821115"/>
    <x v="4"/>
    <x v="1"/>
    <x v="6"/>
    <x v="6"/>
    <x v="6"/>
    <x v="20"/>
    <x v="294"/>
  </r>
  <r>
    <x v="0"/>
    <n v="25137"/>
    <x v="5"/>
    <x v="1"/>
    <x v="6"/>
    <x v="6"/>
    <x v="6"/>
    <x v="20"/>
    <x v="294"/>
  </r>
  <r>
    <x v="0"/>
    <n v="1654111"/>
    <x v="6"/>
    <x v="1"/>
    <x v="6"/>
    <x v="6"/>
    <x v="6"/>
    <x v="20"/>
    <x v="294"/>
  </r>
  <r>
    <x v="2"/>
    <n v="7710996"/>
    <x v="2"/>
    <x v="1"/>
    <x v="6"/>
    <x v="6"/>
    <x v="6"/>
    <x v="20"/>
    <x v="294"/>
  </r>
  <r>
    <x v="2"/>
    <n v="16239"/>
    <x v="3"/>
    <x v="1"/>
    <x v="6"/>
    <x v="6"/>
    <x v="6"/>
    <x v="20"/>
    <x v="294"/>
  </r>
  <r>
    <x v="2"/>
    <n v="9060281"/>
    <x v="4"/>
    <x v="1"/>
    <x v="6"/>
    <x v="6"/>
    <x v="6"/>
    <x v="20"/>
    <x v="294"/>
  </r>
  <r>
    <x v="1"/>
    <n v="7085"/>
    <x v="8"/>
    <x v="1"/>
    <x v="6"/>
    <x v="6"/>
    <x v="6"/>
    <x v="21"/>
    <x v="295"/>
  </r>
  <r>
    <x v="1"/>
    <n v="45001"/>
    <x v="8"/>
    <x v="1"/>
    <x v="6"/>
    <x v="6"/>
    <x v="6"/>
    <x v="21"/>
    <x v="295"/>
  </r>
  <r>
    <x v="1"/>
    <n v="275552"/>
    <x v="8"/>
    <x v="1"/>
    <x v="6"/>
    <x v="6"/>
    <x v="6"/>
    <x v="21"/>
    <x v="295"/>
  </r>
  <r>
    <x v="0"/>
    <n v="6066438"/>
    <x v="0"/>
    <x v="2"/>
    <x v="7"/>
    <x v="7"/>
    <x v="7"/>
    <x v="22"/>
    <x v="296"/>
  </r>
  <r>
    <x v="0"/>
    <n v="3853927"/>
    <x v="2"/>
    <x v="2"/>
    <x v="7"/>
    <x v="7"/>
    <x v="7"/>
    <x v="22"/>
    <x v="296"/>
  </r>
  <r>
    <x v="1"/>
    <n v="228"/>
    <x v="2"/>
    <x v="2"/>
    <x v="7"/>
    <x v="7"/>
    <x v="7"/>
    <x v="22"/>
    <x v="296"/>
  </r>
  <r>
    <x v="1"/>
    <n v="1181"/>
    <x v="2"/>
    <x v="2"/>
    <x v="7"/>
    <x v="7"/>
    <x v="7"/>
    <x v="22"/>
    <x v="296"/>
  </r>
  <r>
    <x v="1"/>
    <n v="4428"/>
    <x v="2"/>
    <x v="2"/>
    <x v="7"/>
    <x v="7"/>
    <x v="7"/>
    <x v="22"/>
    <x v="296"/>
  </r>
  <r>
    <x v="1"/>
    <n v="4515"/>
    <x v="2"/>
    <x v="2"/>
    <x v="7"/>
    <x v="7"/>
    <x v="7"/>
    <x v="22"/>
    <x v="296"/>
  </r>
  <r>
    <x v="0"/>
    <n v="730771"/>
    <x v="3"/>
    <x v="2"/>
    <x v="7"/>
    <x v="7"/>
    <x v="7"/>
    <x v="22"/>
    <x v="296"/>
  </r>
  <r>
    <x v="0"/>
    <n v="984105"/>
    <x v="4"/>
    <x v="2"/>
    <x v="7"/>
    <x v="7"/>
    <x v="7"/>
    <x v="22"/>
    <x v="296"/>
  </r>
  <r>
    <x v="0"/>
    <n v="171230"/>
    <x v="5"/>
    <x v="2"/>
    <x v="7"/>
    <x v="7"/>
    <x v="7"/>
    <x v="22"/>
    <x v="296"/>
  </r>
  <r>
    <x v="0"/>
    <n v="1518647"/>
    <x v="6"/>
    <x v="2"/>
    <x v="7"/>
    <x v="7"/>
    <x v="7"/>
    <x v="22"/>
    <x v="296"/>
  </r>
  <r>
    <x v="2"/>
    <n v="4317875"/>
    <x v="2"/>
    <x v="2"/>
    <x v="7"/>
    <x v="7"/>
    <x v="7"/>
    <x v="22"/>
    <x v="296"/>
  </r>
  <r>
    <x v="2"/>
    <n v="1114342"/>
    <x v="3"/>
    <x v="2"/>
    <x v="7"/>
    <x v="7"/>
    <x v="7"/>
    <x v="22"/>
    <x v="296"/>
  </r>
  <r>
    <x v="2"/>
    <n v="394227"/>
    <x v="4"/>
    <x v="2"/>
    <x v="7"/>
    <x v="7"/>
    <x v="7"/>
    <x v="22"/>
    <x v="296"/>
  </r>
  <r>
    <x v="0"/>
    <n v="13510310"/>
    <x v="0"/>
    <x v="2"/>
    <x v="7"/>
    <x v="7"/>
    <x v="7"/>
    <x v="23"/>
    <x v="297"/>
  </r>
  <r>
    <x v="0"/>
    <n v="7127146"/>
    <x v="2"/>
    <x v="2"/>
    <x v="7"/>
    <x v="7"/>
    <x v="7"/>
    <x v="23"/>
    <x v="297"/>
  </r>
  <r>
    <x v="1"/>
    <n v="450"/>
    <x v="2"/>
    <x v="2"/>
    <x v="7"/>
    <x v="7"/>
    <x v="7"/>
    <x v="23"/>
    <x v="297"/>
  </r>
  <r>
    <x v="1"/>
    <n v="738"/>
    <x v="2"/>
    <x v="2"/>
    <x v="7"/>
    <x v="7"/>
    <x v="7"/>
    <x v="23"/>
    <x v="297"/>
  </r>
  <r>
    <x v="1"/>
    <n v="1395"/>
    <x v="2"/>
    <x v="2"/>
    <x v="7"/>
    <x v="7"/>
    <x v="7"/>
    <x v="23"/>
    <x v="297"/>
  </r>
  <r>
    <x v="0"/>
    <n v="263521"/>
    <x v="3"/>
    <x v="2"/>
    <x v="7"/>
    <x v="7"/>
    <x v="7"/>
    <x v="23"/>
    <x v="297"/>
  </r>
  <r>
    <x v="0"/>
    <n v="849839"/>
    <x v="4"/>
    <x v="2"/>
    <x v="7"/>
    <x v="7"/>
    <x v="7"/>
    <x v="23"/>
    <x v="297"/>
  </r>
  <r>
    <x v="0"/>
    <n v="274202"/>
    <x v="5"/>
    <x v="2"/>
    <x v="7"/>
    <x v="7"/>
    <x v="7"/>
    <x v="23"/>
    <x v="297"/>
  </r>
  <r>
    <x v="0"/>
    <n v="1892988"/>
    <x v="6"/>
    <x v="2"/>
    <x v="7"/>
    <x v="7"/>
    <x v="7"/>
    <x v="23"/>
    <x v="297"/>
  </r>
  <r>
    <x v="2"/>
    <n v="4336284"/>
    <x v="2"/>
    <x v="2"/>
    <x v="7"/>
    <x v="7"/>
    <x v="7"/>
    <x v="23"/>
    <x v="297"/>
  </r>
  <r>
    <x v="2"/>
    <n v="147934"/>
    <x v="3"/>
    <x v="2"/>
    <x v="7"/>
    <x v="7"/>
    <x v="7"/>
    <x v="23"/>
    <x v="297"/>
  </r>
  <r>
    <x v="2"/>
    <n v="8595151"/>
    <x v="4"/>
    <x v="2"/>
    <x v="7"/>
    <x v="7"/>
    <x v="7"/>
    <x v="23"/>
    <x v="297"/>
  </r>
  <r>
    <x v="2"/>
    <n v="1595544"/>
    <x v="5"/>
    <x v="2"/>
    <x v="7"/>
    <x v="7"/>
    <x v="7"/>
    <x v="23"/>
    <x v="297"/>
  </r>
  <r>
    <x v="0"/>
    <n v="4507334"/>
    <x v="0"/>
    <x v="2"/>
    <x v="7"/>
    <x v="7"/>
    <x v="7"/>
    <x v="23"/>
    <x v="298"/>
  </r>
  <r>
    <x v="0"/>
    <n v="89"/>
    <x v="1"/>
    <x v="2"/>
    <x v="7"/>
    <x v="7"/>
    <x v="7"/>
    <x v="23"/>
    <x v="298"/>
  </r>
  <r>
    <x v="0"/>
    <n v="2397661"/>
    <x v="2"/>
    <x v="2"/>
    <x v="7"/>
    <x v="7"/>
    <x v="7"/>
    <x v="23"/>
    <x v="298"/>
  </r>
  <r>
    <x v="1"/>
    <n v="14"/>
    <x v="2"/>
    <x v="2"/>
    <x v="7"/>
    <x v="7"/>
    <x v="7"/>
    <x v="23"/>
    <x v="298"/>
  </r>
  <r>
    <x v="0"/>
    <n v="136213"/>
    <x v="3"/>
    <x v="2"/>
    <x v="7"/>
    <x v="7"/>
    <x v="7"/>
    <x v="23"/>
    <x v="298"/>
  </r>
  <r>
    <x v="0"/>
    <n v="174251"/>
    <x v="4"/>
    <x v="2"/>
    <x v="7"/>
    <x v="7"/>
    <x v="7"/>
    <x v="23"/>
    <x v="298"/>
  </r>
  <r>
    <x v="0"/>
    <n v="156440"/>
    <x v="5"/>
    <x v="2"/>
    <x v="7"/>
    <x v="7"/>
    <x v="7"/>
    <x v="23"/>
    <x v="298"/>
  </r>
  <r>
    <x v="0"/>
    <n v="824822"/>
    <x v="6"/>
    <x v="2"/>
    <x v="7"/>
    <x v="7"/>
    <x v="7"/>
    <x v="23"/>
    <x v="298"/>
  </r>
  <r>
    <x v="2"/>
    <n v="534820"/>
    <x v="2"/>
    <x v="2"/>
    <x v="7"/>
    <x v="7"/>
    <x v="7"/>
    <x v="23"/>
    <x v="298"/>
  </r>
  <r>
    <x v="2"/>
    <n v="73295"/>
    <x v="3"/>
    <x v="2"/>
    <x v="7"/>
    <x v="7"/>
    <x v="7"/>
    <x v="23"/>
    <x v="298"/>
  </r>
  <r>
    <x v="2"/>
    <n v="456051"/>
    <x v="4"/>
    <x v="2"/>
    <x v="7"/>
    <x v="7"/>
    <x v="7"/>
    <x v="23"/>
    <x v="298"/>
  </r>
  <r>
    <x v="2"/>
    <n v="117978"/>
    <x v="5"/>
    <x v="2"/>
    <x v="7"/>
    <x v="7"/>
    <x v="7"/>
    <x v="23"/>
    <x v="298"/>
  </r>
  <r>
    <x v="2"/>
    <n v="30692"/>
    <x v="6"/>
    <x v="2"/>
    <x v="7"/>
    <x v="7"/>
    <x v="7"/>
    <x v="23"/>
    <x v="298"/>
  </r>
  <r>
    <x v="0"/>
    <n v="72338856"/>
    <x v="0"/>
    <x v="2"/>
    <x v="7"/>
    <x v="7"/>
    <x v="7"/>
    <x v="23"/>
    <x v="299"/>
  </r>
  <r>
    <x v="0"/>
    <n v="31153"/>
    <x v="1"/>
    <x v="2"/>
    <x v="7"/>
    <x v="7"/>
    <x v="7"/>
    <x v="23"/>
    <x v="299"/>
  </r>
  <r>
    <x v="0"/>
    <n v="47316589"/>
    <x v="2"/>
    <x v="2"/>
    <x v="7"/>
    <x v="7"/>
    <x v="7"/>
    <x v="23"/>
    <x v="299"/>
  </r>
  <r>
    <x v="1"/>
    <n v="68"/>
    <x v="2"/>
    <x v="2"/>
    <x v="7"/>
    <x v="7"/>
    <x v="7"/>
    <x v="23"/>
    <x v="299"/>
  </r>
  <r>
    <x v="1"/>
    <n v="294"/>
    <x v="2"/>
    <x v="2"/>
    <x v="7"/>
    <x v="7"/>
    <x v="7"/>
    <x v="23"/>
    <x v="299"/>
  </r>
  <r>
    <x v="1"/>
    <n v="700"/>
    <x v="2"/>
    <x v="2"/>
    <x v="7"/>
    <x v="7"/>
    <x v="7"/>
    <x v="23"/>
    <x v="299"/>
  </r>
  <r>
    <x v="1"/>
    <n v="715"/>
    <x v="2"/>
    <x v="2"/>
    <x v="7"/>
    <x v="7"/>
    <x v="7"/>
    <x v="23"/>
    <x v="299"/>
  </r>
  <r>
    <x v="1"/>
    <n v="752"/>
    <x v="2"/>
    <x v="2"/>
    <x v="7"/>
    <x v="7"/>
    <x v="7"/>
    <x v="23"/>
    <x v="299"/>
  </r>
  <r>
    <x v="1"/>
    <n v="1000"/>
    <x v="2"/>
    <x v="2"/>
    <x v="7"/>
    <x v="7"/>
    <x v="7"/>
    <x v="23"/>
    <x v="299"/>
  </r>
  <r>
    <x v="1"/>
    <n v="1530"/>
    <x v="2"/>
    <x v="2"/>
    <x v="7"/>
    <x v="7"/>
    <x v="7"/>
    <x v="23"/>
    <x v="299"/>
  </r>
  <r>
    <x v="1"/>
    <n v="1700"/>
    <x v="2"/>
    <x v="2"/>
    <x v="7"/>
    <x v="7"/>
    <x v="7"/>
    <x v="23"/>
    <x v="299"/>
  </r>
  <r>
    <x v="1"/>
    <n v="2000"/>
    <x v="2"/>
    <x v="2"/>
    <x v="7"/>
    <x v="7"/>
    <x v="7"/>
    <x v="23"/>
    <x v="299"/>
  </r>
  <r>
    <x v="1"/>
    <n v="5728"/>
    <x v="2"/>
    <x v="2"/>
    <x v="7"/>
    <x v="7"/>
    <x v="7"/>
    <x v="23"/>
    <x v="299"/>
  </r>
  <r>
    <x v="1"/>
    <n v="6547"/>
    <x v="2"/>
    <x v="2"/>
    <x v="7"/>
    <x v="7"/>
    <x v="7"/>
    <x v="23"/>
    <x v="299"/>
  </r>
  <r>
    <x v="1"/>
    <n v="11250"/>
    <x v="2"/>
    <x v="2"/>
    <x v="7"/>
    <x v="7"/>
    <x v="7"/>
    <x v="23"/>
    <x v="299"/>
  </r>
  <r>
    <x v="1"/>
    <n v="37819"/>
    <x v="2"/>
    <x v="2"/>
    <x v="7"/>
    <x v="7"/>
    <x v="7"/>
    <x v="23"/>
    <x v="299"/>
  </r>
  <r>
    <x v="0"/>
    <n v="2624913"/>
    <x v="3"/>
    <x v="2"/>
    <x v="7"/>
    <x v="7"/>
    <x v="7"/>
    <x v="23"/>
    <x v="299"/>
  </r>
  <r>
    <x v="0"/>
    <n v="4125140"/>
    <x v="4"/>
    <x v="2"/>
    <x v="7"/>
    <x v="7"/>
    <x v="7"/>
    <x v="23"/>
    <x v="299"/>
  </r>
  <r>
    <x v="1"/>
    <n v="10"/>
    <x v="4"/>
    <x v="2"/>
    <x v="7"/>
    <x v="7"/>
    <x v="7"/>
    <x v="23"/>
    <x v="299"/>
  </r>
  <r>
    <x v="1"/>
    <n v="97232"/>
    <x v="4"/>
    <x v="2"/>
    <x v="7"/>
    <x v="7"/>
    <x v="7"/>
    <x v="23"/>
    <x v="299"/>
  </r>
  <r>
    <x v="0"/>
    <n v="3409767"/>
    <x v="5"/>
    <x v="2"/>
    <x v="7"/>
    <x v="7"/>
    <x v="7"/>
    <x v="23"/>
    <x v="299"/>
  </r>
  <r>
    <x v="0"/>
    <n v="7155892"/>
    <x v="6"/>
    <x v="2"/>
    <x v="7"/>
    <x v="7"/>
    <x v="7"/>
    <x v="23"/>
    <x v="299"/>
  </r>
  <r>
    <x v="2"/>
    <n v="66017635"/>
    <x v="2"/>
    <x v="2"/>
    <x v="7"/>
    <x v="7"/>
    <x v="7"/>
    <x v="23"/>
    <x v="299"/>
  </r>
  <r>
    <x v="2"/>
    <n v="2886230"/>
    <x v="3"/>
    <x v="2"/>
    <x v="7"/>
    <x v="7"/>
    <x v="7"/>
    <x v="23"/>
    <x v="299"/>
  </r>
  <r>
    <x v="2"/>
    <n v="25731664"/>
    <x v="4"/>
    <x v="2"/>
    <x v="7"/>
    <x v="7"/>
    <x v="7"/>
    <x v="23"/>
    <x v="299"/>
  </r>
  <r>
    <x v="2"/>
    <n v="2602973"/>
    <x v="5"/>
    <x v="2"/>
    <x v="7"/>
    <x v="7"/>
    <x v="7"/>
    <x v="23"/>
    <x v="299"/>
  </r>
  <r>
    <x v="2"/>
    <n v="915058"/>
    <x v="0"/>
    <x v="2"/>
    <x v="7"/>
    <x v="7"/>
    <x v="7"/>
    <x v="23"/>
    <x v="299"/>
  </r>
  <r>
    <x v="0"/>
    <n v="6355957"/>
    <x v="0"/>
    <x v="2"/>
    <x v="7"/>
    <x v="7"/>
    <x v="7"/>
    <x v="23"/>
    <x v="300"/>
  </r>
  <r>
    <x v="0"/>
    <n v="4373451"/>
    <x v="2"/>
    <x v="2"/>
    <x v="7"/>
    <x v="7"/>
    <x v="7"/>
    <x v="23"/>
    <x v="300"/>
  </r>
  <r>
    <x v="0"/>
    <n v="395747"/>
    <x v="3"/>
    <x v="2"/>
    <x v="7"/>
    <x v="7"/>
    <x v="7"/>
    <x v="23"/>
    <x v="300"/>
  </r>
  <r>
    <x v="0"/>
    <n v="413864"/>
    <x v="4"/>
    <x v="2"/>
    <x v="7"/>
    <x v="7"/>
    <x v="7"/>
    <x v="23"/>
    <x v="300"/>
  </r>
  <r>
    <x v="0"/>
    <n v="273746"/>
    <x v="5"/>
    <x v="2"/>
    <x v="7"/>
    <x v="7"/>
    <x v="7"/>
    <x v="23"/>
    <x v="300"/>
  </r>
  <r>
    <x v="0"/>
    <n v="970707"/>
    <x v="6"/>
    <x v="2"/>
    <x v="7"/>
    <x v="7"/>
    <x v="7"/>
    <x v="23"/>
    <x v="300"/>
  </r>
  <r>
    <x v="2"/>
    <n v="3081444"/>
    <x v="2"/>
    <x v="2"/>
    <x v="7"/>
    <x v="7"/>
    <x v="7"/>
    <x v="23"/>
    <x v="300"/>
  </r>
  <r>
    <x v="2"/>
    <n v="2379"/>
    <x v="3"/>
    <x v="2"/>
    <x v="7"/>
    <x v="7"/>
    <x v="7"/>
    <x v="23"/>
    <x v="300"/>
  </r>
  <r>
    <x v="2"/>
    <n v="470674"/>
    <x v="4"/>
    <x v="2"/>
    <x v="7"/>
    <x v="7"/>
    <x v="7"/>
    <x v="23"/>
    <x v="300"/>
  </r>
  <r>
    <x v="2"/>
    <n v="346042"/>
    <x v="5"/>
    <x v="2"/>
    <x v="7"/>
    <x v="7"/>
    <x v="7"/>
    <x v="23"/>
    <x v="300"/>
  </r>
  <r>
    <x v="2"/>
    <n v="12348"/>
    <x v="0"/>
    <x v="2"/>
    <x v="7"/>
    <x v="7"/>
    <x v="7"/>
    <x v="23"/>
    <x v="300"/>
  </r>
  <r>
    <x v="0"/>
    <n v="27492329"/>
    <x v="0"/>
    <x v="2"/>
    <x v="7"/>
    <x v="7"/>
    <x v="7"/>
    <x v="23"/>
    <x v="301"/>
  </r>
  <r>
    <x v="0"/>
    <n v="10480"/>
    <x v="1"/>
    <x v="2"/>
    <x v="7"/>
    <x v="7"/>
    <x v="7"/>
    <x v="23"/>
    <x v="301"/>
  </r>
  <r>
    <x v="0"/>
    <n v="12379545"/>
    <x v="2"/>
    <x v="2"/>
    <x v="7"/>
    <x v="7"/>
    <x v="7"/>
    <x v="23"/>
    <x v="301"/>
  </r>
  <r>
    <x v="1"/>
    <n v="1593"/>
    <x v="2"/>
    <x v="2"/>
    <x v="7"/>
    <x v="7"/>
    <x v="7"/>
    <x v="23"/>
    <x v="301"/>
  </r>
  <r>
    <x v="0"/>
    <n v="450511"/>
    <x v="3"/>
    <x v="2"/>
    <x v="7"/>
    <x v="7"/>
    <x v="7"/>
    <x v="23"/>
    <x v="301"/>
  </r>
  <r>
    <x v="0"/>
    <n v="2141564"/>
    <x v="4"/>
    <x v="2"/>
    <x v="7"/>
    <x v="7"/>
    <x v="7"/>
    <x v="23"/>
    <x v="301"/>
  </r>
  <r>
    <x v="1"/>
    <n v="229"/>
    <x v="4"/>
    <x v="2"/>
    <x v="7"/>
    <x v="7"/>
    <x v="7"/>
    <x v="23"/>
    <x v="301"/>
  </r>
  <r>
    <x v="1"/>
    <n v="1995"/>
    <x v="4"/>
    <x v="2"/>
    <x v="7"/>
    <x v="7"/>
    <x v="7"/>
    <x v="23"/>
    <x v="301"/>
  </r>
  <r>
    <x v="0"/>
    <n v="1342687"/>
    <x v="5"/>
    <x v="2"/>
    <x v="7"/>
    <x v="7"/>
    <x v="7"/>
    <x v="23"/>
    <x v="301"/>
  </r>
  <r>
    <x v="1"/>
    <n v="1113185"/>
    <x v="5"/>
    <x v="2"/>
    <x v="7"/>
    <x v="7"/>
    <x v="7"/>
    <x v="23"/>
    <x v="301"/>
  </r>
  <r>
    <x v="0"/>
    <n v="2872663"/>
    <x v="6"/>
    <x v="2"/>
    <x v="7"/>
    <x v="7"/>
    <x v="7"/>
    <x v="23"/>
    <x v="301"/>
  </r>
  <r>
    <x v="2"/>
    <n v="7077252"/>
    <x v="2"/>
    <x v="2"/>
    <x v="7"/>
    <x v="7"/>
    <x v="7"/>
    <x v="23"/>
    <x v="301"/>
  </r>
  <r>
    <x v="2"/>
    <n v="750769"/>
    <x v="3"/>
    <x v="2"/>
    <x v="7"/>
    <x v="7"/>
    <x v="7"/>
    <x v="23"/>
    <x v="301"/>
  </r>
  <r>
    <x v="2"/>
    <n v="38451086"/>
    <x v="4"/>
    <x v="2"/>
    <x v="7"/>
    <x v="7"/>
    <x v="7"/>
    <x v="23"/>
    <x v="301"/>
  </r>
  <r>
    <x v="2"/>
    <n v="683123"/>
    <x v="5"/>
    <x v="2"/>
    <x v="7"/>
    <x v="7"/>
    <x v="7"/>
    <x v="23"/>
    <x v="301"/>
  </r>
  <r>
    <x v="2"/>
    <n v="17429"/>
    <x v="0"/>
    <x v="2"/>
    <x v="7"/>
    <x v="7"/>
    <x v="7"/>
    <x v="23"/>
    <x v="301"/>
  </r>
  <r>
    <x v="2"/>
    <n v="354568"/>
    <x v="6"/>
    <x v="2"/>
    <x v="7"/>
    <x v="7"/>
    <x v="7"/>
    <x v="23"/>
    <x v="301"/>
  </r>
  <r>
    <x v="0"/>
    <n v="9529848"/>
    <x v="0"/>
    <x v="2"/>
    <x v="7"/>
    <x v="7"/>
    <x v="7"/>
    <x v="23"/>
    <x v="302"/>
  </r>
  <r>
    <x v="0"/>
    <n v="4554"/>
    <x v="1"/>
    <x v="2"/>
    <x v="7"/>
    <x v="7"/>
    <x v="7"/>
    <x v="23"/>
    <x v="302"/>
  </r>
  <r>
    <x v="0"/>
    <n v="4649708"/>
    <x v="2"/>
    <x v="2"/>
    <x v="7"/>
    <x v="7"/>
    <x v="7"/>
    <x v="23"/>
    <x v="302"/>
  </r>
  <r>
    <x v="1"/>
    <n v="2213"/>
    <x v="2"/>
    <x v="2"/>
    <x v="7"/>
    <x v="7"/>
    <x v="7"/>
    <x v="23"/>
    <x v="302"/>
  </r>
  <r>
    <x v="0"/>
    <n v="188852"/>
    <x v="3"/>
    <x v="2"/>
    <x v="7"/>
    <x v="7"/>
    <x v="7"/>
    <x v="23"/>
    <x v="302"/>
  </r>
  <r>
    <x v="0"/>
    <n v="899008"/>
    <x v="4"/>
    <x v="2"/>
    <x v="7"/>
    <x v="7"/>
    <x v="7"/>
    <x v="23"/>
    <x v="302"/>
  </r>
  <r>
    <x v="0"/>
    <n v="123768"/>
    <x v="5"/>
    <x v="2"/>
    <x v="7"/>
    <x v="7"/>
    <x v="7"/>
    <x v="23"/>
    <x v="302"/>
  </r>
  <r>
    <x v="0"/>
    <n v="1010215"/>
    <x v="6"/>
    <x v="2"/>
    <x v="7"/>
    <x v="7"/>
    <x v="7"/>
    <x v="23"/>
    <x v="302"/>
  </r>
  <r>
    <x v="2"/>
    <n v="2600775"/>
    <x v="2"/>
    <x v="2"/>
    <x v="7"/>
    <x v="7"/>
    <x v="7"/>
    <x v="23"/>
    <x v="302"/>
  </r>
  <r>
    <x v="2"/>
    <n v="247065"/>
    <x v="3"/>
    <x v="2"/>
    <x v="7"/>
    <x v="7"/>
    <x v="7"/>
    <x v="23"/>
    <x v="302"/>
  </r>
  <r>
    <x v="2"/>
    <n v="209569"/>
    <x v="4"/>
    <x v="2"/>
    <x v="7"/>
    <x v="7"/>
    <x v="7"/>
    <x v="23"/>
    <x v="302"/>
  </r>
  <r>
    <x v="2"/>
    <n v="887808"/>
    <x v="5"/>
    <x v="2"/>
    <x v="7"/>
    <x v="7"/>
    <x v="7"/>
    <x v="23"/>
    <x v="302"/>
  </r>
  <r>
    <x v="0"/>
    <n v="37124298"/>
    <x v="0"/>
    <x v="2"/>
    <x v="7"/>
    <x v="7"/>
    <x v="7"/>
    <x v="24"/>
    <x v="303"/>
  </r>
  <r>
    <x v="0"/>
    <n v="3698"/>
    <x v="1"/>
    <x v="2"/>
    <x v="7"/>
    <x v="7"/>
    <x v="7"/>
    <x v="24"/>
    <x v="303"/>
  </r>
  <r>
    <x v="0"/>
    <n v="19510477"/>
    <x v="2"/>
    <x v="2"/>
    <x v="7"/>
    <x v="7"/>
    <x v="7"/>
    <x v="24"/>
    <x v="303"/>
  </r>
  <r>
    <x v="1"/>
    <n v="17"/>
    <x v="2"/>
    <x v="2"/>
    <x v="7"/>
    <x v="7"/>
    <x v="7"/>
    <x v="24"/>
    <x v="303"/>
  </r>
  <r>
    <x v="1"/>
    <n v="299"/>
    <x v="2"/>
    <x v="2"/>
    <x v="7"/>
    <x v="7"/>
    <x v="7"/>
    <x v="24"/>
    <x v="303"/>
  </r>
  <r>
    <x v="1"/>
    <n v="930"/>
    <x v="2"/>
    <x v="2"/>
    <x v="7"/>
    <x v="7"/>
    <x v="7"/>
    <x v="24"/>
    <x v="303"/>
  </r>
  <r>
    <x v="1"/>
    <n v="3318"/>
    <x v="2"/>
    <x v="2"/>
    <x v="7"/>
    <x v="7"/>
    <x v="7"/>
    <x v="24"/>
    <x v="303"/>
  </r>
  <r>
    <x v="0"/>
    <n v="1665517"/>
    <x v="3"/>
    <x v="2"/>
    <x v="7"/>
    <x v="7"/>
    <x v="7"/>
    <x v="24"/>
    <x v="303"/>
  </r>
  <r>
    <x v="0"/>
    <n v="2380937"/>
    <x v="4"/>
    <x v="2"/>
    <x v="7"/>
    <x v="7"/>
    <x v="7"/>
    <x v="24"/>
    <x v="303"/>
  </r>
  <r>
    <x v="1"/>
    <n v="4086507"/>
    <x v="4"/>
    <x v="2"/>
    <x v="7"/>
    <x v="7"/>
    <x v="7"/>
    <x v="24"/>
    <x v="303"/>
  </r>
  <r>
    <x v="0"/>
    <n v="1251135"/>
    <x v="5"/>
    <x v="2"/>
    <x v="7"/>
    <x v="7"/>
    <x v="7"/>
    <x v="24"/>
    <x v="303"/>
  </r>
  <r>
    <x v="0"/>
    <n v="2366304"/>
    <x v="6"/>
    <x v="2"/>
    <x v="7"/>
    <x v="7"/>
    <x v="7"/>
    <x v="24"/>
    <x v="303"/>
  </r>
  <r>
    <x v="2"/>
    <n v="25197023"/>
    <x v="2"/>
    <x v="2"/>
    <x v="7"/>
    <x v="7"/>
    <x v="7"/>
    <x v="24"/>
    <x v="303"/>
  </r>
  <r>
    <x v="2"/>
    <n v="1758941"/>
    <x v="3"/>
    <x v="2"/>
    <x v="7"/>
    <x v="7"/>
    <x v="7"/>
    <x v="24"/>
    <x v="303"/>
  </r>
  <r>
    <x v="2"/>
    <n v="16692635"/>
    <x v="4"/>
    <x v="2"/>
    <x v="7"/>
    <x v="7"/>
    <x v="7"/>
    <x v="24"/>
    <x v="303"/>
  </r>
  <r>
    <x v="2"/>
    <n v="85550"/>
    <x v="5"/>
    <x v="2"/>
    <x v="7"/>
    <x v="7"/>
    <x v="7"/>
    <x v="24"/>
    <x v="303"/>
  </r>
  <r>
    <x v="2"/>
    <n v="60320"/>
    <x v="0"/>
    <x v="2"/>
    <x v="7"/>
    <x v="7"/>
    <x v="7"/>
    <x v="24"/>
    <x v="303"/>
  </r>
  <r>
    <x v="0"/>
    <n v="22747113"/>
    <x v="0"/>
    <x v="2"/>
    <x v="7"/>
    <x v="7"/>
    <x v="7"/>
    <x v="24"/>
    <x v="304"/>
  </r>
  <r>
    <x v="0"/>
    <n v="1362"/>
    <x v="1"/>
    <x v="2"/>
    <x v="7"/>
    <x v="7"/>
    <x v="7"/>
    <x v="24"/>
    <x v="304"/>
  </r>
  <r>
    <x v="0"/>
    <n v="10155630"/>
    <x v="2"/>
    <x v="2"/>
    <x v="7"/>
    <x v="7"/>
    <x v="7"/>
    <x v="24"/>
    <x v="304"/>
  </r>
  <r>
    <x v="1"/>
    <n v="1520"/>
    <x v="2"/>
    <x v="2"/>
    <x v="7"/>
    <x v="7"/>
    <x v="7"/>
    <x v="24"/>
    <x v="304"/>
  </r>
  <r>
    <x v="1"/>
    <n v="3608"/>
    <x v="2"/>
    <x v="2"/>
    <x v="7"/>
    <x v="7"/>
    <x v="7"/>
    <x v="24"/>
    <x v="304"/>
  </r>
  <r>
    <x v="1"/>
    <n v="12448"/>
    <x v="2"/>
    <x v="2"/>
    <x v="7"/>
    <x v="7"/>
    <x v="7"/>
    <x v="24"/>
    <x v="304"/>
  </r>
  <r>
    <x v="0"/>
    <n v="235359"/>
    <x v="3"/>
    <x v="2"/>
    <x v="7"/>
    <x v="7"/>
    <x v="7"/>
    <x v="24"/>
    <x v="304"/>
  </r>
  <r>
    <x v="0"/>
    <n v="1093845"/>
    <x v="4"/>
    <x v="2"/>
    <x v="7"/>
    <x v="7"/>
    <x v="7"/>
    <x v="24"/>
    <x v="304"/>
  </r>
  <r>
    <x v="1"/>
    <n v="69"/>
    <x v="4"/>
    <x v="2"/>
    <x v="7"/>
    <x v="7"/>
    <x v="7"/>
    <x v="24"/>
    <x v="304"/>
  </r>
  <r>
    <x v="0"/>
    <n v="551466"/>
    <x v="5"/>
    <x v="2"/>
    <x v="7"/>
    <x v="7"/>
    <x v="7"/>
    <x v="24"/>
    <x v="304"/>
  </r>
  <r>
    <x v="0"/>
    <n v="2015781"/>
    <x v="6"/>
    <x v="2"/>
    <x v="7"/>
    <x v="7"/>
    <x v="7"/>
    <x v="24"/>
    <x v="304"/>
  </r>
  <r>
    <x v="2"/>
    <n v="19865612"/>
    <x v="2"/>
    <x v="2"/>
    <x v="7"/>
    <x v="7"/>
    <x v="7"/>
    <x v="24"/>
    <x v="304"/>
  </r>
  <r>
    <x v="2"/>
    <n v="1790582"/>
    <x v="3"/>
    <x v="2"/>
    <x v="7"/>
    <x v="7"/>
    <x v="7"/>
    <x v="24"/>
    <x v="304"/>
  </r>
  <r>
    <x v="2"/>
    <n v="7036229"/>
    <x v="4"/>
    <x v="2"/>
    <x v="7"/>
    <x v="7"/>
    <x v="7"/>
    <x v="24"/>
    <x v="304"/>
  </r>
  <r>
    <x v="2"/>
    <n v="38675"/>
    <x v="5"/>
    <x v="2"/>
    <x v="7"/>
    <x v="7"/>
    <x v="7"/>
    <x v="24"/>
    <x v="304"/>
  </r>
  <r>
    <x v="0"/>
    <n v="4364967"/>
    <x v="0"/>
    <x v="2"/>
    <x v="7"/>
    <x v="7"/>
    <x v="7"/>
    <x v="25"/>
    <x v="305"/>
  </r>
  <r>
    <x v="0"/>
    <n v="16279"/>
    <x v="1"/>
    <x v="2"/>
    <x v="7"/>
    <x v="7"/>
    <x v="7"/>
    <x v="25"/>
    <x v="305"/>
  </r>
  <r>
    <x v="0"/>
    <n v="2549814"/>
    <x v="2"/>
    <x v="2"/>
    <x v="7"/>
    <x v="7"/>
    <x v="7"/>
    <x v="25"/>
    <x v="305"/>
  </r>
  <r>
    <x v="0"/>
    <n v="407286"/>
    <x v="3"/>
    <x v="2"/>
    <x v="7"/>
    <x v="7"/>
    <x v="7"/>
    <x v="25"/>
    <x v="305"/>
  </r>
  <r>
    <x v="0"/>
    <n v="666314"/>
    <x v="4"/>
    <x v="2"/>
    <x v="7"/>
    <x v="7"/>
    <x v="7"/>
    <x v="25"/>
    <x v="305"/>
  </r>
  <r>
    <x v="0"/>
    <n v="261750"/>
    <x v="5"/>
    <x v="2"/>
    <x v="7"/>
    <x v="7"/>
    <x v="7"/>
    <x v="25"/>
    <x v="305"/>
  </r>
  <r>
    <x v="0"/>
    <n v="843934"/>
    <x v="6"/>
    <x v="2"/>
    <x v="7"/>
    <x v="7"/>
    <x v="7"/>
    <x v="25"/>
    <x v="305"/>
  </r>
  <r>
    <x v="2"/>
    <n v="1137126"/>
    <x v="2"/>
    <x v="2"/>
    <x v="7"/>
    <x v="7"/>
    <x v="7"/>
    <x v="25"/>
    <x v="305"/>
  </r>
  <r>
    <x v="2"/>
    <n v="96076"/>
    <x v="3"/>
    <x v="2"/>
    <x v="7"/>
    <x v="7"/>
    <x v="7"/>
    <x v="25"/>
    <x v="305"/>
  </r>
  <r>
    <x v="2"/>
    <n v="2483488"/>
    <x v="4"/>
    <x v="2"/>
    <x v="7"/>
    <x v="7"/>
    <x v="7"/>
    <x v="25"/>
    <x v="305"/>
  </r>
  <r>
    <x v="2"/>
    <n v="13344"/>
    <x v="0"/>
    <x v="2"/>
    <x v="7"/>
    <x v="7"/>
    <x v="7"/>
    <x v="25"/>
    <x v="305"/>
  </r>
  <r>
    <x v="0"/>
    <n v="4044054"/>
    <x v="0"/>
    <x v="2"/>
    <x v="7"/>
    <x v="7"/>
    <x v="7"/>
    <x v="26"/>
    <x v="306"/>
  </r>
  <r>
    <x v="0"/>
    <n v="2011708"/>
    <x v="2"/>
    <x v="2"/>
    <x v="7"/>
    <x v="7"/>
    <x v="7"/>
    <x v="26"/>
    <x v="306"/>
  </r>
  <r>
    <x v="1"/>
    <n v="1803"/>
    <x v="2"/>
    <x v="2"/>
    <x v="7"/>
    <x v="7"/>
    <x v="7"/>
    <x v="26"/>
    <x v="306"/>
  </r>
  <r>
    <x v="0"/>
    <n v="332953"/>
    <x v="3"/>
    <x v="2"/>
    <x v="7"/>
    <x v="7"/>
    <x v="7"/>
    <x v="26"/>
    <x v="306"/>
  </r>
  <r>
    <x v="0"/>
    <n v="305044"/>
    <x v="4"/>
    <x v="2"/>
    <x v="7"/>
    <x v="7"/>
    <x v="7"/>
    <x v="26"/>
    <x v="306"/>
  </r>
  <r>
    <x v="0"/>
    <n v="61591"/>
    <x v="5"/>
    <x v="2"/>
    <x v="7"/>
    <x v="7"/>
    <x v="7"/>
    <x v="26"/>
    <x v="306"/>
  </r>
  <r>
    <x v="0"/>
    <n v="617568"/>
    <x v="6"/>
    <x v="2"/>
    <x v="7"/>
    <x v="7"/>
    <x v="7"/>
    <x v="26"/>
    <x v="306"/>
  </r>
  <r>
    <x v="2"/>
    <n v="427455"/>
    <x v="2"/>
    <x v="2"/>
    <x v="7"/>
    <x v="7"/>
    <x v="7"/>
    <x v="26"/>
    <x v="306"/>
  </r>
  <r>
    <x v="2"/>
    <n v="2766675"/>
    <x v="4"/>
    <x v="2"/>
    <x v="7"/>
    <x v="7"/>
    <x v="7"/>
    <x v="26"/>
    <x v="306"/>
  </r>
  <r>
    <x v="0"/>
    <n v="5777804"/>
    <x v="0"/>
    <x v="2"/>
    <x v="7"/>
    <x v="7"/>
    <x v="7"/>
    <x v="26"/>
    <x v="307"/>
  </r>
  <r>
    <x v="0"/>
    <n v="4208697"/>
    <x v="2"/>
    <x v="2"/>
    <x v="7"/>
    <x v="7"/>
    <x v="7"/>
    <x v="26"/>
    <x v="307"/>
  </r>
  <r>
    <x v="0"/>
    <n v="118590"/>
    <x v="3"/>
    <x v="2"/>
    <x v="7"/>
    <x v="7"/>
    <x v="7"/>
    <x v="26"/>
    <x v="307"/>
  </r>
  <r>
    <x v="0"/>
    <n v="819112"/>
    <x v="4"/>
    <x v="2"/>
    <x v="7"/>
    <x v="7"/>
    <x v="7"/>
    <x v="26"/>
    <x v="307"/>
  </r>
  <r>
    <x v="0"/>
    <n v="153328"/>
    <x v="5"/>
    <x v="2"/>
    <x v="7"/>
    <x v="7"/>
    <x v="7"/>
    <x v="26"/>
    <x v="307"/>
  </r>
  <r>
    <x v="0"/>
    <n v="706823"/>
    <x v="6"/>
    <x v="2"/>
    <x v="7"/>
    <x v="7"/>
    <x v="7"/>
    <x v="26"/>
    <x v="307"/>
  </r>
  <r>
    <x v="2"/>
    <n v="217472"/>
    <x v="2"/>
    <x v="2"/>
    <x v="7"/>
    <x v="7"/>
    <x v="7"/>
    <x v="26"/>
    <x v="307"/>
  </r>
  <r>
    <x v="2"/>
    <n v="3986298"/>
    <x v="4"/>
    <x v="2"/>
    <x v="7"/>
    <x v="7"/>
    <x v="7"/>
    <x v="26"/>
    <x v="307"/>
  </r>
  <r>
    <x v="2"/>
    <n v="118104"/>
    <x v="5"/>
    <x v="2"/>
    <x v="7"/>
    <x v="7"/>
    <x v="7"/>
    <x v="26"/>
    <x v="307"/>
  </r>
  <r>
    <x v="0"/>
    <n v="5308330"/>
    <x v="0"/>
    <x v="2"/>
    <x v="7"/>
    <x v="7"/>
    <x v="7"/>
    <x v="27"/>
    <x v="308"/>
  </r>
  <r>
    <x v="0"/>
    <n v="877"/>
    <x v="1"/>
    <x v="2"/>
    <x v="7"/>
    <x v="7"/>
    <x v="7"/>
    <x v="27"/>
    <x v="308"/>
  </r>
  <r>
    <x v="0"/>
    <n v="2610770"/>
    <x v="2"/>
    <x v="2"/>
    <x v="7"/>
    <x v="7"/>
    <x v="7"/>
    <x v="27"/>
    <x v="308"/>
  </r>
  <r>
    <x v="0"/>
    <n v="101889"/>
    <x v="3"/>
    <x v="2"/>
    <x v="7"/>
    <x v="7"/>
    <x v="7"/>
    <x v="27"/>
    <x v="308"/>
  </r>
  <r>
    <x v="0"/>
    <n v="709030"/>
    <x v="4"/>
    <x v="2"/>
    <x v="7"/>
    <x v="7"/>
    <x v="7"/>
    <x v="27"/>
    <x v="308"/>
  </r>
  <r>
    <x v="0"/>
    <n v="46036"/>
    <x v="5"/>
    <x v="2"/>
    <x v="7"/>
    <x v="7"/>
    <x v="7"/>
    <x v="27"/>
    <x v="308"/>
  </r>
  <r>
    <x v="0"/>
    <n v="1009355"/>
    <x v="6"/>
    <x v="2"/>
    <x v="7"/>
    <x v="7"/>
    <x v="7"/>
    <x v="27"/>
    <x v="308"/>
  </r>
  <r>
    <x v="2"/>
    <n v="637538"/>
    <x v="2"/>
    <x v="2"/>
    <x v="7"/>
    <x v="7"/>
    <x v="7"/>
    <x v="27"/>
    <x v="308"/>
  </r>
  <r>
    <x v="2"/>
    <n v="161287"/>
    <x v="3"/>
    <x v="2"/>
    <x v="7"/>
    <x v="7"/>
    <x v="7"/>
    <x v="27"/>
    <x v="308"/>
  </r>
  <r>
    <x v="2"/>
    <n v="2199833"/>
    <x v="4"/>
    <x v="2"/>
    <x v="7"/>
    <x v="7"/>
    <x v="7"/>
    <x v="27"/>
    <x v="308"/>
  </r>
  <r>
    <x v="2"/>
    <n v="5283"/>
    <x v="5"/>
    <x v="2"/>
    <x v="7"/>
    <x v="7"/>
    <x v="7"/>
    <x v="27"/>
    <x v="308"/>
  </r>
  <r>
    <x v="0"/>
    <n v="7574153"/>
    <x v="0"/>
    <x v="2"/>
    <x v="7"/>
    <x v="7"/>
    <x v="7"/>
    <x v="27"/>
    <x v="309"/>
  </r>
  <r>
    <x v="0"/>
    <n v="163"/>
    <x v="1"/>
    <x v="2"/>
    <x v="7"/>
    <x v="7"/>
    <x v="7"/>
    <x v="27"/>
    <x v="309"/>
  </r>
  <r>
    <x v="0"/>
    <n v="4316160"/>
    <x v="2"/>
    <x v="2"/>
    <x v="7"/>
    <x v="7"/>
    <x v="7"/>
    <x v="27"/>
    <x v="309"/>
  </r>
  <r>
    <x v="1"/>
    <n v="7682"/>
    <x v="2"/>
    <x v="2"/>
    <x v="7"/>
    <x v="7"/>
    <x v="7"/>
    <x v="27"/>
    <x v="309"/>
  </r>
  <r>
    <x v="0"/>
    <n v="264208"/>
    <x v="3"/>
    <x v="2"/>
    <x v="7"/>
    <x v="7"/>
    <x v="7"/>
    <x v="27"/>
    <x v="309"/>
  </r>
  <r>
    <x v="0"/>
    <n v="1068653"/>
    <x v="4"/>
    <x v="2"/>
    <x v="7"/>
    <x v="7"/>
    <x v="7"/>
    <x v="27"/>
    <x v="309"/>
  </r>
  <r>
    <x v="0"/>
    <n v="106440"/>
    <x v="5"/>
    <x v="2"/>
    <x v="7"/>
    <x v="7"/>
    <x v="7"/>
    <x v="27"/>
    <x v="309"/>
  </r>
  <r>
    <x v="0"/>
    <n v="898732"/>
    <x v="6"/>
    <x v="2"/>
    <x v="7"/>
    <x v="7"/>
    <x v="7"/>
    <x v="27"/>
    <x v="309"/>
  </r>
  <r>
    <x v="2"/>
    <n v="3011015"/>
    <x v="2"/>
    <x v="2"/>
    <x v="7"/>
    <x v="7"/>
    <x v="7"/>
    <x v="27"/>
    <x v="309"/>
  </r>
  <r>
    <x v="2"/>
    <n v="759695"/>
    <x v="3"/>
    <x v="2"/>
    <x v="7"/>
    <x v="7"/>
    <x v="7"/>
    <x v="27"/>
    <x v="309"/>
  </r>
  <r>
    <x v="2"/>
    <n v="1367410"/>
    <x v="4"/>
    <x v="2"/>
    <x v="7"/>
    <x v="7"/>
    <x v="7"/>
    <x v="27"/>
    <x v="309"/>
  </r>
  <r>
    <x v="0"/>
    <n v="4361473"/>
    <x v="0"/>
    <x v="2"/>
    <x v="7"/>
    <x v="7"/>
    <x v="7"/>
    <x v="27"/>
    <x v="310"/>
  </r>
  <r>
    <x v="0"/>
    <n v="1761467"/>
    <x v="2"/>
    <x v="2"/>
    <x v="7"/>
    <x v="7"/>
    <x v="7"/>
    <x v="27"/>
    <x v="310"/>
  </r>
  <r>
    <x v="0"/>
    <n v="125615"/>
    <x v="3"/>
    <x v="2"/>
    <x v="7"/>
    <x v="7"/>
    <x v="7"/>
    <x v="27"/>
    <x v="310"/>
  </r>
  <r>
    <x v="0"/>
    <n v="1174459"/>
    <x v="4"/>
    <x v="2"/>
    <x v="7"/>
    <x v="7"/>
    <x v="7"/>
    <x v="27"/>
    <x v="310"/>
  </r>
  <r>
    <x v="0"/>
    <n v="14790"/>
    <x v="5"/>
    <x v="2"/>
    <x v="7"/>
    <x v="7"/>
    <x v="7"/>
    <x v="27"/>
    <x v="310"/>
  </r>
  <r>
    <x v="0"/>
    <n v="809533"/>
    <x v="6"/>
    <x v="2"/>
    <x v="7"/>
    <x v="7"/>
    <x v="7"/>
    <x v="27"/>
    <x v="310"/>
  </r>
  <r>
    <x v="2"/>
    <n v="394184"/>
    <x v="2"/>
    <x v="2"/>
    <x v="7"/>
    <x v="7"/>
    <x v="7"/>
    <x v="27"/>
    <x v="310"/>
  </r>
  <r>
    <x v="2"/>
    <n v="142069"/>
    <x v="3"/>
    <x v="2"/>
    <x v="7"/>
    <x v="7"/>
    <x v="7"/>
    <x v="27"/>
    <x v="310"/>
  </r>
  <r>
    <x v="2"/>
    <n v="458175"/>
    <x v="4"/>
    <x v="2"/>
    <x v="7"/>
    <x v="7"/>
    <x v="7"/>
    <x v="27"/>
    <x v="310"/>
  </r>
  <r>
    <x v="0"/>
    <n v="16646025"/>
    <x v="0"/>
    <x v="2"/>
    <x v="7"/>
    <x v="7"/>
    <x v="7"/>
    <x v="28"/>
    <x v="311"/>
  </r>
  <r>
    <x v="0"/>
    <n v="506"/>
    <x v="1"/>
    <x v="2"/>
    <x v="7"/>
    <x v="7"/>
    <x v="7"/>
    <x v="28"/>
    <x v="311"/>
  </r>
  <r>
    <x v="0"/>
    <n v="8227491"/>
    <x v="2"/>
    <x v="2"/>
    <x v="7"/>
    <x v="7"/>
    <x v="7"/>
    <x v="28"/>
    <x v="311"/>
  </r>
  <r>
    <x v="1"/>
    <n v="472"/>
    <x v="2"/>
    <x v="2"/>
    <x v="7"/>
    <x v="7"/>
    <x v="7"/>
    <x v="28"/>
    <x v="311"/>
  </r>
  <r>
    <x v="1"/>
    <n v="559"/>
    <x v="2"/>
    <x v="2"/>
    <x v="7"/>
    <x v="7"/>
    <x v="7"/>
    <x v="28"/>
    <x v="311"/>
  </r>
  <r>
    <x v="1"/>
    <n v="720"/>
    <x v="2"/>
    <x v="2"/>
    <x v="7"/>
    <x v="7"/>
    <x v="7"/>
    <x v="28"/>
    <x v="311"/>
  </r>
  <r>
    <x v="1"/>
    <n v="1246"/>
    <x v="2"/>
    <x v="2"/>
    <x v="7"/>
    <x v="7"/>
    <x v="7"/>
    <x v="28"/>
    <x v="311"/>
  </r>
  <r>
    <x v="0"/>
    <n v="1046816"/>
    <x v="3"/>
    <x v="2"/>
    <x v="7"/>
    <x v="7"/>
    <x v="7"/>
    <x v="28"/>
    <x v="311"/>
  </r>
  <r>
    <x v="0"/>
    <n v="2046821"/>
    <x v="4"/>
    <x v="2"/>
    <x v="7"/>
    <x v="7"/>
    <x v="7"/>
    <x v="28"/>
    <x v="311"/>
  </r>
  <r>
    <x v="0"/>
    <n v="309114"/>
    <x v="5"/>
    <x v="2"/>
    <x v="7"/>
    <x v="7"/>
    <x v="7"/>
    <x v="28"/>
    <x v="311"/>
  </r>
  <r>
    <x v="0"/>
    <n v="1726723"/>
    <x v="6"/>
    <x v="2"/>
    <x v="7"/>
    <x v="7"/>
    <x v="7"/>
    <x v="28"/>
    <x v="311"/>
  </r>
  <r>
    <x v="2"/>
    <n v="9523917"/>
    <x v="2"/>
    <x v="2"/>
    <x v="7"/>
    <x v="7"/>
    <x v="7"/>
    <x v="28"/>
    <x v="311"/>
  </r>
  <r>
    <x v="2"/>
    <n v="1027488"/>
    <x v="3"/>
    <x v="2"/>
    <x v="7"/>
    <x v="7"/>
    <x v="7"/>
    <x v="28"/>
    <x v="311"/>
  </r>
  <r>
    <x v="2"/>
    <n v="2863183"/>
    <x v="4"/>
    <x v="2"/>
    <x v="7"/>
    <x v="7"/>
    <x v="7"/>
    <x v="28"/>
    <x v="311"/>
  </r>
  <r>
    <x v="2"/>
    <n v="1136"/>
    <x v="5"/>
    <x v="2"/>
    <x v="7"/>
    <x v="7"/>
    <x v="7"/>
    <x v="28"/>
    <x v="311"/>
  </r>
  <r>
    <x v="0"/>
    <n v="2439919"/>
    <x v="0"/>
    <x v="2"/>
    <x v="7"/>
    <x v="7"/>
    <x v="7"/>
    <x v="29"/>
    <x v="312"/>
  </r>
  <r>
    <x v="0"/>
    <n v="1539624"/>
    <x v="2"/>
    <x v="2"/>
    <x v="7"/>
    <x v="7"/>
    <x v="7"/>
    <x v="29"/>
    <x v="312"/>
  </r>
  <r>
    <x v="0"/>
    <n v="170453"/>
    <x v="3"/>
    <x v="2"/>
    <x v="7"/>
    <x v="7"/>
    <x v="7"/>
    <x v="29"/>
    <x v="312"/>
  </r>
  <r>
    <x v="0"/>
    <n v="105131"/>
    <x v="4"/>
    <x v="2"/>
    <x v="7"/>
    <x v="7"/>
    <x v="7"/>
    <x v="29"/>
    <x v="312"/>
  </r>
  <r>
    <x v="0"/>
    <n v="19562"/>
    <x v="5"/>
    <x v="2"/>
    <x v="7"/>
    <x v="7"/>
    <x v="7"/>
    <x v="29"/>
    <x v="312"/>
  </r>
  <r>
    <x v="0"/>
    <n v="410382"/>
    <x v="6"/>
    <x v="2"/>
    <x v="7"/>
    <x v="7"/>
    <x v="7"/>
    <x v="29"/>
    <x v="312"/>
  </r>
  <r>
    <x v="2"/>
    <n v="1512987"/>
    <x v="2"/>
    <x v="2"/>
    <x v="7"/>
    <x v="7"/>
    <x v="7"/>
    <x v="29"/>
    <x v="312"/>
  </r>
  <r>
    <x v="2"/>
    <n v="368198"/>
    <x v="3"/>
    <x v="2"/>
    <x v="7"/>
    <x v="7"/>
    <x v="7"/>
    <x v="29"/>
    <x v="312"/>
  </r>
  <r>
    <x v="2"/>
    <n v="276997"/>
    <x v="4"/>
    <x v="2"/>
    <x v="7"/>
    <x v="7"/>
    <x v="7"/>
    <x v="29"/>
    <x v="312"/>
  </r>
  <r>
    <x v="2"/>
    <n v="162849"/>
    <x v="0"/>
    <x v="2"/>
    <x v="7"/>
    <x v="7"/>
    <x v="7"/>
    <x v="29"/>
    <x v="312"/>
  </r>
  <r>
    <x v="0"/>
    <n v="1727539"/>
    <x v="0"/>
    <x v="2"/>
    <x v="7"/>
    <x v="7"/>
    <x v="7"/>
    <x v="29"/>
    <x v="313"/>
  </r>
  <r>
    <x v="0"/>
    <n v="912"/>
    <x v="1"/>
    <x v="2"/>
    <x v="7"/>
    <x v="7"/>
    <x v="7"/>
    <x v="29"/>
    <x v="313"/>
  </r>
  <r>
    <x v="0"/>
    <n v="1031324"/>
    <x v="2"/>
    <x v="2"/>
    <x v="7"/>
    <x v="7"/>
    <x v="7"/>
    <x v="29"/>
    <x v="313"/>
  </r>
  <r>
    <x v="0"/>
    <n v="146704"/>
    <x v="3"/>
    <x v="2"/>
    <x v="7"/>
    <x v="7"/>
    <x v="7"/>
    <x v="29"/>
    <x v="313"/>
  </r>
  <r>
    <x v="0"/>
    <n v="47247"/>
    <x v="4"/>
    <x v="2"/>
    <x v="7"/>
    <x v="7"/>
    <x v="7"/>
    <x v="29"/>
    <x v="313"/>
  </r>
  <r>
    <x v="0"/>
    <n v="7272"/>
    <x v="5"/>
    <x v="2"/>
    <x v="7"/>
    <x v="7"/>
    <x v="7"/>
    <x v="29"/>
    <x v="313"/>
  </r>
  <r>
    <x v="0"/>
    <n v="281315"/>
    <x v="6"/>
    <x v="2"/>
    <x v="7"/>
    <x v="7"/>
    <x v="7"/>
    <x v="29"/>
    <x v="313"/>
  </r>
  <r>
    <x v="2"/>
    <n v="130966"/>
    <x v="2"/>
    <x v="2"/>
    <x v="7"/>
    <x v="7"/>
    <x v="7"/>
    <x v="29"/>
    <x v="313"/>
  </r>
  <r>
    <x v="2"/>
    <n v="110571"/>
    <x v="3"/>
    <x v="2"/>
    <x v="7"/>
    <x v="7"/>
    <x v="7"/>
    <x v="29"/>
    <x v="313"/>
  </r>
  <r>
    <x v="2"/>
    <n v="68809"/>
    <x v="4"/>
    <x v="2"/>
    <x v="7"/>
    <x v="7"/>
    <x v="7"/>
    <x v="29"/>
    <x v="313"/>
  </r>
  <r>
    <x v="0"/>
    <n v="640683"/>
    <x v="0"/>
    <x v="2"/>
    <x v="7"/>
    <x v="7"/>
    <x v="7"/>
    <x v="30"/>
    <x v="314"/>
  </r>
  <r>
    <x v="0"/>
    <n v="596968"/>
    <x v="2"/>
    <x v="2"/>
    <x v="7"/>
    <x v="7"/>
    <x v="7"/>
    <x v="30"/>
    <x v="314"/>
  </r>
  <r>
    <x v="0"/>
    <n v="43102"/>
    <x v="3"/>
    <x v="2"/>
    <x v="7"/>
    <x v="7"/>
    <x v="7"/>
    <x v="30"/>
    <x v="314"/>
  </r>
  <r>
    <x v="0"/>
    <n v="42364"/>
    <x v="4"/>
    <x v="2"/>
    <x v="7"/>
    <x v="7"/>
    <x v="7"/>
    <x v="30"/>
    <x v="314"/>
  </r>
  <r>
    <x v="0"/>
    <n v="3872"/>
    <x v="5"/>
    <x v="2"/>
    <x v="7"/>
    <x v="7"/>
    <x v="7"/>
    <x v="30"/>
    <x v="314"/>
  </r>
  <r>
    <x v="0"/>
    <n v="42547"/>
    <x v="6"/>
    <x v="2"/>
    <x v="7"/>
    <x v="7"/>
    <x v="7"/>
    <x v="30"/>
    <x v="314"/>
  </r>
  <r>
    <x v="2"/>
    <n v="900"/>
    <x v="4"/>
    <x v="2"/>
    <x v="7"/>
    <x v="7"/>
    <x v="7"/>
    <x v="30"/>
    <x v="314"/>
  </r>
  <r>
    <x v="2"/>
    <n v="109665"/>
    <x v="5"/>
    <x v="2"/>
    <x v="7"/>
    <x v="7"/>
    <x v="7"/>
    <x v="30"/>
    <x v="314"/>
  </r>
  <r>
    <x v="1"/>
    <n v="61351"/>
    <x v="8"/>
    <x v="2"/>
    <x v="7"/>
    <x v="7"/>
    <x v="7"/>
    <x v="31"/>
    <x v="315"/>
  </r>
  <r>
    <x v="1"/>
    <n v="394273"/>
    <x v="8"/>
    <x v="2"/>
    <x v="7"/>
    <x v="7"/>
    <x v="7"/>
    <x v="31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1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1:E2196" firstHeaderRow="1" firstDataRow="2" firstDataCol="2" rowPageCount="3" colPageCount="2"/>
  <pivotFields count="9"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name="Tipo de Consumidor" axis="axisRow" compact="0" outline="0" subtotalTop="0" showAll="0" includeNewItemsInFilter="1">
      <items count="16">
        <item x="5"/>
        <item m="1" x="13"/>
        <item m="1" x="10"/>
        <item m="1" x="9"/>
        <item x="0"/>
        <item x="1"/>
        <item m="1" x="11"/>
        <item x="3"/>
        <item x="6"/>
        <item m="1" x="12"/>
        <item x="4"/>
        <item m="1" x="14"/>
        <item x="2"/>
        <item x="7"/>
        <item x="8"/>
        <item t="default"/>
      </items>
    </pivotField>
    <pivotField axis="axisPage" compact="0" outline="0" subtotalTop="0" showAll="0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6"/>
        <item x="7"/>
        <item x="5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6"/>
        <item x="7"/>
        <item x="5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6"/>
        <item x="7"/>
        <item x="5"/>
      </items>
    </pivotField>
    <pivotField axis="axisPage" compact="0" outline="0" subtotalTop="0" showAll="0" includeNewItemsInFilter="1" rankBy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9"/>
        <item x="26"/>
        <item x="23"/>
        <item x="22"/>
        <item x="30"/>
        <item x="28"/>
        <item x="27"/>
        <item x="25"/>
        <item x="24"/>
        <item x="19"/>
        <item x="20"/>
        <item x="18"/>
        <item x="21"/>
        <item x="31"/>
        <item t="default"/>
      </items>
    </pivotField>
    <pivotField axis="axisRow" compact="0" outline="0" subtotalTop="0" showAll="0" includeNewItemsInFilter="1">
      <items count="317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303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306"/>
        <item x="284"/>
        <item x="285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14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6"/>
        <item x="62"/>
        <item x="171"/>
        <item x="75"/>
        <item x="207"/>
        <item x="181"/>
        <item x="122"/>
        <item x="221"/>
        <item x="123"/>
        <item x="40"/>
        <item x="311"/>
        <item x="63"/>
        <item x="9"/>
        <item x="297"/>
        <item x="106"/>
        <item x="107"/>
        <item x="312"/>
        <item x="308"/>
        <item x="258"/>
        <item x="139"/>
        <item x="152"/>
        <item x="108"/>
        <item x="153"/>
        <item x="154"/>
        <item x="76"/>
        <item x="182"/>
        <item x="208"/>
        <item x="51"/>
        <item x="287"/>
        <item x="309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8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9"/>
        <item x="288"/>
        <item x="235"/>
        <item x="236"/>
        <item x="175"/>
        <item x="176"/>
        <item x="95"/>
        <item x="111"/>
        <item x="189"/>
        <item x="146"/>
        <item x="289"/>
        <item x="294"/>
        <item x="41"/>
        <item x="190"/>
        <item x="300"/>
        <item x="66"/>
        <item x="96"/>
        <item x="97"/>
        <item x="266"/>
        <item x="290"/>
        <item x="248"/>
        <item x="301"/>
        <item x="209"/>
        <item x="249"/>
        <item x="127"/>
        <item x="210"/>
        <item x="267"/>
        <item x="291"/>
        <item x="305"/>
        <item x="313"/>
        <item x="250"/>
        <item x="292"/>
        <item x="211"/>
        <item x="225"/>
        <item x="191"/>
        <item x="112"/>
        <item x="15"/>
        <item x="268"/>
        <item x="269"/>
        <item x="310"/>
        <item x="293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7"/>
        <item x="98"/>
        <item x="99"/>
        <item x="238"/>
        <item x="32"/>
        <item x="43"/>
        <item x="68"/>
        <item x="115"/>
        <item x="193"/>
        <item x="296"/>
        <item x="56"/>
        <item x="160"/>
        <item x="302"/>
        <item x="215"/>
        <item x="239"/>
        <item x="44"/>
        <item x="130"/>
        <item x="194"/>
        <item x="216"/>
        <item x="275"/>
        <item x="86"/>
        <item x="252"/>
        <item x="304"/>
        <item x="253"/>
        <item x="116"/>
        <item x="69"/>
        <item x="45"/>
        <item x="100"/>
        <item x="57"/>
        <item x="58"/>
        <item x="276"/>
        <item x="46"/>
        <item x="277"/>
        <item x="278"/>
        <item x="279"/>
        <item x="280"/>
        <item x="281"/>
        <item x="282"/>
        <item x="283"/>
        <item x="295"/>
        <item x="315"/>
        <item t="default"/>
      </items>
    </pivotField>
  </pivotFields>
  <rowFields count="2">
    <field x="2"/>
    <field x="8"/>
  </rowFields>
  <rowItems count="218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10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12"/>
    </i>
    <i>
      <x v="13"/>
      <x/>
    </i>
    <i r="1">
      <x v="1"/>
    </i>
    <i r="1">
      <x v="16"/>
    </i>
    <i r="1">
      <x v="24"/>
    </i>
    <i r="1">
      <x v="43"/>
    </i>
    <i r="1">
      <x v="65"/>
    </i>
    <i r="1">
      <x v="78"/>
    </i>
    <i r="1">
      <x v="81"/>
    </i>
    <i r="1">
      <x v="87"/>
    </i>
    <i r="1">
      <x v="90"/>
    </i>
    <i r="1">
      <x v="99"/>
    </i>
    <i r="1">
      <x v="113"/>
    </i>
    <i r="1">
      <x v="125"/>
    </i>
    <i r="1">
      <x v="136"/>
    </i>
    <i r="1">
      <x v="137"/>
    </i>
    <i r="1">
      <x v="162"/>
    </i>
    <i r="1">
      <x v="164"/>
    </i>
    <i r="1">
      <x v="176"/>
    </i>
    <i r="1">
      <x v="186"/>
    </i>
    <i r="1">
      <x v="198"/>
    </i>
    <i r="1">
      <x v="200"/>
    </i>
    <i r="1">
      <x v="209"/>
    </i>
    <i r="1">
      <x v="234"/>
    </i>
    <i r="1">
      <x v="254"/>
    </i>
    <i r="1">
      <x v="256"/>
    </i>
    <i r="1">
      <x v="286"/>
    </i>
    <i r="1">
      <x v="292"/>
    </i>
    <i t="default">
      <x v="1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-1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11">
    <format dxfId="36">
      <pivotArea dataOnly="0" labelOnly="1" grandCol="1" outline="0" fieldPosition="0"/>
    </format>
    <format dxfId="35">
      <pivotArea field="7" type="button" dataOnly="0" labelOnly="1" outline="0" axis="axisPage" fieldPosition="4"/>
    </format>
    <format dxfId="34">
      <pivotArea field="8" type="button" dataOnly="0" labelOnly="1" outline="0" axis="axisRow" fieldPosition="1"/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type="origin" dataOnly="0" labelOnly="1" outline="0" fieldPosition="0"/>
    </format>
    <format dxfId="31">
      <pivotArea field="5" type="button" dataOnly="0" labelOnly="1" outline="0" axis="axisPage" fieldPosition="2"/>
    </format>
    <format dxfId="30">
      <pivotArea field="4" type="button" dataOnly="0" labelOnly="1" outline="0" axis="axisPage" fieldPosition="1"/>
    </format>
    <format dxfId="29">
      <pivotArea field="6" type="button" dataOnly="0" labelOnly="1" outline="0" axis="axisPage" fieldPosition="3"/>
    </format>
    <format dxfId="28">
      <pivotArea field="3" type="button" dataOnly="0" labelOnly="1" outline="0" axis="axisPage" fieldPosition="0"/>
    </format>
    <format dxfId="27">
      <pivotArea type="origin" dataOnly="0" labelOnly="1" outline="0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Z2197" tableType="queryTable" totalsRowShown="0">
  <autoFilter ref="A1:Z2197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27"/>
  <sheetViews>
    <sheetView showGridLines="0" showRowColHeaders="0" workbookViewId="0">
      <selection activeCell="P1" sqref="P1:P1048576"/>
    </sheetView>
  </sheetViews>
  <sheetFormatPr defaultColWidth="0" defaultRowHeight="12.75" customHeight="1" zeroHeight="1" x14ac:dyDescent="0.2"/>
  <cols>
    <col min="1" max="18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196"/>
  <sheetViews>
    <sheetView showGridLines="0" workbookViewId="0">
      <pane ySplit="12" topLeftCell="A13" activePane="bottomLeft" state="frozen"/>
      <selection activeCell="P1" sqref="P1:P1048576"/>
      <selection pane="bottomLeft" activeCell="D20" sqref="D20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A4" s="7"/>
      <c r="B4" s="6"/>
      <c r="C4" s="7"/>
      <c r="F4" s="7"/>
    </row>
    <row r="5" spans="1:26" x14ac:dyDescent="0.2">
      <c r="A5" s="9" t="s">
        <v>3</v>
      </c>
      <c r="B5" s="6"/>
      <c r="C5" s="7"/>
      <c r="E5" s="10" t="s">
        <v>4</v>
      </c>
      <c r="F5" s="7"/>
    </row>
    <row r="6" spans="1:26" x14ac:dyDescent="0.2">
      <c r="A6" s="9"/>
      <c r="B6" s="6"/>
      <c r="C6" s="7"/>
      <c r="E6" s="10"/>
      <c r="F6" s="7"/>
    </row>
    <row r="7" spans="1:26" x14ac:dyDescent="0.2">
      <c r="A7" s="32" t="s">
        <v>5</v>
      </c>
      <c r="B7" s="11" t="s">
        <v>6</v>
      </c>
      <c r="C7" s="7"/>
      <c r="D7" s="32" t="s">
        <v>7</v>
      </c>
      <c r="E7" s="11" t="s">
        <v>6</v>
      </c>
      <c r="F7" s="4"/>
    </row>
    <row r="8" spans="1:26" x14ac:dyDescent="0.2">
      <c r="A8" s="32" t="s">
        <v>8</v>
      </c>
      <c r="B8" s="11" t="s">
        <v>6</v>
      </c>
      <c r="C8" s="7"/>
      <c r="D8" s="32" t="s">
        <v>9</v>
      </c>
      <c r="E8" s="11" t="s">
        <v>6</v>
      </c>
      <c r="F8" s="7"/>
    </row>
    <row r="9" spans="1:26" x14ac:dyDescent="0.2">
      <c r="A9" s="32" t="s">
        <v>10</v>
      </c>
      <c r="B9" s="11" t="s">
        <v>6</v>
      </c>
      <c r="C9" s="7"/>
      <c r="F9" s="7"/>
    </row>
    <row r="10" spans="1:26" x14ac:dyDescent="0.2">
      <c r="C10" s="7"/>
      <c r="E10" s="10"/>
      <c r="F10" s="10"/>
    </row>
    <row r="11" spans="1:26" x14ac:dyDescent="0.2">
      <c r="A11" s="36" t="s">
        <v>12</v>
      </c>
      <c r="B11" s="37"/>
      <c r="C11" s="29" t="s">
        <v>13</v>
      </c>
      <c r="D11" s="13"/>
      <c r="E11" s="14"/>
    </row>
    <row r="12" spans="1:26" x14ac:dyDescent="0.2">
      <c r="A12" s="29" t="s">
        <v>14</v>
      </c>
      <c r="B12" s="33" t="s">
        <v>11</v>
      </c>
      <c r="C12" s="15" t="s">
        <v>15</v>
      </c>
      <c r="D12" s="16" t="s">
        <v>16</v>
      </c>
      <c r="E12" s="17" t="s">
        <v>17</v>
      </c>
    </row>
    <row r="13" spans="1:26" x14ac:dyDescent="0.2">
      <c r="A13" s="12" t="s">
        <v>18</v>
      </c>
      <c r="B13" s="12" t="s">
        <v>27</v>
      </c>
      <c r="C13" s="18">
        <v>3119556</v>
      </c>
      <c r="D13" s="19">
        <v>1537111</v>
      </c>
      <c r="E13" s="20">
        <v>4656667</v>
      </c>
      <c r="F13" t="str">
        <f>INDEX([1]Quadro!$B:$B,MATCH(B13,[1]Quadro!$A:$A,0),0)</f>
        <v>Médio Tejo</v>
      </c>
    </row>
    <row r="14" spans="1:26" x14ac:dyDescent="0.2">
      <c r="A14" s="30"/>
      <c r="B14" s="21" t="s">
        <v>28</v>
      </c>
      <c r="C14" s="22">
        <v>14357055</v>
      </c>
      <c r="D14" s="23">
        <v>657331</v>
      </c>
      <c r="E14" s="24">
        <v>15014386</v>
      </c>
      <c r="F14" t="str">
        <f>INDEX([1]Quadro!$B:$B,MATCH(B14,[1]Quadro!$A:$A,0),0)</f>
        <v>Região de Aveiro</v>
      </c>
    </row>
    <row r="15" spans="1:26" x14ac:dyDescent="0.2">
      <c r="A15" s="30"/>
      <c r="B15" s="21" t="s">
        <v>29</v>
      </c>
      <c r="C15" s="22">
        <v>1941231</v>
      </c>
      <c r="D15" s="23">
        <v>643159</v>
      </c>
      <c r="E15" s="24">
        <v>2584390</v>
      </c>
      <c r="F15" t="str">
        <f>INDEX([1]Quadro!$B:$B,MATCH(B15,[1]Quadro!$A:$A,0),0)</f>
        <v>Viseu Dão Lafões</v>
      </c>
    </row>
    <row r="16" spans="1:26" x14ac:dyDescent="0.2">
      <c r="A16" s="30"/>
      <c r="B16" s="21" t="s">
        <v>30</v>
      </c>
      <c r="C16" s="22">
        <v>878980</v>
      </c>
      <c r="D16" s="23">
        <v>1338690</v>
      </c>
      <c r="E16" s="24">
        <v>2217670</v>
      </c>
      <c r="F16" t="str">
        <f>INDEX([1]Quadro!$B:$B,MATCH(B16,[1]Quadro!$A:$A,0),0)</f>
        <v>Alentejo Central</v>
      </c>
    </row>
    <row r="17" spans="1:6" x14ac:dyDescent="0.2">
      <c r="A17" s="30"/>
      <c r="B17" s="21" t="s">
        <v>31</v>
      </c>
      <c r="C17" s="22">
        <v>2483380</v>
      </c>
      <c r="D17" s="23">
        <v>541800</v>
      </c>
      <c r="E17" s="24">
        <v>3025180</v>
      </c>
      <c r="F17" t="str">
        <f>INDEX([1]Quadro!$B:$B,MATCH(B17,[1]Quadro!$A:$A,0),0)</f>
        <v>Região de Aveiro</v>
      </c>
    </row>
    <row r="18" spans="1:6" x14ac:dyDescent="0.2">
      <c r="A18" s="30"/>
      <c r="B18" s="21" t="s">
        <v>32</v>
      </c>
      <c r="C18" s="22">
        <v>6996354</v>
      </c>
      <c r="D18" s="23">
        <v>2876001</v>
      </c>
      <c r="E18" s="24">
        <v>9872355</v>
      </c>
      <c r="F18" t="str">
        <f>INDEX([1]Quadro!$B:$B,MATCH(B18,[1]Quadro!$A:$A,0),0)</f>
        <v>Algarve</v>
      </c>
    </row>
    <row r="19" spans="1:6" x14ac:dyDescent="0.2">
      <c r="A19" s="30"/>
      <c r="B19" s="21" t="s">
        <v>33</v>
      </c>
      <c r="C19" s="22">
        <v>3537141</v>
      </c>
      <c r="D19" s="23">
        <v>3185218</v>
      </c>
      <c r="E19" s="24">
        <v>6722359</v>
      </c>
      <c r="F19" t="str">
        <f>INDEX([1]Quadro!$B:$B,MATCH(B19,[1]Quadro!$A:$A,0),0)</f>
        <v>Alentejo Litoral</v>
      </c>
    </row>
    <row r="20" spans="1:6" x14ac:dyDescent="0.2">
      <c r="A20" s="30"/>
      <c r="B20" s="21" t="s">
        <v>34</v>
      </c>
      <c r="C20" s="22">
        <v>4549830</v>
      </c>
      <c r="D20" s="23">
        <v>313927</v>
      </c>
      <c r="E20" s="24">
        <v>4863757</v>
      </c>
      <c r="F20" t="str">
        <f>INDEX([1]Quadro!$B:$B,MATCH(B20,[1]Quadro!$A:$A,0),0)</f>
        <v>Médio Tejo</v>
      </c>
    </row>
    <row r="21" spans="1:6" x14ac:dyDescent="0.2">
      <c r="A21" s="30"/>
      <c r="B21" s="21" t="s">
        <v>35</v>
      </c>
      <c r="C21" s="22">
        <v>9396806</v>
      </c>
      <c r="D21" s="23">
        <v>7007973</v>
      </c>
      <c r="E21" s="24">
        <v>16404779</v>
      </c>
      <c r="F21" t="str">
        <f>INDEX([1]Quadro!$B:$B,MATCH(B21,[1]Quadro!$A:$A,0),0)</f>
        <v>Oeste</v>
      </c>
    </row>
    <row r="22" spans="1:6" x14ac:dyDescent="0.2">
      <c r="A22" s="30"/>
      <c r="B22" s="21" t="s">
        <v>36</v>
      </c>
      <c r="C22" s="22">
        <v>3757778</v>
      </c>
      <c r="D22" s="23">
        <v>1220018</v>
      </c>
      <c r="E22" s="24">
        <v>4977796</v>
      </c>
      <c r="F22" t="str">
        <f>INDEX([1]Quadro!$B:$B,MATCH(B22,[1]Quadro!$A:$A,0),0)</f>
        <v>Área Metropolitana de Lisboa</v>
      </c>
    </row>
    <row r="23" spans="1:6" x14ac:dyDescent="0.2">
      <c r="A23" s="30"/>
      <c r="B23" s="21" t="s">
        <v>37</v>
      </c>
      <c r="C23" s="22">
        <v>59488</v>
      </c>
      <c r="D23" s="23">
        <v>97283</v>
      </c>
      <c r="E23" s="24">
        <v>156771</v>
      </c>
      <c r="F23" t="str">
        <f>INDEX([1]Quadro!$B:$B,MATCH(B23,[1]Quadro!$A:$A,0),0)</f>
        <v>Algarve</v>
      </c>
    </row>
    <row r="24" spans="1:6" x14ac:dyDescent="0.2">
      <c r="A24" s="30"/>
      <c r="B24" s="21" t="s">
        <v>38</v>
      </c>
      <c r="C24" s="22">
        <v>3684115</v>
      </c>
      <c r="D24" s="23">
        <v>801105</v>
      </c>
      <c r="E24" s="24">
        <v>4485220</v>
      </c>
      <c r="F24" t="str">
        <f>INDEX([1]Quadro!$B:$B,MATCH(B24,[1]Quadro!$A:$A,0),0)</f>
        <v>Oeste</v>
      </c>
    </row>
    <row r="25" spans="1:6" x14ac:dyDescent="0.2">
      <c r="A25" s="30"/>
      <c r="B25" s="21" t="s">
        <v>39</v>
      </c>
      <c r="C25" s="22">
        <v>76771</v>
      </c>
      <c r="D25" s="23">
        <v>133569</v>
      </c>
      <c r="E25" s="24">
        <v>210340</v>
      </c>
      <c r="F25" t="str">
        <f>INDEX([1]Quadro!$B:$B,MATCH(B25,[1]Quadro!$A:$A,0),0)</f>
        <v>Terras de Trás-os-Montes</v>
      </c>
    </row>
    <row r="26" spans="1:6" x14ac:dyDescent="0.2">
      <c r="A26" s="30"/>
      <c r="B26" s="21" t="s">
        <v>40</v>
      </c>
      <c r="C26" s="22">
        <v>982307</v>
      </c>
      <c r="D26" s="23">
        <v>291950</v>
      </c>
      <c r="E26" s="24">
        <v>1274257</v>
      </c>
      <c r="F26" t="str">
        <f>INDEX([1]Quadro!$B:$B,MATCH(B26,[1]Quadro!$A:$A,0),0)</f>
        <v>Douro</v>
      </c>
    </row>
    <row r="27" spans="1:6" x14ac:dyDescent="0.2">
      <c r="A27" s="30"/>
      <c r="B27" s="21" t="s">
        <v>41</v>
      </c>
      <c r="C27" s="22">
        <v>1129386</v>
      </c>
      <c r="D27" s="23">
        <v>362632</v>
      </c>
      <c r="E27" s="24">
        <v>1492018</v>
      </c>
      <c r="F27" t="str">
        <f>INDEX([1]Quadro!$B:$B,MATCH(B27,[1]Quadro!$A:$A,0),0)</f>
        <v>Algarve</v>
      </c>
    </row>
    <row r="28" spans="1:6" x14ac:dyDescent="0.2">
      <c r="A28" s="30"/>
      <c r="B28" s="21" t="s">
        <v>42</v>
      </c>
      <c r="C28" s="22">
        <v>3414545</v>
      </c>
      <c r="D28" s="23">
        <v>2010183</v>
      </c>
      <c r="E28" s="24">
        <v>5424728</v>
      </c>
      <c r="F28" t="str">
        <f>INDEX([1]Quadro!$B:$B,MATCH(B28,[1]Quadro!$A:$A,0),0)</f>
        <v>Baixo Alentejo</v>
      </c>
    </row>
    <row r="29" spans="1:6" x14ac:dyDescent="0.2">
      <c r="A29" s="30"/>
      <c r="B29" s="21" t="s">
        <v>43</v>
      </c>
      <c r="C29" s="22">
        <v>0</v>
      </c>
      <c r="D29" s="23">
        <v>822557</v>
      </c>
      <c r="E29" s="24">
        <v>822557</v>
      </c>
      <c r="F29" t="str">
        <f>INDEX([1]Quadro!$B:$B,MATCH(B29,[1]Quadro!$A:$A,0),0)</f>
        <v>Área Metropolitana de Lisboa</v>
      </c>
    </row>
    <row r="30" spans="1:6" x14ac:dyDescent="0.2">
      <c r="A30" s="30"/>
      <c r="B30" s="21" t="s">
        <v>44</v>
      </c>
      <c r="C30" s="22">
        <v>41937</v>
      </c>
      <c r="D30" s="23">
        <v>214254</v>
      </c>
      <c r="E30" s="24">
        <v>256191</v>
      </c>
      <c r="F30" t="str">
        <f>INDEX([1]Quadro!$B:$B,MATCH(B30,[1]Quadro!$A:$A,0),0)</f>
        <v>Beiras e Serra da Estrela</v>
      </c>
    </row>
    <row r="31" spans="1:6" x14ac:dyDescent="0.2">
      <c r="A31" s="30"/>
      <c r="B31" s="21" t="s">
        <v>45</v>
      </c>
      <c r="C31" s="22">
        <v>4452243</v>
      </c>
      <c r="D31" s="23">
        <v>4313019</v>
      </c>
      <c r="E31" s="24">
        <v>8765262</v>
      </c>
      <c r="F31" t="str">
        <f>INDEX([1]Quadro!$B:$B,MATCH(B31,[1]Quadro!$A:$A,0),0)</f>
        <v>Lezíria do Tejo</v>
      </c>
    </row>
    <row r="32" spans="1:6" x14ac:dyDescent="0.2">
      <c r="A32" s="30"/>
      <c r="B32" s="21" t="s">
        <v>46</v>
      </c>
      <c r="C32" s="22">
        <v>74079</v>
      </c>
      <c r="D32" s="23">
        <v>156253</v>
      </c>
      <c r="E32" s="24">
        <v>230332</v>
      </c>
      <c r="F32" t="str">
        <f>INDEX([1]Quadro!$B:$B,MATCH(B32,[1]Quadro!$A:$A,0),0)</f>
        <v>Baixo Alentejo</v>
      </c>
    </row>
    <row r="33" spans="1:6" x14ac:dyDescent="0.2">
      <c r="A33" s="30"/>
      <c r="B33" s="21" t="s">
        <v>47</v>
      </c>
      <c r="C33" s="22">
        <v>3310988</v>
      </c>
      <c r="D33" s="23">
        <v>2668009</v>
      </c>
      <c r="E33" s="24">
        <v>5978997</v>
      </c>
      <c r="F33" t="str">
        <f>INDEX([1]Quadro!$B:$B,MATCH(B33,[1]Quadro!$A:$A,0),0)</f>
        <v>Lezíria do Tejo</v>
      </c>
    </row>
    <row r="34" spans="1:6" x14ac:dyDescent="0.2">
      <c r="A34" s="30"/>
      <c r="B34" s="21" t="s">
        <v>48</v>
      </c>
      <c r="C34" s="22">
        <v>1759862</v>
      </c>
      <c r="D34" s="23">
        <v>478734</v>
      </c>
      <c r="E34" s="24">
        <v>2238596</v>
      </c>
      <c r="F34" t="str">
        <f>INDEX([1]Quadro!$B:$B,MATCH(B34,[1]Quadro!$A:$A,0),0)</f>
        <v>Alto Alentejo</v>
      </c>
    </row>
    <row r="35" spans="1:6" x14ac:dyDescent="0.2">
      <c r="A35" s="30"/>
      <c r="B35" s="21" t="s">
        <v>49</v>
      </c>
      <c r="C35" s="22">
        <v>135296</v>
      </c>
      <c r="D35" s="23">
        <v>133645</v>
      </c>
      <c r="E35" s="24">
        <v>268941</v>
      </c>
      <c r="F35" t="str">
        <f>INDEX([1]Quadro!$B:$B,MATCH(B35,[1]Quadro!$A:$A,0),0)</f>
        <v>Região de Leiria</v>
      </c>
    </row>
    <row r="36" spans="1:6" x14ac:dyDescent="0.2">
      <c r="A36" s="30"/>
      <c r="B36" s="21" t="s">
        <v>50</v>
      </c>
      <c r="C36" s="22">
        <v>610124</v>
      </c>
      <c r="D36" s="23">
        <v>321997</v>
      </c>
      <c r="E36" s="24">
        <v>932121</v>
      </c>
      <c r="F36" t="str">
        <f>INDEX([1]Quadro!$B:$B,MATCH(B36,[1]Quadro!$A:$A,0),0)</f>
        <v>Baixo Alentejo</v>
      </c>
    </row>
    <row r="37" spans="1:6" x14ac:dyDescent="0.2">
      <c r="A37" s="30"/>
      <c r="B37" s="21" t="s">
        <v>51</v>
      </c>
      <c r="C37" s="22">
        <v>0</v>
      </c>
      <c r="D37" s="23">
        <v>436443</v>
      </c>
      <c r="E37" s="24">
        <v>436443</v>
      </c>
      <c r="F37" t="str">
        <f>INDEX([1]Quadro!$B:$B,MATCH(B37,[1]Quadro!$A:$A,0),0)</f>
        <v>Área Metropolitana de Lisboa</v>
      </c>
    </row>
    <row r="38" spans="1:6" x14ac:dyDescent="0.2">
      <c r="A38" s="30"/>
      <c r="B38" s="21" t="s">
        <v>52</v>
      </c>
      <c r="C38" s="22">
        <v>1197640</v>
      </c>
      <c r="D38" s="23">
        <v>612686</v>
      </c>
      <c r="E38" s="24">
        <v>1810326</v>
      </c>
      <c r="F38" t="str">
        <f>INDEX([1]Quadro!$B:$B,MATCH(B38,[1]Quadro!$A:$A,0),0)</f>
        <v>Tâmega e Sousa</v>
      </c>
    </row>
    <row r="39" spans="1:6" x14ac:dyDescent="0.2">
      <c r="A39" s="30"/>
      <c r="B39" s="21" t="s">
        <v>53</v>
      </c>
      <c r="C39" s="22">
        <v>1397048</v>
      </c>
      <c r="D39" s="23">
        <v>693927</v>
      </c>
      <c r="E39" s="24">
        <v>2090975</v>
      </c>
      <c r="F39" t="str">
        <f>INDEX([1]Quadro!$B:$B,MATCH(B39,[1]Quadro!$A:$A,0),0)</f>
        <v>Cávado</v>
      </c>
    </row>
    <row r="40" spans="1:6" x14ac:dyDescent="0.2">
      <c r="A40" s="30"/>
      <c r="B40" s="21" t="s">
        <v>54</v>
      </c>
      <c r="C40" s="22">
        <v>3139698</v>
      </c>
      <c r="D40" s="23">
        <v>460964</v>
      </c>
      <c r="E40" s="24">
        <v>3600662</v>
      </c>
      <c r="F40" t="str">
        <f>INDEX([1]Quadro!$B:$B,MATCH(B40,[1]Quadro!$A:$A,0),0)</f>
        <v>Região de Aveiro</v>
      </c>
    </row>
    <row r="41" spans="1:6" x14ac:dyDescent="0.2">
      <c r="A41" s="30"/>
      <c r="B41" s="21" t="s">
        <v>55</v>
      </c>
      <c r="C41" s="22">
        <v>85550</v>
      </c>
      <c r="D41" s="23">
        <v>1251135</v>
      </c>
      <c r="E41" s="24">
        <v>1336685</v>
      </c>
      <c r="F41" t="e">
        <f>INDEX([1]Quadro!$B:$B,MATCH(B41,[1]Quadro!$A:$A,0),0)</f>
        <v>#N/A</v>
      </c>
    </row>
    <row r="42" spans="1:6" x14ac:dyDescent="0.2">
      <c r="A42" s="30"/>
      <c r="B42" s="21" t="s">
        <v>56</v>
      </c>
      <c r="C42" s="22">
        <v>450117</v>
      </c>
      <c r="D42" s="23">
        <v>208534</v>
      </c>
      <c r="E42" s="24">
        <v>658651</v>
      </c>
      <c r="F42" t="str">
        <f>INDEX([1]Quadro!$B:$B,MATCH(B42,[1]Quadro!$A:$A,0),0)</f>
        <v>Região de Leiria</v>
      </c>
    </row>
    <row r="43" spans="1:6" x14ac:dyDescent="0.2">
      <c r="A43" s="30"/>
      <c r="B43" s="21" t="s">
        <v>57</v>
      </c>
      <c r="C43" s="22">
        <v>0</v>
      </c>
      <c r="D43" s="23">
        <v>362703</v>
      </c>
      <c r="E43" s="24">
        <v>362703</v>
      </c>
      <c r="F43" t="str">
        <f>INDEX([1]Quadro!$B:$B,MATCH(B43,[1]Quadro!$A:$A,0),0)</f>
        <v>Alto Minho</v>
      </c>
    </row>
    <row r="44" spans="1:6" x14ac:dyDescent="0.2">
      <c r="A44" s="30"/>
      <c r="B44" s="21" t="s">
        <v>58</v>
      </c>
      <c r="C44" s="22">
        <v>1041197</v>
      </c>
      <c r="D44" s="23">
        <v>174315</v>
      </c>
      <c r="E44" s="24">
        <v>1215512</v>
      </c>
      <c r="F44" t="str">
        <f>INDEX([1]Quadro!$B:$B,MATCH(B44,[1]Quadro!$A:$A,0),0)</f>
        <v>Região de Coimbra</v>
      </c>
    </row>
    <row r="45" spans="1:6" x14ac:dyDescent="0.2">
      <c r="A45" s="30"/>
      <c r="B45" s="21" t="s">
        <v>59</v>
      </c>
      <c r="C45" s="22">
        <v>966970</v>
      </c>
      <c r="D45" s="23">
        <v>1385590</v>
      </c>
      <c r="E45" s="24">
        <v>2352560</v>
      </c>
      <c r="F45" t="str">
        <f>INDEX([1]Quadro!$B:$B,MATCH(B45,[1]Quadro!$A:$A,0),0)</f>
        <v>Douro</v>
      </c>
    </row>
    <row r="46" spans="1:6" x14ac:dyDescent="0.2">
      <c r="A46" s="30"/>
      <c r="B46" s="21" t="s">
        <v>60</v>
      </c>
      <c r="C46" s="22">
        <v>1096526</v>
      </c>
      <c r="D46" s="23">
        <v>247042</v>
      </c>
      <c r="E46" s="24">
        <v>1343568</v>
      </c>
      <c r="F46" t="str">
        <f>INDEX([1]Quadro!$B:$B,MATCH(B46,[1]Quadro!$A:$A,0),0)</f>
        <v>Área Metropolitana do Porto</v>
      </c>
    </row>
    <row r="47" spans="1:6" x14ac:dyDescent="0.2">
      <c r="A47" s="30"/>
      <c r="B47" s="21" t="s">
        <v>61</v>
      </c>
      <c r="C47" s="22">
        <v>2990847</v>
      </c>
      <c r="D47" s="23">
        <v>2232043</v>
      </c>
      <c r="E47" s="24">
        <v>5222890</v>
      </c>
      <c r="F47" t="str">
        <f>INDEX([1]Quadro!$B:$B,MATCH(B47,[1]Quadro!$A:$A,0),0)</f>
        <v>Alentejo Central</v>
      </c>
    </row>
    <row r="48" spans="1:6" x14ac:dyDescent="0.2">
      <c r="A48" s="30"/>
      <c r="B48" s="21" t="s">
        <v>62</v>
      </c>
      <c r="C48" s="22">
        <v>86658</v>
      </c>
      <c r="D48" s="23">
        <v>1036794</v>
      </c>
      <c r="E48" s="24">
        <v>1123452</v>
      </c>
      <c r="F48" t="str">
        <f>INDEX([1]Quadro!$B:$B,MATCH(B48,[1]Quadro!$A:$A,0),0)</f>
        <v>Alto Alentejo</v>
      </c>
    </row>
    <row r="49" spans="1:6" x14ac:dyDescent="0.2">
      <c r="A49" s="30"/>
      <c r="B49" s="21" t="s">
        <v>63</v>
      </c>
      <c r="C49" s="22">
        <v>1553294</v>
      </c>
      <c r="D49" s="23">
        <v>590258</v>
      </c>
      <c r="E49" s="24">
        <v>2143552</v>
      </c>
      <c r="F49" t="str">
        <f>INDEX([1]Quadro!$B:$B,MATCH(B49,[1]Quadro!$A:$A,0),0)</f>
        <v>Oeste</v>
      </c>
    </row>
    <row r="50" spans="1:6" x14ac:dyDescent="0.2">
      <c r="A50" s="30"/>
      <c r="B50" s="21" t="s">
        <v>64</v>
      </c>
      <c r="C50" s="22">
        <v>4600585</v>
      </c>
      <c r="D50" s="23">
        <v>749061</v>
      </c>
      <c r="E50" s="24">
        <v>5349646</v>
      </c>
      <c r="F50" t="str">
        <f>INDEX([1]Quadro!$B:$B,MATCH(B50,[1]Quadro!$A:$A,0),0)</f>
        <v>Região de Aveiro</v>
      </c>
    </row>
    <row r="51" spans="1:6" x14ac:dyDescent="0.2">
      <c r="A51" s="30"/>
      <c r="B51" s="21" t="s">
        <v>65</v>
      </c>
      <c r="C51" s="22">
        <v>6159936</v>
      </c>
      <c r="D51" s="23">
        <v>2532518</v>
      </c>
      <c r="E51" s="24">
        <v>8692454</v>
      </c>
      <c r="F51" t="str">
        <f>INDEX([1]Quadro!$B:$B,MATCH(B51,[1]Quadro!$A:$A,0),0)</f>
        <v>Alto Alentejo</v>
      </c>
    </row>
    <row r="52" spans="1:6" x14ac:dyDescent="0.2">
      <c r="A52" s="30"/>
      <c r="B52" s="21" t="s">
        <v>66</v>
      </c>
      <c r="C52" s="22">
        <v>5779955</v>
      </c>
      <c r="D52" s="23">
        <v>2079394</v>
      </c>
      <c r="E52" s="24">
        <v>7859349</v>
      </c>
      <c r="F52" t="str">
        <f>INDEX([1]Quadro!$B:$B,MATCH(B52,[1]Quadro!$A:$A,0),0)</f>
        <v>Lezíria do Tejo</v>
      </c>
    </row>
    <row r="53" spans="1:6" x14ac:dyDescent="0.2">
      <c r="A53" s="30"/>
      <c r="B53" s="21" t="s">
        <v>67</v>
      </c>
      <c r="C53" s="22">
        <v>49693</v>
      </c>
      <c r="D53" s="23">
        <v>261331</v>
      </c>
      <c r="E53" s="24">
        <v>311024</v>
      </c>
      <c r="F53" t="str">
        <f>INDEX([1]Quadro!$B:$B,MATCH(B53,[1]Quadro!$A:$A,0),0)</f>
        <v>Tâmega e Sousa</v>
      </c>
    </row>
    <row r="54" spans="1:6" x14ac:dyDescent="0.2">
      <c r="A54" s="30"/>
      <c r="B54" s="21" t="s">
        <v>68</v>
      </c>
      <c r="C54" s="22">
        <v>117469</v>
      </c>
      <c r="D54" s="23">
        <v>4875232</v>
      </c>
      <c r="E54" s="24">
        <v>4992701</v>
      </c>
      <c r="F54" t="str">
        <f>INDEX([1]Quadro!$B:$B,MATCH(B54,[1]Quadro!$A:$A,0),0)</f>
        <v>Cávado</v>
      </c>
    </row>
    <row r="55" spans="1:6" x14ac:dyDescent="0.2">
      <c r="A55" s="30"/>
      <c r="B55" s="21" t="s">
        <v>69</v>
      </c>
      <c r="C55" s="22">
        <v>15998</v>
      </c>
      <c r="D55" s="23">
        <v>17124</v>
      </c>
      <c r="E55" s="24">
        <v>33122</v>
      </c>
      <c r="F55" t="str">
        <f>INDEX([1]Quadro!$B:$B,MATCH(B55,[1]Quadro!$A:$A,0),0)</f>
        <v>Baixo Alentejo</v>
      </c>
    </row>
    <row r="56" spans="1:6" x14ac:dyDescent="0.2">
      <c r="A56" s="30"/>
      <c r="B56" s="21" t="s">
        <v>70</v>
      </c>
      <c r="C56" s="22">
        <v>7440526</v>
      </c>
      <c r="D56" s="23">
        <v>249630</v>
      </c>
      <c r="E56" s="24">
        <v>7690156</v>
      </c>
      <c r="F56" t="str">
        <f>INDEX([1]Quadro!$B:$B,MATCH(B56,[1]Quadro!$A:$A,0),0)</f>
        <v>Área Metropolitana de Lisboa</v>
      </c>
    </row>
    <row r="57" spans="1:6" x14ac:dyDescent="0.2">
      <c r="A57" s="30"/>
      <c r="B57" s="21" t="s">
        <v>71</v>
      </c>
      <c r="C57" s="22">
        <v>1825341</v>
      </c>
      <c r="D57" s="23">
        <v>394374</v>
      </c>
      <c r="E57" s="24">
        <v>2219715</v>
      </c>
      <c r="F57" t="str">
        <f>INDEX([1]Quadro!$B:$B,MATCH(B57,[1]Quadro!$A:$A,0),0)</f>
        <v>Região de Leiria</v>
      </c>
    </row>
    <row r="58" spans="1:6" x14ac:dyDescent="0.2">
      <c r="A58" s="30"/>
      <c r="B58" s="21" t="s">
        <v>72</v>
      </c>
      <c r="C58" s="22">
        <v>14915441</v>
      </c>
      <c r="D58" s="23">
        <v>11548979</v>
      </c>
      <c r="E58" s="24">
        <v>26464420</v>
      </c>
      <c r="F58" t="str">
        <f>INDEX([1]Quadro!$B:$B,MATCH(B58,[1]Quadro!$A:$A,0),0)</f>
        <v>Baixo Alentejo</v>
      </c>
    </row>
    <row r="59" spans="1:6" x14ac:dyDescent="0.2">
      <c r="A59" s="30"/>
      <c r="B59" s="21" t="s">
        <v>73</v>
      </c>
      <c r="C59" s="22">
        <v>54358</v>
      </c>
      <c r="D59" s="23">
        <v>416797</v>
      </c>
      <c r="E59" s="24">
        <v>471155</v>
      </c>
      <c r="F59" t="str">
        <f>INDEX([1]Quadro!$B:$B,MATCH(B59,[1]Quadro!$A:$A,0),0)</f>
        <v>Beiras e Serra da Estrela</v>
      </c>
    </row>
    <row r="60" spans="1:6" x14ac:dyDescent="0.2">
      <c r="A60" s="30"/>
      <c r="B60" s="21" t="s">
        <v>74</v>
      </c>
      <c r="C60" s="22">
        <v>15600231</v>
      </c>
      <c r="D60" s="23">
        <v>2773246</v>
      </c>
      <c r="E60" s="24">
        <v>18373477</v>
      </c>
      <c r="F60" t="str">
        <f>INDEX([1]Quadro!$B:$B,MATCH(B60,[1]Quadro!$A:$A,0),0)</f>
        <v>Lezíria do Tejo</v>
      </c>
    </row>
    <row r="61" spans="1:6" x14ac:dyDescent="0.2">
      <c r="A61" s="30"/>
      <c r="B61" s="21" t="s">
        <v>75</v>
      </c>
      <c r="C61" s="22">
        <v>7764352</v>
      </c>
      <c r="D61" s="23">
        <v>2253742</v>
      </c>
      <c r="E61" s="24">
        <v>10018094</v>
      </c>
      <c r="F61" t="str">
        <f>INDEX([1]Quadro!$B:$B,MATCH(B61,[1]Quadro!$A:$A,0),0)</f>
        <v>Oeste</v>
      </c>
    </row>
    <row r="62" spans="1:6" x14ac:dyDescent="0.2">
      <c r="A62" s="30"/>
      <c r="B62" s="21" t="s">
        <v>76</v>
      </c>
      <c r="C62" s="22">
        <v>899096</v>
      </c>
      <c r="D62" s="23">
        <v>1089389</v>
      </c>
      <c r="E62" s="24">
        <v>1988485</v>
      </c>
      <c r="F62" t="str">
        <f>INDEX([1]Quadro!$B:$B,MATCH(B62,[1]Quadro!$A:$A,0),0)</f>
        <v>Alentejo Central</v>
      </c>
    </row>
    <row r="63" spans="1:6" x14ac:dyDescent="0.2">
      <c r="A63" s="30"/>
      <c r="B63" s="21" t="s">
        <v>77</v>
      </c>
      <c r="C63" s="22">
        <v>0</v>
      </c>
      <c r="D63" s="23">
        <v>25357</v>
      </c>
      <c r="E63" s="24">
        <v>25357</v>
      </c>
      <c r="F63" t="str">
        <f>INDEX([1]Quadro!$B:$B,MATCH(B63,[1]Quadro!$A:$A,0),0)</f>
        <v>Alto Tâmega</v>
      </c>
    </row>
    <row r="64" spans="1:6" x14ac:dyDescent="0.2">
      <c r="A64" s="30"/>
      <c r="B64" s="21" t="s">
        <v>78</v>
      </c>
      <c r="C64" s="22">
        <v>39150</v>
      </c>
      <c r="D64" s="23">
        <v>2081156</v>
      </c>
      <c r="E64" s="24">
        <v>2120306</v>
      </c>
      <c r="F64" t="str">
        <f>INDEX([1]Quadro!$B:$B,MATCH(B64,[1]Quadro!$A:$A,0),0)</f>
        <v>Cávado</v>
      </c>
    </row>
    <row r="65" spans="1:6" x14ac:dyDescent="0.2">
      <c r="A65" s="30"/>
      <c r="B65" s="21" t="s">
        <v>79</v>
      </c>
      <c r="C65" s="22">
        <v>237268</v>
      </c>
      <c r="D65" s="23">
        <v>390453</v>
      </c>
      <c r="E65" s="24">
        <v>627721</v>
      </c>
      <c r="F65" t="str">
        <f>INDEX([1]Quadro!$B:$B,MATCH(B65,[1]Quadro!$A:$A,0),0)</f>
        <v>Terras de Trás-os-Montes</v>
      </c>
    </row>
    <row r="66" spans="1:6" x14ac:dyDescent="0.2">
      <c r="A66" s="30"/>
      <c r="B66" s="21" t="s">
        <v>80</v>
      </c>
      <c r="C66" s="22">
        <v>0</v>
      </c>
      <c r="D66" s="23">
        <v>273787</v>
      </c>
      <c r="E66" s="24">
        <v>273787</v>
      </c>
      <c r="F66" t="str">
        <f>INDEX([1]Quadro!$B:$B,MATCH(B66,[1]Quadro!$A:$A,0),0)</f>
        <v>Ave</v>
      </c>
    </row>
    <row r="67" spans="1:6" x14ac:dyDescent="0.2">
      <c r="A67" s="30"/>
      <c r="B67" s="21" t="s">
        <v>81</v>
      </c>
      <c r="C67" s="22">
        <v>4055849</v>
      </c>
      <c r="D67" s="23">
        <v>1781363</v>
      </c>
      <c r="E67" s="24">
        <v>5837212</v>
      </c>
      <c r="F67" t="str">
        <f>INDEX([1]Quadro!$B:$B,MATCH(B67,[1]Quadro!$A:$A,0),0)</f>
        <v>Oeste</v>
      </c>
    </row>
    <row r="68" spans="1:6" x14ac:dyDescent="0.2">
      <c r="A68" s="30"/>
      <c r="B68" s="21" t="s">
        <v>82</v>
      </c>
      <c r="C68" s="22">
        <v>1798848</v>
      </c>
      <c r="D68" s="23">
        <v>4673426</v>
      </c>
      <c r="E68" s="24">
        <v>6472274</v>
      </c>
      <c r="F68" t="str">
        <f>INDEX([1]Quadro!$B:$B,MATCH(B68,[1]Quadro!$A:$A,0),0)</f>
        <v>Oeste</v>
      </c>
    </row>
    <row r="69" spans="1:6" x14ac:dyDescent="0.2">
      <c r="A69" s="30"/>
      <c r="B69" s="21" t="s">
        <v>83</v>
      </c>
      <c r="C69" s="22">
        <v>0</v>
      </c>
      <c r="D69" s="23">
        <v>61591</v>
      </c>
      <c r="E69" s="24">
        <v>61591</v>
      </c>
      <c r="F69" t="e">
        <f>INDEX([1]Quadro!$B:$B,MATCH(B69,[1]Quadro!$A:$A,0),0)</f>
        <v>#N/A</v>
      </c>
    </row>
    <row r="70" spans="1:6" x14ac:dyDescent="0.2">
      <c r="A70" s="30"/>
      <c r="B70" s="21" t="s">
        <v>84</v>
      </c>
      <c r="C70" s="22">
        <v>0</v>
      </c>
      <c r="D70" s="23">
        <v>281184</v>
      </c>
      <c r="E70" s="24">
        <v>281184</v>
      </c>
      <c r="F70" t="e">
        <f>INDEX([1]Quadro!$B:$B,MATCH(B70,[1]Quadro!$A:$A,0),0)</f>
        <v>#N/A</v>
      </c>
    </row>
    <row r="71" spans="1:6" x14ac:dyDescent="0.2">
      <c r="A71" s="30"/>
      <c r="B71" s="21" t="s">
        <v>85</v>
      </c>
      <c r="C71" s="22">
        <v>0</v>
      </c>
      <c r="D71" s="23">
        <v>874205</v>
      </c>
      <c r="E71" s="24">
        <v>874205</v>
      </c>
      <c r="F71" t="e">
        <f>INDEX([1]Quadro!$B:$B,MATCH(B71,[1]Quadro!$A:$A,0),0)</f>
        <v>#N/A</v>
      </c>
    </row>
    <row r="72" spans="1:6" x14ac:dyDescent="0.2">
      <c r="A72" s="30"/>
      <c r="B72" s="21" t="s">
        <v>86</v>
      </c>
      <c r="C72" s="22">
        <v>28282</v>
      </c>
      <c r="D72" s="23">
        <v>270903</v>
      </c>
      <c r="E72" s="24">
        <v>299185</v>
      </c>
      <c r="F72" t="str">
        <f>INDEX([1]Quadro!$B:$B,MATCH(B72,[1]Quadro!$A:$A,0),0)</f>
        <v>Alto Minho</v>
      </c>
    </row>
    <row r="73" spans="1:6" x14ac:dyDescent="0.2">
      <c r="A73" s="30"/>
      <c r="B73" s="21" t="s">
        <v>87</v>
      </c>
      <c r="C73" s="22">
        <v>3362955</v>
      </c>
      <c r="D73" s="23">
        <v>3864046</v>
      </c>
      <c r="E73" s="24">
        <v>7227001</v>
      </c>
      <c r="F73" t="str">
        <f>INDEX([1]Quadro!$B:$B,MATCH(B73,[1]Quadro!$A:$A,0),0)</f>
        <v>Alto Alentejo</v>
      </c>
    </row>
    <row r="74" spans="1:6" x14ac:dyDescent="0.2">
      <c r="A74" s="30"/>
      <c r="B74" s="21" t="s">
        <v>88</v>
      </c>
      <c r="C74" s="22">
        <v>11858903</v>
      </c>
      <c r="D74" s="23">
        <v>672517</v>
      </c>
      <c r="E74" s="24">
        <v>12531420</v>
      </c>
      <c r="F74" t="str">
        <f>INDEX([1]Quadro!$B:$B,MATCH(B74,[1]Quadro!$A:$A,0),0)</f>
        <v>Região de Coimbra</v>
      </c>
    </row>
    <row r="75" spans="1:6" x14ac:dyDescent="0.2">
      <c r="A75" s="30"/>
      <c r="B75" s="21" t="s">
        <v>89</v>
      </c>
      <c r="C75" s="22">
        <v>74202</v>
      </c>
      <c r="D75" s="23">
        <v>572750</v>
      </c>
      <c r="E75" s="24">
        <v>646952</v>
      </c>
      <c r="F75" t="str">
        <f>INDEX([1]Quadro!$B:$B,MATCH(B75,[1]Quadro!$A:$A,0),0)</f>
        <v>Douro</v>
      </c>
    </row>
    <row r="76" spans="1:6" x14ac:dyDescent="0.2">
      <c r="A76" s="30"/>
      <c r="B76" s="21" t="s">
        <v>90</v>
      </c>
      <c r="C76" s="22">
        <v>2540771</v>
      </c>
      <c r="D76" s="23">
        <v>261836</v>
      </c>
      <c r="E76" s="24">
        <v>2802607</v>
      </c>
      <c r="F76" t="str">
        <f>INDEX([1]Quadro!$B:$B,MATCH(B76,[1]Quadro!$A:$A,0),0)</f>
        <v>Viseu Dão Lafões</v>
      </c>
    </row>
    <row r="77" spans="1:6" x14ac:dyDescent="0.2">
      <c r="A77" s="30"/>
      <c r="B77" s="21" t="s">
        <v>91</v>
      </c>
      <c r="C77" s="22">
        <v>3280982</v>
      </c>
      <c r="D77" s="23">
        <v>4758993</v>
      </c>
      <c r="E77" s="24">
        <v>8039975</v>
      </c>
      <c r="F77" t="str">
        <f>INDEX([1]Quadro!$B:$B,MATCH(B77,[1]Quadro!$A:$A,0),0)</f>
        <v>Lezíria do Tejo</v>
      </c>
    </row>
    <row r="78" spans="1:6" x14ac:dyDescent="0.2">
      <c r="A78" s="30"/>
      <c r="B78" s="21" t="s">
        <v>92</v>
      </c>
      <c r="C78" s="22">
        <v>234507</v>
      </c>
      <c r="D78" s="23">
        <v>1101950</v>
      </c>
      <c r="E78" s="24">
        <v>1336457</v>
      </c>
      <c r="F78" t="str">
        <f>INDEX([1]Quadro!$B:$B,MATCH(B78,[1]Quadro!$A:$A,0),0)</f>
        <v>Área Metropolitana de Lisboa</v>
      </c>
    </row>
    <row r="79" spans="1:6" x14ac:dyDescent="0.2">
      <c r="A79" s="30"/>
      <c r="B79" s="21" t="s">
        <v>93</v>
      </c>
      <c r="C79" s="22">
        <v>0</v>
      </c>
      <c r="D79" s="23">
        <v>40522</v>
      </c>
      <c r="E79" s="24">
        <v>40522</v>
      </c>
      <c r="F79" t="str">
        <f>INDEX([1]Quadro!$B:$B,MATCH(B79,[1]Quadro!$A:$A,0),0)</f>
        <v>Região de Leiria</v>
      </c>
    </row>
    <row r="80" spans="1:6" x14ac:dyDescent="0.2">
      <c r="A80" s="30"/>
      <c r="B80" s="21" t="s">
        <v>94</v>
      </c>
      <c r="C80" s="22">
        <v>175942</v>
      </c>
      <c r="D80" s="23">
        <v>2315524</v>
      </c>
      <c r="E80" s="24">
        <v>2491466</v>
      </c>
      <c r="F80" t="str">
        <f>INDEX([1]Quadro!$B:$B,MATCH(B80,[1]Quadro!$A:$A,0),0)</f>
        <v>Beira Baixa</v>
      </c>
    </row>
    <row r="81" spans="1:6" x14ac:dyDescent="0.2">
      <c r="A81" s="30"/>
      <c r="B81" s="21" t="s">
        <v>95</v>
      </c>
      <c r="C81" s="22">
        <v>0</v>
      </c>
      <c r="D81" s="23">
        <v>185424</v>
      </c>
      <c r="E81" s="24">
        <v>185424</v>
      </c>
      <c r="F81" t="str">
        <f>INDEX([1]Quadro!$B:$B,MATCH(B81,[1]Quadro!$A:$A,0),0)</f>
        <v>Tâmega e Sousa</v>
      </c>
    </row>
    <row r="82" spans="1:6" x14ac:dyDescent="0.2">
      <c r="A82" s="30"/>
      <c r="B82" s="21" t="s">
        <v>96</v>
      </c>
      <c r="C82" s="22">
        <v>211940</v>
      </c>
      <c r="D82" s="23">
        <v>121679</v>
      </c>
      <c r="E82" s="24">
        <v>333619</v>
      </c>
      <c r="F82" t="str">
        <f>INDEX([1]Quadro!$B:$B,MATCH(B82,[1]Quadro!$A:$A,0),0)</f>
        <v>Alto Alentejo</v>
      </c>
    </row>
    <row r="83" spans="1:6" x14ac:dyDescent="0.2">
      <c r="A83" s="30"/>
      <c r="B83" s="21" t="s">
        <v>97</v>
      </c>
      <c r="C83" s="22">
        <v>240705</v>
      </c>
      <c r="D83" s="23">
        <v>342987</v>
      </c>
      <c r="E83" s="24">
        <v>583692</v>
      </c>
      <c r="F83" t="str">
        <f>INDEX([1]Quadro!$B:$B,MATCH(B83,[1]Quadro!$A:$A,0),0)</f>
        <v>Viseu Dão Lafões</v>
      </c>
    </row>
    <row r="84" spans="1:6" x14ac:dyDescent="0.2">
      <c r="A84" s="30"/>
      <c r="B84" s="21" t="s">
        <v>98</v>
      </c>
      <c r="C84" s="22">
        <v>565415</v>
      </c>
      <c r="D84" s="23">
        <v>399521</v>
      </c>
      <c r="E84" s="24">
        <v>964936</v>
      </c>
      <c r="F84" t="str">
        <f>INDEX([1]Quadro!$B:$B,MATCH(B84,[1]Quadro!$A:$A,0),0)</f>
        <v>Algarve</v>
      </c>
    </row>
    <row r="85" spans="1:6" x14ac:dyDescent="0.2">
      <c r="A85" s="30"/>
      <c r="B85" s="21" t="s">
        <v>99</v>
      </c>
      <c r="C85" s="22">
        <v>1194062</v>
      </c>
      <c r="D85" s="23">
        <v>448183</v>
      </c>
      <c r="E85" s="24">
        <v>1642245</v>
      </c>
      <c r="F85" t="str">
        <f>INDEX([1]Quadro!$B:$B,MATCH(B85,[1]Quadro!$A:$A,0),0)</f>
        <v>Baixo Alentejo</v>
      </c>
    </row>
    <row r="86" spans="1:6" x14ac:dyDescent="0.2">
      <c r="A86" s="30"/>
      <c r="B86" s="21" t="s">
        <v>100</v>
      </c>
      <c r="C86" s="22">
        <v>838701</v>
      </c>
      <c r="D86" s="23">
        <v>308893</v>
      </c>
      <c r="E86" s="24">
        <v>1147594</v>
      </c>
      <c r="F86" t="str">
        <f>INDEX([1]Quadro!$B:$B,MATCH(B86,[1]Quadro!$A:$A,0),0)</f>
        <v>Beiras e Serra da Estrela</v>
      </c>
    </row>
    <row r="87" spans="1:6" x14ac:dyDescent="0.2">
      <c r="A87" s="30"/>
      <c r="B87" s="21" t="s">
        <v>101</v>
      </c>
      <c r="C87" s="22">
        <v>7201</v>
      </c>
      <c r="D87" s="23">
        <v>130693</v>
      </c>
      <c r="E87" s="24">
        <v>137894</v>
      </c>
      <c r="F87" t="str">
        <f>INDEX([1]Quadro!$B:$B,MATCH(B87,[1]Quadro!$A:$A,0),0)</f>
        <v>Tâmega e Sousa</v>
      </c>
    </row>
    <row r="88" spans="1:6" x14ac:dyDescent="0.2">
      <c r="A88" s="30"/>
      <c r="B88" s="21" t="s">
        <v>102</v>
      </c>
      <c r="C88" s="22">
        <v>4190708</v>
      </c>
      <c r="D88" s="23">
        <v>4014125</v>
      </c>
      <c r="E88" s="24">
        <v>8204833</v>
      </c>
      <c r="F88" t="str">
        <f>INDEX([1]Quadro!$B:$B,MATCH(B88,[1]Quadro!$A:$A,0),0)</f>
        <v>Lezíria do Tejo</v>
      </c>
    </row>
    <row r="89" spans="1:6" x14ac:dyDescent="0.2">
      <c r="A89" s="30"/>
      <c r="B89" s="21" t="s">
        <v>103</v>
      </c>
      <c r="C89" s="22">
        <v>1210667</v>
      </c>
      <c r="D89" s="23">
        <v>391046</v>
      </c>
      <c r="E89" s="24">
        <v>1601713</v>
      </c>
      <c r="F89" t="str">
        <f>INDEX([1]Quadro!$B:$B,MATCH(B89,[1]Quadro!$A:$A,0),0)</f>
        <v>Alto Tâmega</v>
      </c>
    </row>
    <row r="90" spans="1:6" x14ac:dyDescent="0.2">
      <c r="A90" s="30"/>
      <c r="B90" s="21" t="s">
        <v>104</v>
      </c>
      <c r="C90" s="22">
        <v>0</v>
      </c>
      <c r="D90" s="23">
        <v>87280</v>
      </c>
      <c r="E90" s="24">
        <v>87280</v>
      </c>
      <c r="F90" t="str">
        <f>INDEX([1]Quadro!$B:$B,MATCH(B90,[1]Quadro!$A:$A,0),0)</f>
        <v>Tâmega e Sousa</v>
      </c>
    </row>
    <row r="91" spans="1:6" x14ac:dyDescent="0.2">
      <c r="A91" s="30"/>
      <c r="B91" s="21" t="s">
        <v>105</v>
      </c>
      <c r="C91" s="22">
        <v>566887</v>
      </c>
      <c r="D91" s="23">
        <v>1762000</v>
      </c>
      <c r="E91" s="24">
        <v>2328887</v>
      </c>
      <c r="F91" t="str">
        <f>INDEX([1]Quadro!$B:$B,MATCH(B91,[1]Quadro!$A:$A,0),0)</f>
        <v>Região de Coimbra</v>
      </c>
    </row>
    <row r="92" spans="1:6" x14ac:dyDescent="0.2">
      <c r="A92" s="30"/>
      <c r="B92" s="21" t="s">
        <v>106</v>
      </c>
      <c r="C92" s="22">
        <v>77621</v>
      </c>
      <c r="D92" s="23">
        <v>132413</v>
      </c>
      <c r="E92" s="24">
        <v>210034</v>
      </c>
      <c r="F92" t="str">
        <f>INDEX([1]Quadro!$B:$B,MATCH(B92,[1]Quadro!$A:$A,0),0)</f>
        <v>Região de Coimbra</v>
      </c>
    </row>
    <row r="93" spans="1:6" x14ac:dyDescent="0.2">
      <c r="A93" s="30"/>
      <c r="B93" s="21" t="s">
        <v>107</v>
      </c>
      <c r="C93" s="22">
        <v>417075</v>
      </c>
      <c r="D93" s="23">
        <v>237787</v>
      </c>
      <c r="E93" s="24">
        <v>654862</v>
      </c>
      <c r="F93" t="str">
        <f>INDEX([1]Quadro!$B:$B,MATCH(B93,[1]Quadro!$A:$A,0),0)</f>
        <v>Médio Tejo</v>
      </c>
    </row>
    <row r="94" spans="1:6" x14ac:dyDescent="0.2">
      <c r="A94" s="30"/>
      <c r="B94" s="21" t="s">
        <v>108</v>
      </c>
      <c r="C94" s="22">
        <v>20378150</v>
      </c>
      <c r="D94" s="23">
        <v>4135128</v>
      </c>
      <c r="E94" s="24">
        <v>24513278</v>
      </c>
      <c r="F94" t="str">
        <f>INDEX([1]Quadro!$B:$B,MATCH(B94,[1]Quadro!$A:$A,0),0)</f>
        <v>Lezíria do Tejo</v>
      </c>
    </row>
    <row r="95" spans="1:6" x14ac:dyDescent="0.2">
      <c r="A95" s="30"/>
      <c r="B95" s="21" t="s">
        <v>109</v>
      </c>
      <c r="C95" s="22">
        <v>109665</v>
      </c>
      <c r="D95" s="23">
        <v>3872</v>
      </c>
      <c r="E95" s="24">
        <v>113537</v>
      </c>
      <c r="F95" t="e">
        <f>INDEX([1]Quadro!$B:$B,MATCH(B95,[1]Quadro!$A:$A,0),0)</f>
        <v>#N/A</v>
      </c>
    </row>
    <row r="96" spans="1:6" x14ac:dyDescent="0.2">
      <c r="A96" s="30"/>
      <c r="B96" s="21" t="s">
        <v>110</v>
      </c>
      <c r="C96" s="22">
        <v>591197</v>
      </c>
      <c r="D96" s="23">
        <v>1223070</v>
      </c>
      <c r="E96" s="24">
        <v>1814267</v>
      </c>
      <c r="F96" t="str">
        <f>INDEX([1]Quadro!$B:$B,MATCH(B96,[1]Quadro!$A:$A,0),0)</f>
        <v>Beiras e Serra da Estrela</v>
      </c>
    </row>
    <row r="97" spans="1:6" x14ac:dyDescent="0.2">
      <c r="A97" s="30"/>
      <c r="B97" s="21" t="s">
        <v>111</v>
      </c>
      <c r="C97" s="22">
        <v>521282</v>
      </c>
      <c r="D97" s="23">
        <v>170214</v>
      </c>
      <c r="E97" s="24">
        <v>691496</v>
      </c>
      <c r="F97" t="str">
        <f>INDEX([1]Quadro!$B:$B,MATCH(B97,[1]Quadro!$A:$A,0),0)</f>
        <v>Alto Alentejo</v>
      </c>
    </row>
    <row r="98" spans="1:6" x14ac:dyDescent="0.2">
      <c r="A98" s="30"/>
      <c r="B98" s="21" t="s">
        <v>112</v>
      </c>
      <c r="C98" s="22">
        <v>1547266</v>
      </c>
      <c r="D98" s="23">
        <v>705492</v>
      </c>
      <c r="E98" s="24">
        <v>2252758</v>
      </c>
      <c r="F98" t="str">
        <f>INDEX([1]Quadro!$B:$B,MATCH(B98,[1]Quadro!$A:$A,0),0)</f>
        <v>Baixo Alentejo</v>
      </c>
    </row>
    <row r="99" spans="1:6" x14ac:dyDescent="0.2">
      <c r="A99" s="30"/>
      <c r="B99" s="21" t="s">
        <v>113</v>
      </c>
      <c r="C99" s="22">
        <v>6116306</v>
      </c>
      <c r="D99" s="23">
        <v>4353136</v>
      </c>
      <c r="E99" s="24">
        <v>10469442</v>
      </c>
      <c r="F99" t="str">
        <f>INDEX([1]Quadro!$B:$B,MATCH(B99,[1]Quadro!$A:$A,0),0)</f>
        <v>Alto Alentejo</v>
      </c>
    </row>
    <row r="100" spans="1:6" x14ac:dyDescent="0.2">
      <c r="A100" s="30"/>
      <c r="B100" s="21" t="s">
        <v>114</v>
      </c>
      <c r="C100" s="22">
        <v>0</v>
      </c>
      <c r="D100" s="23">
        <v>252815</v>
      </c>
      <c r="E100" s="24">
        <v>252815</v>
      </c>
      <c r="F100" t="str">
        <f>INDEX([1]Quadro!$B:$B,MATCH(B100,[1]Quadro!$A:$A,0),0)</f>
        <v>Médio Tejo</v>
      </c>
    </row>
    <row r="101" spans="1:6" x14ac:dyDescent="0.2">
      <c r="A101" s="30"/>
      <c r="B101" s="21" t="s">
        <v>115</v>
      </c>
      <c r="C101" s="22">
        <v>0</v>
      </c>
      <c r="D101" s="23">
        <v>188454</v>
      </c>
      <c r="E101" s="24">
        <v>188454</v>
      </c>
      <c r="F101" t="str">
        <f>INDEX([1]Quadro!$B:$B,MATCH(B101,[1]Quadro!$A:$A,0),0)</f>
        <v>Área Metropolitana do Porto</v>
      </c>
    </row>
    <row r="102" spans="1:6" x14ac:dyDescent="0.2">
      <c r="A102" s="30"/>
      <c r="B102" s="21" t="s">
        <v>116</v>
      </c>
      <c r="C102" s="22">
        <v>1054155</v>
      </c>
      <c r="D102" s="23">
        <v>604787</v>
      </c>
      <c r="E102" s="24">
        <v>1658942</v>
      </c>
      <c r="F102" t="str">
        <f>INDEX([1]Quadro!$B:$B,MATCH(B102,[1]Quadro!$A:$A,0),0)</f>
        <v>Cávado</v>
      </c>
    </row>
    <row r="103" spans="1:6" x14ac:dyDescent="0.2">
      <c r="A103" s="30"/>
      <c r="B103" s="21" t="s">
        <v>117</v>
      </c>
      <c r="C103" s="22">
        <v>409577</v>
      </c>
      <c r="D103" s="23">
        <v>474277</v>
      </c>
      <c r="E103" s="24">
        <v>883854</v>
      </c>
      <c r="F103" t="str">
        <f>INDEX([1]Quadro!$B:$B,MATCH(B103,[1]Quadro!$A:$A,0),0)</f>
        <v>Região de Aveiro</v>
      </c>
    </row>
    <row r="104" spans="1:6" x14ac:dyDescent="0.2">
      <c r="A104" s="30"/>
      <c r="B104" s="21" t="s">
        <v>118</v>
      </c>
      <c r="C104" s="22">
        <v>1360278</v>
      </c>
      <c r="D104" s="23">
        <v>1862519</v>
      </c>
      <c r="E104" s="24">
        <v>3222797</v>
      </c>
      <c r="F104" t="str">
        <f>INDEX([1]Quadro!$B:$B,MATCH(B104,[1]Quadro!$A:$A,0),0)</f>
        <v>Alentejo Central</v>
      </c>
    </row>
    <row r="105" spans="1:6" x14ac:dyDescent="0.2">
      <c r="A105" s="30"/>
      <c r="B105" s="21" t="s">
        <v>119</v>
      </c>
      <c r="C105" s="22">
        <v>4076764</v>
      </c>
      <c r="D105" s="23">
        <v>4183095</v>
      </c>
      <c r="E105" s="24">
        <v>8259859</v>
      </c>
      <c r="F105" t="str">
        <f>INDEX([1]Quadro!$B:$B,MATCH(B105,[1]Quadro!$A:$A,0),0)</f>
        <v>Alentejo Central</v>
      </c>
    </row>
    <row r="106" spans="1:6" x14ac:dyDescent="0.2">
      <c r="A106" s="30"/>
      <c r="B106" s="21" t="s">
        <v>120</v>
      </c>
      <c r="C106" s="22">
        <v>3182</v>
      </c>
      <c r="D106" s="23">
        <v>146132</v>
      </c>
      <c r="E106" s="24">
        <v>149314</v>
      </c>
      <c r="F106" t="str">
        <f>INDEX([1]Quadro!$B:$B,MATCH(B106,[1]Quadro!$A:$A,0),0)</f>
        <v>Ave</v>
      </c>
    </row>
    <row r="107" spans="1:6" x14ac:dyDescent="0.2">
      <c r="A107" s="30"/>
      <c r="B107" s="21" t="s">
        <v>121</v>
      </c>
      <c r="C107" s="22">
        <v>1200184</v>
      </c>
      <c r="D107" s="23">
        <v>4571173</v>
      </c>
      <c r="E107" s="24">
        <v>5771357</v>
      </c>
      <c r="F107" t="str">
        <f>INDEX([1]Quadro!$B:$B,MATCH(B107,[1]Quadro!$A:$A,0),0)</f>
        <v>Algarve</v>
      </c>
    </row>
    <row r="108" spans="1:6" x14ac:dyDescent="0.2">
      <c r="A108" s="30"/>
      <c r="B108" s="21" t="s">
        <v>122</v>
      </c>
      <c r="C108" s="22">
        <v>4301740</v>
      </c>
      <c r="D108" s="23">
        <v>907057</v>
      </c>
      <c r="E108" s="24">
        <v>5208797</v>
      </c>
      <c r="F108" t="str">
        <f>INDEX([1]Quadro!$B:$B,MATCH(B108,[1]Quadro!$A:$A,0),0)</f>
        <v>Área Metropolitana do Porto</v>
      </c>
    </row>
    <row r="109" spans="1:6" x14ac:dyDescent="0.2">
      <c r="A109" s="30"/>
      <c r="B109" s="21" t="s">
        <v>123</v>
      </c>
      <c r="C109" s="22">
        <v>1744095</v>
      </c>
      <c r="D109" s="23">
        <v>1725546</v>
      </c>
      <c r="E109" s="24">
        <v>3469641</v>
      </c>
      <c r="F109" t="str">
        <f>INDEX([1]Quadro!$B:$B,MATCH(B109,[1]Quadro!$A:$A,0),0)</f>
        <v>Tâmega e Sousa</v>
      </c>
    </row>
    <row r="110" spans="1:6" x14ac:dyDescent="0.2">
      <c r="A110" s="30"/>
      <c r="B110" s="21" t="s">
        <v>124</v>
      </c>
      <c r="C110" s="22">
        <v>19043280</v>
      </c>
      <c r="D110" s="23">
        <v>4196748</v>
      </c>
      <c r="E110" s="24">
        <v>23240028</v>
      </c>
      <c r="F110" t="str">
        <f>INDEX([1]Quadro!$B:$B,MATCH(B110,[1]Quadro!$A:$A,0),0)</f>
        <v>Baixo Alentejo</v>
      </c>
    </row>
    <row r="111" spans="1:6" x14ac:dyDescent="0.2">
      <c r="A111" s="30"/>
      <c r="B111" s="21" t="s">
        <v>125</v>
      </c>
      <c r="C111" s="22">
        <v>9149314</v>
      </c>
      <c r="D111" s="23">
        <v>1048047</v>
      </c>
      <c r="E111" s="24">
        <v>10197361</v>
      </c>
      <c r="F111" t="str">
        <f>INDEX([1]Quadro!$B:$B,MATCH(B111,[1]Quadro!$A:$A,0),0)</f>
        <v>Médio Tejo</v>
      </c>
    </row>
    <row r="112" spans="1:6" x14ac:dyDescent="0.2">
      <c r="A112" s="30"/>
      <c r="B112" s="21" t="s">
        <v>126</v>
      </c>
      <c r="C112" s="22">
        <v>2108278</v>
      </c>
      <c r="D112" s="23">
        <v>2187487</v>
      </c>
      <c r="E112" s="24">
        <v>4295765</v>
      </c>
      <c r="F112" t="str">
        <f>INDEX([1]Quadro!$B:$B,MATCH(B112,[1]Quadro!$A:$A,0),0)</f>
        <v>Região de Coimbra</v>
      </c>
    </row>
    <row r="113" spans="1:6" x14ac:dyDescent="0.2">
      <c r="A113" s="30"/>
      <c r="B113" s="21" t="s">
        <v>127</v>
      </c>
      <c r="C113" s="22">
        <v>381637</v>
      </c>
      <c r="D113" s="23">
        <v>432045</v>
      </c>
      <c r="E113" s="24">
        <v>813682</v>
      </c>
      <c r="F113" t="str">
        <f>INDEX([1]Quadro!$B:$B,MATCH(B113,[1]Quadro!$A:$A,0),0)</f>
        <v>Beiras e Serra da Estrela</v>
      </c>
    </row>
    <row r="114" spans="1:6" x14ac:dyDescent="0.2">
      <c r="A114" s="30"/>
      <c r="B114" s="21" t="s">
        <v>128</v>
      </c>
      <c r="C114" s="22">
        <v>0</v>
      </c>
      <c r="D114" s="23">
        <v>46630</v>
      </c>
      <c r="E114" s="24">
        <v>46630</v>
      </c>
      <c r="F114" t="str">
        <f>INDEX([1]Quadro!$B:$B,MATCH(B114,[1]Quadro!$A:$A,0),0)</f>
        <v>Região de Leiria</v>
      </c>
    </row>
    <row r="115" spans="1:6" x14ac:dyDescent="0.2">
      <c r="A115" s="30"/>
      <c r="B115" s="21" t="s">
        <v>129</v>
      </c>
      <c r="C115" s="22">
        <v>344255</v>
      </c>
      <c r="D115" s="23">
        <v>98097</v>
      </c>
      <c r="E115" s="24">
        <v>442352</v>
      </c>
      <c r="F115" t="str">
        <f>INDEX([1]Quadro!$B:$B,MATCH(B115,[1]Quadro!$A:$A,0),0)</f>
        <v>Beiras e Serra da Estrela</v>
      </c>
    </row>
    <row r="116" spans="1:6" x14ac:dyDescent="0.2">
      <c r="A116" s="30"/>
      <c r="B116" s="21" t="s">
        <v>130</v>
      </c>
      <c r="C116" s="22">
        <v>61884</v>
      </c>
      <c r="D116" s="23">
        <v>250274</v>
      </c>
      <c r="E116" s="24">
        <v>312158</v>
      </c>
      <c r="F116" t="str">
        <f>INDEX([1]Quadro!$B:$B,MATCH(B116,[1]Quadro!$A:$A,0),0)</f>
        <v>Douro</v>
      </c>
    </row>
    <row r="117" spans="1:6" x14ac:dyDescent="0.2">
      <c r="A117" s="30"/>
      <c r="B117" s="21" t="s">
        <v>131</v>
      </c>
      <c r="C117" s="22">
        <v>1337694</v>
      </c>
      <c r="D117" s="23">
        <v>986266</v>
      </c>
      <c r="E117" s="24">
        <v>2323960</v>
      </c>
      <c r="F117" t="str">
        <f>INDEX([1]Quadro!$B:$B,MATCH(B117,[1]Quadro!$A:$A,0),0)</f>
        <v>Alto Alentejo</v>
      </c>
    </row>
    <row r="118" spans="1:6" x14ac:dyDescent="0.2">
      <c r="A118" s="30"/>
      <c r="B118" s="21" t="s">
        <v>132</v>
      </c>
      <c r="C118" s="22">
        <v>0</v>
      </c>
      <c r="D118" s="23">
        <v>340749</v>
      </c>
      <c r="E118" s="24">
        <v>340749</v>
      </c>
      <c r="F118" t="e">
        <f>INDEX([1]Quadro!$B:$B,MATCH(B118,[1]Quadro!$A:$A,0),0)</f>
        <v>#N/A</v>
      </c>
    </row>
    <row r="119" spans="1:6" x14ac:dyDescent="0.2">
      <c r="A119" s="30"/>
      <c r="B119" s="21" t="s">
        <v>133</v>
      </c>
      <c r="C119" s="22">
        <v>4155778</v>
      </c>
      <c r="D119" s="23">
        <v>1920318</v>
      </c>
      <c r="E119" s="24">
        <v>6076096</v>
      </c>
      <c r="F119" t="str">
        <f>INDEX([1]Quadro!$B:$B,MATCH(B119,[1]Quadro!$A:$A,0),0)</f>
        <v>Beiras e Serra da Estrela</v>
      </c>
    </row>
    <row r="120" spans="1:6" x14ac:dyDescent="0.2">
      <c r="A120" s="30"/>
      <c r="B120" s="21" t="s">
        <v>134</v>
      </c>
      <c r="C120" s="22">
        <v>84576</v>
      </c>
      <c r="D120" s="23">
        <v>135482</v>
      </c>
      <c r="E120" s="24">
        <v>220058</v>
      </c>
      <c r="F120" t="str">
        <f>INDEX([1]Quadro!$B:$B,MATCH(B120,[1]Quadro!$A:$A,0),0)</f>
        <v>Alto Alentejo</v>
      </c>
    </row>
    <row r="121" spans="1:6" x14ac:dyDescent="0.2">
      <c r="A121" s="30"/>
      <c r="B121" s="21" t="s">
        <v>135</v>
      </c>
      <c r="C121" s="22">
        <v>40854</v>
      </c>
      <c r="D121" s="23">
        <v>82952</v>
      </c>
      <c r="E121" s="24">
        <v>123806</v>
      </c>
      <c r="F121" t="str">
        <f>INDEX([1]Quadro!$B:$B,MATCH(B121,[1]Quadro!$A:$A,0),0)</f>
        <v>Região de Coimbra</v>
      </c>
    </row>
    <row r="122" spans="1:6" x14ac:dyDescent="0.2">
      <c r="A122" s="30"/>
      <c r="B122" s="21" t="s">
        <v>136</v>
      </c>
      <c r="C122" s="22">
        <v>3707686</v>
      </c>
      <c r="D122" s="23">
        <v>5532761</v>
      </c>
      <c r="E122" s="24">
        <v>9240447</v>
      </c>
      <c r="F122" t="str">
        <f>INDEX([1]Quadro!$B:$B,MATCH(B122,[1]Quadro!$A:$A,0),0)</f>
        <v>Lezíria do Tejo</v>
      </c>
    </row>
    <row r="123" spans="1:6" x14ac:dyDescent="0.2">
      <c r="A123" s="30"/>
      <c r="B123" s="21" t="s">
        <v>137</v>
      </c>
      <c r="C123" s="22">
        <v>4592322</v>
      </c>
      <c r="D123" s="23">
        <v>1303335</v>
      </c>
      <c r="E123" s="24">
        <v>5895657</v>
      </c>
      <c r="F123" t="str">
        <f>INDEX([1]Quadro!$B:$B,MATCH(B123,[1]Quadro!$A:$A,0),0)</f>
        <v>Área Metropolitana do Porto</v>
      </c>
    </row>
    <row r="124" spans="1:6" x14ac:dyDescent="0.2">
      <c r="A124" s="30"/>
      <c r="B124" s="21" t="s">
        <v>138</v>
      </c>
      <c r="C124" s="22">
        <v>309140</v>
      </c>
      <c r="D124" s="23">
        <v>119073</v>
      </c>
      <c r="E124" s="24">
        <v>428213</v>
      </c>
      <c r="F124" t="str">
        <f>INDEX([1]Quadro!$B:$B,MATCH(B124,[1]Quadro!$A:$A,0),0)</f>
        <v>Beiras e Serra da Estrela</v>
      </c>
    </row>
    <row r="125" spans="1:6" x14ac:dyDescent="0.2">
      <c r="A125" s="30"/>
      <c r="B125" s="21" t="s">
        <v>139</v>
      </c>
      <c r="C125" s="22">
        <v>6134198</v>
      </c>
      <c r="D125" s="23">
        <v>2000720</v>
      </c>
      <c r="E125" s="24">
        <v>8134918</v>
      </c>
      <c r="F125" t="str">
        <f>INDEX([1]Quadro!$B:$B,MATCH(B125,[1]Quadro!$A:$A,0),0)</f>
        <v>Alentejo Litoral</v>
      </c>
    </row>
    <row r="126" spans="1:6" x14ac:dyDescent="0.2">
      <c r="A126" s="30"/>
      <c r="B126" s="21" t="s">
        <v>140</v>
      </c>
      <c r="C126" s="22">
        <v>338527</v>
      </c>
      <c r="D126" s="23">
        <v>1034268</v>
      </c>
      <c r="E126" s="24">
        <v>1372795</v>
      </c>
      <c r="F126" t="str">
        <f>INDEX([1]Quadro!$B:$B,MATCH(B126,[1]Quadro!$A:$A,0),0)</f>
        <v>Beiras e Serra da Estrela</v>
      </c>
    </row>
    <row r="127" spans="1:6" x14ac:dyDescent="0.2">
      <c r="A127" s="30"/>
      <c r="B127" s="21" t="s">
        <v>141</v>
      </c>
      <c r="C127" s="22">
        <v>1417083</v>
      </c>
      <c r="D127" s="23">
        <v>1569145</v>
      </c>
      <c r="E127" s="24">
        <v>2986228</v>
      </c>
      <c r="F127" t="str">
        <f>INDEX([1]Quadro!$B:$B,MATCH(B127,[1]Quadro!$A:$A,0),0)</f>
        <v>Ave</v>
      </c>
    </row>
    <row r="128" spans="1:6" x14ac:dyDescent="0.2">
      <c r="A128" s="30"/>
      <c r="B128" s="21" t="s">
        <v>142</v>
      </c>
      <c r="C128" s="22">
        <v>1136</v>
      </c>
      <c r="D128" s="23">
        <v>309114</v>
      </c>
      <c r="E128" s="24">
        <v>310250</v>
      </c>
      <c r="F128" t="e">
        <f>INDEX([1]Quadro!$B:$B,MATCH(B128,[1]Quadro!$A:$A,0),0)</f>
        <v>#N/A</v>
      </c>
    </row>
    <row r="129" spans="1:6" x14ac:dyDescent="0.2">
      <c r="A129" s="30"/>
      <c r="B129" s="21" t="s">
        <v>143</v>
      </c>
      <c r="C129" s="22">
        <v>2428133</v>
      </c>
      <c r="D129" s="23">
        <v>1804318</v>
      </c>
      <c r="E129" s="24">
        <v>4232451</v>
      </c>
      <c r="F129" t="str">
        <f>INDEX([1]Quadro!$B:$B,MATCH(B129,[1]Quadro!$A:$A,0),0)</f>
        <v>Beira Baixa</v>
      </c>
    </row>
    <row r="130" spans="1:6" x14ac:dyDescent="0.2">
      <c r="A130" s="30"/>
      <c r="B130" s="21" t="s">
        <v>144</v>
      </c>
      <c r="C130" s="22">
        <v>18071365</v>
      </c>
      <c r="D130" s="23">
        <v>799874</v>
      </c>
      <c r="E130" s="24">
        <v>18871239</v>
      </c>
      <c r="F130" t="str">
        <f>INDEX([1]Quadro!$B:$B,MATCH(B130,[1]Quadro!$A:$A,0),0)</f>
        <v>Região de Aveiro</v>
      </c>
    </row>
    <row r="131" spans="1:6" x14ac:dyDescent="0.2">
      <c r="A131" s="30"/>
      <c r="B131" s="21" t="s">
        <v>145</v>
      </c>
      <c r="C131" s="22">
        <v>1595544</v>
      </c>
      <c r="D131" s="23">
        <v>274202</v>
      </c>
      <c r="E131" s="24">
        <v>1869746</v>
      </c>
      <c r="F131" t="e">
        <f>INDEX([1]Quadro!$B:$B,MATCH(B131,[1]Quadro!$A:$A,0),0)</f>
        <v>#N/A</v>
      </c>
    </row>
    <row r="132" spans="1:6" x14ac:dyDescent="0.2">
      <c r="A132" s="30"/>
      <c r="B132" s="21" t="s">
        <v>146</v>
      </c>
      <c r="C132" s="22">
        <v>1665087</v>
      </c>
      <c r="D132" s="23">
        <v>667292</v>
      </c>
      <c r="E132" s="24">
        <v>2332379</v>
      </c>
      <c r="F132" t="str">
        <f>INDEX([1]Quadro!$B:$B,MATCH(B132,[1]Quadro!$A:$A,0),0)</f>
        <v>Algarve</v>
      </c>
    </row>
    <row r="133" spans="1:6" x14ac:dyDescent="0.2">
      <c r="A133" s="30"/>
      <c r="B133" s="21" t="s">
        <v>147</v>
      </c>
      <c r="C133" s="22">
        <v>4426066</v>
      </c>
      <c r="D133" s="23">
        <v>788898</v>
      </c>
      <c r="E133" s="24">
        <v>5214964</v>
      </c>
      <c r="F133" t="str">
        <f>INDEX([1]Quadro!$B:$B,MATCH(B133,[1]Quadro!$A:$A,0),0)</f>
        <v>Algarve</v>
      </c>
    </row>
    <row r="134" spans="1:6" x14ac:dyDescent="0.2">
      <c r="A134" s="30"/>
      <c r="B134" s="21" t="s">
        <v>148</v>
      </c>
      <c r="C134" s="22">
        <v>0</v>
      </c>
      <c r="D134" s="23">
        <v>19562</v>
      </c>
      <c r="E134" s="24">
        <v>19562</v>
      </c>
      <c r="F134" t="e">
        <f>INDEX([1]Quadro!$B:$B,MATCH(B134,[1]Quadro!$A:$A,0),0)</f>
        <v>#N/A</v>
      </c>
    </row>
    <row r="135" spans="1:6" x14ac:dyDescent="0.2">
      <c r="A135" s="30"/>
      <c r="B135" s="21" t="s">
        <v>149</v>
      </c>
      <c r="C135" s="22">
        <v>5283</v>
      </c>
      <c r="D135" s="23">
        <v>46036</v>
      </c>
      <c r="E135" s="24">
        <v>51319</v>
      </c>
      <c r="F135" t="e">
        <f>INDEX([1]Quadro!$B:$B,MATCH(B135,[1]Quadro!$A:$A,0),0)</f>
        <v>#N/A</v>
      </c>
    </row>
    <row r="136" spans="1:6" x14ac:dyDescent="0.2">
      <c r="A136" s="30"/>
      <c r="B136" s="21" t="s">
        <v>150</v>
      </c>
      <c r="C136" s="22">
        <v>1565337</v>
      </c>
      <c r="D136" s="23">
        <v>640144</v>
      </c>
      <c r="E136" s="24">
        <v>2205481</v>
      </c>
      <c r="F136" t="str">
        <f>INDEX([1]Quadro!$B:$B,MATCH(B136,[1]Quadro!$A:$A,0),0)</f>
        <v>Douro</v>
      </c>
    </row>
    <row r="137" spans="1:6" x14ac:dyDescent="0.2">
      <c r="A137" s="30"/>
      <c r="B137" s="21" t="s">
        <v>151</v>
      </c>
      <c r="C137" s="22">
        <v>5233010</v>
      </c>
      <c r="D137" s="23">
        <v>7510240</v>
      </c>
      <c r="E137" s="24">
        <v>12743250</v>
      </c>
      <c r="F137" t="str">
        <f>INDEX([1]Quadro!$B:$B,MATCH(B137,[1]Quadro!$A:$A,0),0)</f>
        <v>Região de Leiria</v>
      </c>
    </row>
    <row r="138" spans="1:6" x14ac:dyDescent="0.2">
      <c r="A138" s="30"/>
      <c r="B138" s="21" t="s">
        <v>152</v>
      </c>
      <c r="C138" s="22">
        <v>1494364</v>
      </c>
      <c r="D138" s="23">
        <v>7970680</v>
      </c>
      <c r="E138" s="24">
        <v>9465044</v>
      </c>
      <c r="F138" t="str">
        <f>INDEX([1]Quadro!$B:$B,MATCH(B138,[1]Quadro!$A:$A,0),0)</f>
        <v>Área Metropolitana de Lisboa</v>
      </c>
    </row>
    <row r="139" spans="1:6" x14ac:dyDescent="0.2">
      <c r="A139" s="30"/>
      <c r="B139" s="21" t="s">
        <v>153</v>
      </c>
      <c r="C139" s="22">
        <v>7057126</v>
      </c>
      <c r="D139" s="23">
        <v>5216429</v>
      </c>
      <c r="E139" s="24">
        <v>12273555</v>
      </c>
      <c r="F139" t="str">
        <f>INDEX([1]Quadro!$B:$B,MATCH(B139,[1]Quadro!$A:$A,0),0)</f>
        <v>Algarve</v>
      </c>
    </row>
    <row r="140" spans="1:6" x14ac:dyDescent="0.2">
      <c r="A140" s="30"/>
      <c r="B140" s="21" t="s">
        <v>154</v>
      </c>
      <c r="C140" s="22">
        <v>9288746</v>
      </c>
      <c r="D140" s="23">
        <v>4186723</v>
      </c>
      <c r="E140" s="24">
        <v>13475469</v>
      </c>
      <c r="F140" t="str">
        <f>INDEX([1]Quadro!$B:$B,MATCH(B140,[1]Quadro!$A:$A,0),0)</f>
        <v>Área Metropolitana de Lisboa</v>
      </c>
    </row>
    <row r="141" spans="1:6" x14ac:dyDescent="0.2">
      <c r="A141" s="30"/>
      <c r="B141" s="21" t="s">
        <v>155</v>
      </c>
      <c r="C141" s="22">
        <v>3726737</v>
      </c>
      <c r="D141" s="23">
        <v>2899892</v>
      </c>
      <c r="E141" s="24">
        <v>6626629</v>
      </c>
      <c r="F141" t="str">
        <f>INDEX([1]Quadro!$B:$B,MATCH(B141,[1]Quadro!$A:$A,0),0)</f>
        <v>Oeste</v>
      </c>
    </row>
    <row r="142" spans="1:6" x14ac:dyDescent="0.2">
      <c r="A142" s="30"/>
      <c r="B142" s="21" t="s">
        <v>156</v>
      </c>
      <c r="C142" s="22">
        <v>531146</v>
      </c>
      <c r="D142" s="23">
        <v>351930</v>
      </c>
      <c r="E142" s="24">
        <v>883076</v>
      </c>
      <c r="F142" t="str">
        <f>INDEX([1]Quadro!$B:$B,MATCH(B142,[1]Quadro!$A:$A,0),0)</f>
        <v>Região de Coimbra</v>
      </c>
    </row>
    <row r="143" spans="1:6" x14ac:dyDescent="0.2">
      <c r="A143" s="30"/>
      <c r="B143" s="21" t="s">
        <v>157</v>
      </c>
      <c r="C143" s="22">
        <v>301162</v>
      </c>
      <c r="D143" s="23">
        <v>507538</v>
      </c>
      <c r="E143" s="24">
        <v>808700</v>
      </c>
      <c r="F143" t="str">
        <f>INDEX([1]Quadro!$B:$B,MATCH(B143,[1]Quadro!$A:$A,0),0)</f>
        <v>Tâmega e Sousa</v>
      </c>
    </row>
    <row r="144" spans="1:6" x14ac:dyDescent="0.2">
      <c r="A144" s="30"/>
      <c r="B144" s="21" t="s">
        <v>158</v>
      </c>
      <c r="C144" s="22">
        <v>294526</v>
      </c>
      <c r="D144" s="23">
        <v>110133</v>
      </c>
      <c r="E144" s="24">
        <v>404659</v>
      </c>
      <c r="F144" t="str">
        <f>INDEX([1]Quadro!$B:$B,MATCH(B144,[1]Quadro!$A:$A,0),0)</f>
        <v>Médio Tejo</v>
      </c>
    </row>
    <row r="145" spans="1:6" x14ac:dyDescent="0.2">
      <c r="A145" s="30"/>
      <c r="B145" s="21" t="s">
        <v>159</v>
      </c>
      <c r="C145" s="22">
        <v>843443</v>
      </c>
      <c r="D145" s="23">
        <v>813011</v>
      </c>
      <c r="E145" s="24">
        <v>1656454</v>
      </c>
      <c r="F145" t="str">
        <f>INDEX([1]Quadro!$B:$B,MATCH(B145,[1]Quadro!$A:$A,0),0)</f>
        <v>Terras de Trás-os-Montes</v>
      </c>
    </row>
    <row r="146" spans="1:6" x14ac:dyDescent="0.2">
      <c r="A146" s="30"/>
      <c r="B146" s="21" t="s">
        <v>160</v>
      </c>
      <c r="C146" s="22">
        <v>0</v>
      </c>
      <c r="D146" s="23">
        <v>320217</v>
      </c>
      <c r="E146" s="24">
        <v>320217</v>
      </c>
      <c r="F146" t="e">
        <f>INDEX([1]Quadro!$B:$B,MATCH(B146,[1]Quadro!$A:$A,0),0)</f>
        <v>#N/A</v>
      </c>
    </row>
    <row r="147" spans="1:6" x14ac:dyDescent="0.2">
      <c r="A147" s="30"/>
      <c r="B147" s="21" t="s">
        <v>161</v>
      </c>
      <c r="C147" s="22">
        <v>0</v>
      </c>
      <c r="D147" s="23">
        <v>106440</v>
      </c>
      <c r="E147" s="24">
        <v>106440</v>
      </c>
      <c r="F147" t="e">
        <f>INDEX([1]Quadro!$B:$B,MATCH(B147,[1]Quadro!$A:$A,0),0)</f>
        <v>#N/A</v>
      </c>
    </row>
    <row r="148" spans="1:6" x14ac:dyDescent="0.2">
      <c r="A148" s="30"/>
      <c r="B148" s="21" t="s">
        <v>162</v>
      </c>
      <c r="C148" s="22">
        <v>1467922</v>
      </c>
      <c r="D148" s="23">
        <v>2858277</v>
      </c>
      <c r="E148" s="24">
        <v>4326199</v>
      </c>
      <c r="F148" t="str">
        <f>INDEX([1]Quadro!$B:$B,MATCH(B148,[1]Quadro!$A:$A,0),0)</f>
        <v>Área Metropolitana de Lisboa</v>
      </c>
    </row>
    <row r="149" spans="1:6" x14ac:dyDescent="0.2">
      <c r="A149" s="30"/>
      <c r="B149" s="21" t="s">
        <v>163</v>
      </c>
      <c r="C149" s="22">
        <v>11293654</v>
      </c>
      <c r="D149" s="23">
        <v>1589070</v>
      </c>
      <c r="E149" s="24">
        <v>12882724</v>
      </c>
      <c r="F149" t="str">
        <f>INDEX([1]Quadro!$B:$B,MATCH(B149,[1]Quadro!$A:$A,0),0)</f>
        <v>Área Metropolitana do Porto</v>
      </c>
    </row>
    <row r="150" spans="1:6" x14ac:dyDescent="0.2">
      <c r="A150" s="30"/>
      <c r="B150" s="21" t="s">
        <v>164</v>
      </c>
      <c r="C150" s="22">
        <v>704672</v>
      </c>
      <c r="D150" s="23">
        <v>381431</v>
      </c>
      <c r="E150" s="24">
        <v>1086103</v>
      </c>
      <c r="F150" t="str">
        <f>INDEX([1]Quadro!$B:$B,MATCH(B150,[1]Quadro!$A:$A,0),0)</f>
        <v>Viseu Dão Lafões</v>
      </c>
    </row>
    <row r="151" spans="1:6" x14ac:dyDescent="0.2">
      <c r="A151" s="30"/>
      <c r="B151" s="21" t="s">
        <v>165</v>
      </c>
      <c r="C151" s="22">
        <v>0</v>
      </c>
      <c r="D151" s="23">
        <v>4210</v>
      </c>
      <c r="E151" s="24">
        <v>4210</v>
      </c>
      <c r="F151" t="str">
        <f>INDEX([1]Quadro!$B:$B,MATCH(B151,[1]Quadro!$A:$A,0),0)</f>
        <v>Beiras e Serra da Estrela</v>
      </c>
    </row>
    <row r="152" spans="1:6" x14ac:dyDescent="0.2">
      <c r="A152" s="30"/>
      <c r="B152" s="21" t="s">
        <v>166</v>
      </c>
      <c r="C152" s="22">
        <v>3823683</v>
      </c>
      <c r="D152" s="23">
        <v>1026044</v>
      </c>
      <c r="E152" s="24">
        <v>4849727</v>
      </c>
      <c r="F152" t="str">
        <f>INDEX([1]Quadro!$B:$B,MATCH(B152,[1]Quadro!$A:$A,0),0)</f>
        <v>Tâmega e Sousa</v>
      </c>
    </row>
    <row r="153" spans="1:6" x14ac:dyDescent="0.2">
      <c r="A153" s="30"/>
      <c r="B153" s="21" t="s">
        <v>167</v>
      </c>
      <c r="C153" s="22">
        <v>-39199</v>
      </c>
      <c r="D153" s="23">
        <v>202153</v>
      </c>
      <c r="E153" s="24">
        <v>162954</v>
      </c>
      <c r="F153" t="str">
        <f>INDEX([1]Quadro!$B:$B,MATCH(B153,[1]Quadro!$A:$A,0),0)</f>
        <v>Região de Leiria</v>
      </c>
    </row>
    <row r="154" spans="1:6" x14ac:dyDescent="0.2">
      <c r="A154" s="30"/>
      <c r="B154" s="21" t="s">
        <v>168</v>
      </c>
      <c r="C154" s="22">
        <v>188969</v>
      </c>
      <c r="D154" s="23">
        <v>211310</v>
      </c>
      <c r="E154" s="24">
        <v>400279</v>
      </c>
      <c r="F154" t="str">
        <f>INDEX([1]Quadro!$B:$B,MATCH(B154,[1]Quadro!$A:$A,0),0)</f>
        <v>Alto Alentejo</v>
      </c>
    </row>
    <row r="155" spans="1:6" x14ac:dyDescent="0.2">
      <c r="A155" s="30"/>
      <c r="B155" s="21" t="s">
        <v>169</v>
      </c>
      <c r="C155" s="22">
        <v>7510692</v>
      </c>
      <c r="D155" s="23">
        <v>1173009</v>
      </c>
      <c r="E155" s="24">
        <v>8683701</v>
      </c>
      <c r="F155" t="str">
        <f>INDEX([1]Quadro!$B:$B,MATCH(B155,[1]Quadro!$A:$A,0),0)</f>
        <v>Área Metropolitana do Porto</v>
      </c>
    </row>
    <row r="156" spans="1:6" x14ac:dyDescent="0.2">
      <c r="A156" s="30"/>
      <c r="B156" s="21" t="s">
        <v>170</v>
      </c>
      <c r="C156" s="22">
        <v>1153242</v>
      </c>
      <c r="D156" s="23">
        <v>946541</v>
      </c>
      <c r="E156" s="24">
        <v>2099783</v>
      </c>
      <c r="F156" t="str">
        <f>INDEX([1]Quadro!$B:$B,MATCH(B156,[1]Quadro!$A:$A,0),0)</f>
        <v>Região de Coimbra</v>
      </c>
    </row>
    <row r="157" spans="1:6" x14ac:dyDescent="0.2">
      <c r="A157" s="30"/>
      <c r="B157" s="21" t="s">
        <v>171</v>
      </c>
      <c r="C157" s="22">
        <v>91867</v>
      </c>
      <c r="D157" s="23">
        <v>131171</v>
      </c>
      <c r="E157" s="24">
        <v>223038</v>
      </c>
      <c r="F157" t="str">
        <f>INDEX([1]Quadro!$B:$B,MATCH(B157,[1]Quadro!$A:$A,0),0)</f>
        <v>Beiras e Serra da Estrela</v>
      </c>
    </row>
    <row r="158" spans="1:6" x14ac:dyDescent="0.2">
      <c r="A158" s="30"/>
      <c r="B158" s="21" t="s">
        <v>172</v>
      </c>
      <c r="C158" s="22">
        <v>0</v>
      </c>
      <c r="D158" s="23">
        <v>77160</v>
      </c>
      <c r="E158" s="24">
        <v>77160</v>
      </c>
      <c r="F158" t="str">
        <f>INDEX([1]Quadro!$B:$B,MATCH(B158,[1]Quadro!$A:$A,0),0)</f>
        <v>Alto Minho</v>
      </c>
    </row>
    <row r="159" spans="1:6" x14ac:dyDescent="0.2">
      <c r="A159" s="30"/>
      <c r="B159" s="21" t="s">
        <v>173</v>
      </c>
      <c r="C159" s="22">
        <v>310032</v>
      </c>
      <c r="D159" s="23">
        <v>656461</v>
      </c>
      <c r="E159" s="24">
        <v>966493</v>
      </c>
      <c r="F159" t="str">
        <f>INDEX([1]Quadro!$B:$B,MATCH(B159,[1]Quadro!$A:$A,0),0)</f>
        <v>Baixo Alentejo</v>
      </c>
    </row>
    <row r="160" spans="1:6" x14ac:dyDescent="0.2">
      <c r="A160" s="30"/>
      <c r="B160" s="21" t="s">
        <v>174</v>
      </c>
      <c r="C160" s="22">
        <v>29684</v>
      </c>
      <c r="D160" s="23">
        <v>68062</v>
      </c>
      <c r="E160" s="24">
        <v>97746</v>
      </c>
      <c r="F160" t="str">
        <f>INDEX([1]Quadro!$B:$B,MATCH(B160,[1]Quadro!$A:$A,0),0)</f>
        <v>Douro</v>
      </c>
    </row>
    <row r="161" spans="1:6" x14ac:dyDescent="0.2">
      <c r="A161" s="30"/>
      <c r="B161" s="21" t="s">
        <v>175</v>
      </c>
      <c r="C161" s="22">
        <v>16345302</v>
      </c>
      <c r="D161" s="23">
        <v>257659</v>
      </c>
      <c r="E161" s="24">
        <v>16602961</v>
      </c>
      <c r="F161" t="str">
        <f>INDEX([1]Quadro!$B:$B,MATCH(B161,[1]Quadro!$A:$A,0),0)</f>
        <v>Região de Coimbra</v>
      </c>
    </row>
    <row r="162" spans="1:6" x14ac:dyDescent="0.2">
      <c r="A162" s="30"/>
      <c r="B162" s="21" t="s">
        <v>176</v>
      </c>
      <c r="C162" s="22">
        <v>0</v>
      </c>
      <c r="D162" s="23">
        <v>143253</v>
      </c>
      <c r="E162" s="24">
        <v>143253</v>
      </c>
      <c r="F162" t="str">
        <f>INDEX([1]Quadro!$B:$B,MATCH(B162,[1]Quadro!$A:$A,0),0)</f>
        <v>Região de Coimbra</v>
      </c>
    </row>
    <row r="163" spans="1:6" x14ac:dyDescent="0.2">
      <c r="A163" s="30"/>
      <c r="B163" s="21" t="s">
        <v>177</v>
      </c>
      <c r="C163" s="22">
        <v>77529</v>
      </c>
      <c r="D163" s="23">
        <v>106806</v>
      </c>
      <c r="E163" s="24">
        <v>184335</v>
      </c>
      <c r="F163" t="str">
        <f>INDEX([1]Quadro!$B:$B,MATCH(B163,[1]Quadro!$A:$A,0),0)</f>
        <v>Terras de Trás-os-Montes</v>
      </c>
    </row>
    <row r="164" spans="1:6" x14ac:dyDescent="0.2">
      <c r="A164" s="30"/>
      <c r="B164" s="21" t="s">
        <v>178</v>
      </c>
      <c r="C164" s="22">
        <v>431913</v>
      </c>
      <c r="D164" s="23">
        <v>538802</v>
      </c>
      <c r="E164" s="24">
        <v>970715</v>
      </c>
      <c r="F164" t="str">
        <f>INDEX([1]Quadro!$B:$B,MATCH(B164,[1]Quadro!$A:$A,0),0)</f>
        <v>Terras de Trás-os-Montes</v>
      </c>
    </row>
    <row r="165" spans="1:6" x14ac:dyDescent="0.2">
      <c r="A165" s="30"/>
      <c r="B165" s="21" t="s">
        <v>179</v>
      </c>
      <c r="C165" s="22">
        <v>57684</v>
      </c>
      <c r="D165" s="23">
        <v>170103</v>
      </c>
      <c r="E165" s="24">
        <v>227787</v>
      </c>
      <c r="F165" t="str">
        <f>INDEX([1]Quadro!$B:$B,MATCH(B165,[1]Quadro!$A:$A,0),0)</f>
        <v>Terras de Trás-os-Montes</v>
      </c>
    </row>
    <row r="166" spans="1:6" x14ac:dyDescent="0.2">
      <c r="A166" s="30"/>
      <c r="B166" s="21" t="s">
        <v>180</v>
      </c>
      <c r="C166" s="22">
        <v>340038</v>
      </c>
      <c r="D166" s="23">
        <v>729952</v>
      </c>
      <c r="E166" s="24">
        <v>1069990</v>
      </c>
      <c r="F166" t="str">
        <f>INDEX([1]Quadro!$B:$B,MATCH(B166,[1]Quadro!$A:$A,0),0)</f>
        <v>Douro</v>
      </c>
    </row>
    <row r="167" spans="1:6" x14ac:dyDescent="0.2">
      <c r="A167" s="30"/>
      <c r="B167" s="21" t="s">
        <v>181</v>
      </c>
      <c r="C167" s="22">
        <v>1322772</v>
      </c>
      <c r="D167" s="23">
        <v>1501305</v>
      </c>
      <c r="E167" s="24">
        <v>2824077</v>
      </c>
      <c r="F167" t="str">
        <f>INDEX([1]Quadro!$B:$B,MATCH(B167,[1]Quadro!$A:$A,0),0)</f>
        <v>Área Metropolitana de Lisboa</v>
      </c>
    </row>
    <row r="168" spans="1:6" x14ac:dyDescent="0.2">
      <c r="A168" s="30"/>
      <c r="B168" s="21" t="s">
        <v>182</v>
      </c>
      <c r="C168" s="22">
        <v>383758</v>
      </c>
      <c r="D168" s="23">
        <v>153473</v>
      </c>
      <c r="E168" s="24">
        <v>537231</v>
      </c>
      <c r="F168" t="str">
        <f>INDEX([1]Quadro!$B:$B,MATCH(B168,[1]Quadro!$A:$A,0),0)</f>
        <v>Alto Minho</v>
      </c>
    </row>
    <row r="169" spans="1:6" x14ac:dyDescent="0.2">
      <c r="A169" s="30"/>
      <c r="B169" s="21" t="s">
        <v>183</v>
      </c>
      <c r="C169" s="22">
        <v>0</v>
      </c>
      <c r="D169" s="23">
        <v>175537</v>
      </c>
      <c r="E169" s="24">
        <v>175537</v>
      </c>
      <c r="F169" t="str">
        <f>INDEX([1]Quadro!$B:$B,MATCH(B169,[1]Quadro!$A:$A,0),0)</f>
        <v>Algarve</v>
      </c>
    </row>
    <row r="170" spans="1:6" x14ac:dyDescent="0.2">
      <c r="A170" s="30"/>
      <c r="B170" s="21" t="s">
        <v>184</v>
      </c>
      <c r="C170" s="22">
        <v>8476</v>
      </c>
      <c r="D170" s="23">
        <v>53719</v>
      </c>
      <c r="E170" s="24">
        <v>62195</v>
      </c>
      <c r="F170" t="str">
        <f>INDEX([1]Quadro!$B:$B,MATCH(B170,[1]Quadro!$A:$A,0),0)</f>
        <v>Ave</v>
      </c>
    </row>
    <row r="171" spans="1:6" x14ac:dyDescent="0.2">
      <c r="A171" s="30"/>
      <c r="B171" s="21" t="s">
        <v>185</v>
      </c>
      <c r="C171" s="22">
        <v>220232</v>
      </c>
      <c r="D171" s="23">
        <v>1616464</v>
      </c>
      <c r="E171" s="24">
        <v>1836696</v>
      </c>
      <c r="F171" t="str">
        <f>INDEX([1]Quadro!$B:$B,MATCH(B171,[1]Quadro!$A:$A,0),0)</f>
        <v>Alto Alentejo</v>
      </c>
    </row>
    <row r="172" spans="1:6" x14ac:dyDescent="0.2">
      <c r="A172" s="30"/>
      <c r="B172" s="21" t="s">
        <v>186</v>
      </c>
      <c r="C172" s="22">
        <v>144560</v>
      </c>
      <c r="D172" s="23">
        <v>10263</v>
      </c>
      <c r="E172" s="24">
        <v>154823</v>
      </c>
      <c r="F172" t="str">
        <f>INDEX([1]Quadro!$B:$B,MATCH(B172,[1]Quadro!$A:$A,0),0)</f>
        <v>Alto Tâmega</v>
      </c>
    </row>
    <row r="173" spans="1:6" x14ac:dyDescent="0.2">
      <c r="A173" s="30"/>
      <c r="B173" s="21" t="s">
        <v>187</v>
      </c>
      <c r="C173" s="22">
        <v>3744589</v>
      </c>
      <c r="D173" s="23">
        <v>4978713</v>
      </c>
      <c r="E173" s="24">
        <v>8723302</v>
      </c>
      <c r="F173" t="str">
        <f>INDEX([1]Quadro!$B:$B,MATCH(B173,[1]Quadro!$A:$A,0),0)</f>
        <v>Alentejo Central</v>
      </c>
    </row>
    <row r="174" spans="1:6" x14ac:dyDescent="0.2">
      <c r="A174" s="30"/>
      <c r="B174" s="21" t="s">
        <v>188</v>
      </c>
      <c r="C174" s="22">
        <v>105617</v>
      </c>
      <c r="D174" s="23">
        <v>1775496</v>
      </c>
      <c r="E174" s="24">
        <v>1881113</v>
      </c>
      <c r="F174" t="str">
        <f>INDEX([1]Quadro!$B:$B,MATCH(B174,[1]Quadro!$A:$A,0),0)</f>
        <v>Região de Coimbra</v>
      </c>
    </row>
    <row r="175" spans="1:6" x14ac:dyDescent="0.2">
      <c r="A175" s="30"/>
      <c r="B175" s="21" t="s">
        <v>189</v>
      </c>
      <c r="C175" s="22">
        <v>8303650</v>
      </c>
      <c r="D175" s="23">
        <v>4921258</v>
      </c>
      <c r="E175" s="24">
        <v>13224908</v>
      </c>
      <c r="F175" t="str">
        <f>INDEX([1]Quadro!$B:$B,MATCH(B175,[1]Quadro!$A:$A,0),0)</f>
        <v>Área Metropolitana de Lisboa</v>
      </c>
    </row>
    <row r="176" spans="1:6" x14ac:dyDescent="0.2">
      <c r="A176" s="30"/>
      <c r="B176" s="21" t="s">
        <v>190</v>
      </c>
      <c r="C176" s="22">
        <v>1946415</v>
      </c>
      <c r="D176" s="23">
        <v>744733</v>
      </c>
      <c r="E176" s="24">
        <v>2691148</v>
      </c>
      <c r="F176" t="str">
        <f>INDEX([1]Quadro!$B:$B,MATCH(B176,[1]Quadro!$A:$A,0),0)</f>
        <v>Alentejo Central</v>
      </c>
    </row>
    <row r="177" spans="1:6" x14ac:dyDescent="0.2">
      <c r="A177" s="30"/>
      <c r="B177" s="21" t="s">
        <v>191</v>
      </c>
      <c r="C177" s="22">
        <v>14597</v>
      </c>
      <c r="D177" s="23">
        <v>182267</v>
      </c>
      <c r="E177" s="24">
        <v>196864</v>
      </c>
      <c r="F177" t="str">
        <f>INDEX([1]Quadro!$B:$B,MATCH(B177,[1]Quadro!$A:$A,0),0)</f>
        <v>Região de Coimbra</v>
      </c>
    </row>
    <row r="178" spans="1:6" x14ac:dyDescent="0.2">
      <c r="A178" s="30"/>
      <c r="B178" s="21" t="s">
        <v>192</v>
      </c>
      <c r="C178" s="22">
        <v>3886262</v>
      </c>
      <c r="D178" s="23">
        <v>3044825</v>
      </c>
      <c r="E178" s="24">
        <v>6931087</v>
      </c>
      <c r="F178" t="str">
        <f>INDEX([1]Quadro!$B:$B,MATCH(B178,[1]Quadro!$A:$A,0),0)</f>
        <v>Baixo Alentejo</v>
      </c>
    </row>
    <row r="179" spans="1:6" x14ac:dyDescent="0.2">
      <c r="A179" s="30"/>
      <c r="B179" s="21" t="s">
        <v>193</v>
      </c>
      <c r="C179" s="22">
        <v>738260</v>
      </c>
      <c r="D179" s="23">
        <v>127596</v>
      </c>
      <c r="E179" s="24">
        <v>865856</v>
      </c>
      <c r="F179" t="str">
        <f>INDEX([1]Quadro!$B:$B,MATCH(B179,[1]Quadro!$A:$A,0),0)</f>
        <v>Alentejo Central</v>
      </c>
    </row>
    <row r="180" spans="1:6" x14ac:dyDescent="0.2">
      <c r="A180" s="30"/>
      <c r="B180" s="21" t="s">
        <v>194</v>
      </c>
      <c r="C180" s="22">
        <v>52151</v>
      </c>
      <c r="D180" s="23">
        <v>16935</v>
      </c>
      <c r="E180" s="24">
        <v>69086</v>
      </c>
      <c r="F180" t="str">
        <f>INDEX([1]Quadro!$B:$B,MATCH(B180,[1]Quadro!$A:$A,0),0)</f>
        <v>Douro</v>
      </c>
    </row>
    <row r="181" spans="1:6" x14ac:dyDescent="0.2">
      <c r="A181" s="30"/>
      <c r="B181" s="21" t="s">
        <v>195</v>
      </c>
      <c r="C181" s="22">
        <v>2927833</v>
      </c>
      <c r="D181" s="23">
        <v>275977</v>
      </c>
      <c r="E181" s="24">
        <v>3203810</v>
      </c>
      <c r="F181" t="str">
        <f>INDEX([1]Quadro!$B:$B,MATCH(B181,[1]Quadro!$A:$A,0),0)</f>
        <v>Região de Aveiro</v>
      </c>
    </row>
    <row r="182" spans="1:6" x14ac:dyDescent="0.2">
      <c r="A182" s="30"/>
      <c r="B182" s="21" t="s">
        <v>196</v>
      </c>
      <c r="C182" s="22">
        <v>1904688</v>
      </c>
      <c r="D182" s="23">
        <v>380031</v>
      </c>
      <c r="E182" s="24">
        <v>2284719</v>
      </c>
      <c r="F182" t="str">
        <f>INDEX([1]Quadro!$B:$B,MATCH(B182,[1]Quadro!$A:$A,0),0)</f>
        <v>Oeste</v>
      </c>
    </row>
    <row r="183" spans="1:6" x14ac:dyDescent="0.2">
      <c r="A183" s="30"/>
      <c r="B183" s="21" t="s">
        <v>197</v>
      </c>
      <c r="C183" s="22">
        <v>481603</v>
      </c>
      <c r="D183" s="23">
        <v>397752</v>
      </c>
      <c r="E183" s="24">
        <v>879355</v>
      </c>
      <c r="F183" t="str">
        <f>INDEX([1]Quadro!$B:$B,MATCH(B183,[1]Quadro!$A:$A,0),0)</f>
        <v>Viseu Dão Lafões</v>
      </c>
    </row>
    <row r="184" spans="1:6" x14ac:dyDescent="0.2">
      <c r="A184" s="30"/>
      <c r="B184" s="21" t="s">
        <v>198</v>
      </c>
      <c r="C184" s="22">
        <v>539930</v>
      </c>
      <c r="D184" s="23">
        <v>131227</v>
      </c>
      <c r="E184" s="24">
        <v>671157</v>
      </c>
      <c r="F184" t="str">
        <f>INDEX([1]Quadro!$B:$B,MATCH(B184,[1]Quadro!$A:$A,0),0)</f>
        <v>Alto Alentejo</v>
      </c>
    </row>
    <row r="185" spans="1:6" x14ac:dyDescent="0.2">
      <c r="A185" s="30"/>
      <c r="B185" s="21" t="s">
        <v>199</v>
      </c>
      <c r="C185" s="22">
        <v>117978</v>
      </c>
      <c r="D185" s="23">
        <v>156440</v>
      </c>
      <c r="E185" s="24">
        <v>274418</v>
      </c>
      <c r="F185" t="e">
        <f>INDEX([1]Quadro!$B:$B,MATCH(B185,[1]Quadro!$A:$A,0),0)</f>
        <v>#N/A</v>
      </c>
    </row>
    <row r="186" spans="1:6" x14ac:dyDescent="0.2">
      <c r="A186" s="30"/>
      <c r="B186" s="21" t="s">
        <v>200</v>
      </c>
      <c r="C186" s="22">
        <v>4719666</v>
      </c>
      <c r="D186" s="23">
        <v>1878090</v>
      </c>
      <c r="E186" s="24">
        <v>6597756</v>
      </c>
      <c r="F186" t="str">
        <f>INDEX([1]Quadro!$B:$B,MATCH(B186,[1]Quadro!$A:$A,0),0)</f>
        <v>Oeste</v>
      </c>
    </row>
    <row r="187" spans="1:6" x14ac:dyDescent="0.2">
      <c r="A187" s="30"/>
      <c r="B187" s="21" t="s">
        <v>201</v>
      </c>
      <c r="C187" s="22">
        <v>15425735</v>
      </c>
      <c r="D187" s="23">
        <v>6323019</v>
      </c>
      <c r="E187" s="24">
        <v>21748754</v>
      </c>
      <c r="F187" t="str">
        <f>INDEX([1]Quadro!$B:$B,MATCH(B187,[1]Quadro!$A:$A,0),0)</f>
        <v>Alentejo Litoral</v>
      </c>
    </row>
    <row r="188" spans="1:6" x14ac:dyDescent="0.2">
      <c r="A188" s="30"/>
      <c r="B188" s="21" t="s">
        <v>202</v>
      </c>
      <c r="C188" s="22">
        <v>0</v>
      </c>
      <c r="D188" s="23">
        <v>741879</v>
      </c>
      <c r="E188" s="24">
        <v>741879</v>
      </c>
      <c r="F188" t="str">
        <f>INDEX([1]Quadro!$B:$B,MATCH(B188,[1]Quadro!$A:$A,0),0)</f>
        <v>Área Metropolitana de Lisboa</v>
      </c>
    </row>
    <row r="189" spans="1:6" x14ac:dyDescent="0.2">
      <c r="A189" s="30"/>
      <c r="B189" s="21" t="s">
        <v>203</v>
      </c>
      <c r="C189" s="22">
        <v>3134939</v>
      </c>
      <c r="D189" s="23">
        <v>778558</v>
      </c>
      <c r="E189" s="24">
        <v>3913497</v>
      </c>
      <c r="F189" t="str">
        <f>INDEX([1]Quadro!$B:$B,MATCH(B189,[1]Quadro!$A:$A,0),0)</f>
        <v>Área Metropolitana de Lisboa</v>
      </c>
    </row>
    <row r="190" spans="1:6" x14ac:dyDescent="0.2">
      <c r="A190" s="30"/>
      <c r="B190" s="21" t="s">
        <v>204</v>
      </c>
      <c r="C190" s="22">
        <v>0</v>
      </c>
      <c r="D190" s="23">
        <v>37357</v>
      </c>
      <c r="E190" s="24">
        <v>37357</v>
      </c>
      <c r="F190" t="str">
        <f>INDEX([1]Quadro!$B:$B,MATCH(B190,[1]Quadro!$A:$A,0),0)</f>
        <v>Beira Baixa</v>
      </c>
    </row>
    <row r="191" spans="1:6" x14ac:dyDescent="0.2">
      <c r="A191" s="30"/>
      <c r="B191" s="21" t="s">
        <v>205</v>
      </c>
      <c r="C191" s="22">
        <v>3129971</v>
      </c>
      <c r="D191" s="23">
        <v>2594157</v>
      </c>
      <c r="E191" s="24">
        <v>5724128</v>
      </c>
      <c r="F191" t="str">
        <f>INDEX([1]Quadro!$B:$B,MATCH(B191,[1]Quadro!$A:$A,0),0)</f>
        <v>Algarve</v>
      </c>
    </row>
    <row r="192" spans="1:6" x14ac:dyDescent="0.2">
      <c r="A192" s="30"/>
      <c r="B192" s="21" t="s">
        <v>206</v>
      </c>
      <c r="C192" s="22">
        <v>4126056</v>
      </c>
      <c r="D192" s="23">
        <v>1295870</v>
      </c>
      <c r="E192" s="24">
        <v>5421926</v>
      </c>
      <c r="F192" t="str">
        <f>INDEX([1]Quadro!$B:$B,MATCH(B192,[1]Quadro!$A:$A,0),0)</f>
        <v>Área Metropolitana do Porto</v>
      </c>
    </row>
    <row r="193" spans="1:6" x14ac:dyDescent="0.2">
      <c r="A193" s="30"/>
      <c r="B193" s="21" t="s">
        <v>207</v>
      </c>
      <c r="C193" s="22">
        <v>3864376</v>
      </c>
      <c r="D193" s="23">
        <v>555401</v>
      </c>
      <c r="E193" s="24">
        <v>4419777</v>
      </c>
      <c r="F193" t="str">
        <f>INDEX([1]Quadro!$B:$B,MATCH(B193,[1]Quadro!$A:$A,0),0)</f>
        <v>Viseu Dão Lafões</v>
      </c>
    </row>
    <row r="194" spans="1:6" x14ac:dyDescent="0.2">
      <c r="A194" s="30"/>
      <c r="B194" s="21" t="s">
        <v>208</v>
      </c>
      <c r="C194" s="22">
        <v>971689</v>
      </c>
      <c r="D194" s="23">
        <v>401327</v>
      </c>
      <c r="E194" s="24">
        <v>1373016</v>
      </c>
      <c r="F194" t="str">
        <f>INDEX([1]Quadro!$B:$B,MATCH(B194,[1]Quadro!$A:$A,0),0)</f>
        <v>Região de Aveiro</v>
      </c>
    </row>
    <row r="195" spans="1:6" x14ac:dyDescent="0.2">
      <c r="A195" s="30"/>
      <c r="B195" s="21" t="s">
        <v>209</v>
      </c>
      <c r="C195" s="22">
        <v>507349</v>
      </c>
      <c r="D195" s="23">
        <v>322010</v>
      </c>
      <c r="E195" s="24">
        <v>829359</v>
      </c>
      <c r="F195" t="str">
        <f>INDEX([1]Quadro!$B:$B,MATCH(B195,[1]Quadro!$A:$A,0),0)</f>
        <v>Região de Coimbra</v>
      </c>
    </row>
    <row r="196" spans="1:6" x14ac:dyDescent="0.2">
      <c r="A196" s="30"/>
      <c r="B196" s="21" t="s">
        <v>210</v>
      </c>
      <c r="C196" s="22">
        <v>1123680</v>
      </c>
      <c r="D196" s="23">
        <v>151330</v>
      </c>
      <c r="E196" s="24">
        <v>1275010</v>
      </c>
      <c r="F196" t="str">
        <f>INDEX([1]Quadro!$B:$B,MATCH(B196,[1]Quadro!$A:$A,0),0)</f>
        <v>Baixo Alentejo</v>
      </c>
    </row>
    <row r="197" spans="1:6" x14ac:dyDescent="0.2">
      <c r="A197" s="30"/>
      <c r="B197" s="21" t="s">
        <v>211</v>
      </c>
      <c r="C197" s="22">
        <v>422036</v>
      </c>
      <c r="D197" s="23">
        <v>851251</v>
      </c>
      <c r="E197" s="24">
        <v>1273287</v>
      </c>
      <c r="F197" t="str">
        <f>INDEX([1]Quadro!$B:$B,MATCH(B197,[1]Quadro!$A:$A,0),0)</f>
        <v>Região de Aveiro</v>
      </c>
    </row>
    <row r="198" spans="1:6" x14ac:dyDescent="0.2">
      <c r="A198" s="30"/>
      <c r="B198" s="21" t="s">
        <v>212</v>
      </c>
      <c r="C198" s="22">
        <v>71927</v>
      </c>
      <c r="D198" s="23">
        <v>332577</v>
      </c>
      <c r="E198" s="24">
        <v>404504</v>
      </c>
      <c r="F198" t="str">
        <f>INDEX([1]Quadro!$B:$B,MATCH(B198,[1]Quadro!$A:$A,0),0)</f>
        <v>Tâmega e Sousa</v>
      </c>
    </row>
    <row r="199" spans="1:6" x14ac:dyDescent="0.2">
      <c r="A199" s="30"/>
      <c r="B199" s="21" t="s">
        <v>213</v>
      </c>
      <c r="C199" s="22">
        <v>4492127</v>
      </c>
      <c r="D199" s="23">
        <v>5727070</v>
      </c>
      <c r="E199" s="24">
        <v>10219197</v>
      </c>
      <c r="F199" t="str">
        <f>INDEX([1]Quadro!$B:$B,MATCH(B199,[1]Quadro!$A:$A,0),0)</f>
        <v>Área Metropolitana de Lisboa</v>
      </c>
    </row>
    <row r="200" spans="1:6" x14ac:dyDescent="0.2">
      <c r="A200" s="30"/>
      <c r="B200" s="21" t="s">
        <v>214</v>
      </c>
      <c r="C200" s="22">
        <v>291162</v>
      </c>
      <c r="D200" s="23">
        <v>108044</v>
      </c>
      <c r="E200" s="24">
        <v>399206</v>
      </c>
      <c r="F200" t="str">
        <f>INDEX([1]Quadro!$B:$B,MATCH(B200,[1]Quadro!$A:$A,0),0)</f>
        <v>Região de Coimbra</v>
      </c>
    </row>
    <row r="201" spans="1:6" x14ac:dyDescent="0.2">
      <c r="A201" s="30"/>
      <c r="B201" s="21" t="s">
        <v>215</v>
      </c>
      <c r="C201" s="22">
        <v>1808196</v>
      </c>
      <c r="D201" s="23">
        <v>554588</v>
      </c>
      <c r="E201" s="24">
        <v>2362784</v>
      </c>
      <c r="F201" t="str">
        <f>INDEX([1]Quadro!$B:$B,MATCH(B201,[1]Quadro!$A:$A,0),0)</f>
        <v>Área Metropolitana do Porto</v>
      </c>
    </row>
    <row r="202" spans="1:6" x14ac:dyDescent="0.2">
      <c r="A202" s="30"/>
      <c r="B202" s="21" t="s">
        <v>216</v>
      </c>
      <c r="C202" s="22">
        <v>83125</v>
      </c>
      <c r="D202" s="23">
        <v>188174</v>
      </c>
      <c r="E202" s="24">
        <v>271299</v>
      </c>
      <c r="F202" t="str">
        <f>INDEX([1]Quadro!$B:$B,MATCH(B202,[1]Quadro!$A:$A,0),0)</f>
        <v>Alto Minho</v>
      </c>
    </row>
    <row r="203" spans="1:6" x14ac:dyDescent="0.2">
      <c r="A203" s="30"/>
      <c r="B203" s="21" t="s">
        <v>217</v>
      </c>
      <c r="C203" s="22">
        <v>526459</v>
      </c>
      <c r="D203" s="23">
        <v>15029</v>
      </c>
      <c r="E203" s="24">
        <v>541488</v>
      </c>
      <c r="F203" t="str">
        <f>INDEX([1]Quadro!$B:$B,MATCH(B203,[1]Quadro!$A:$A,0),0)</f>
        <v>Região de Leiria</v>
      </c>
    </row>
    <row r="204" spans="1:6" x14ac:dyDescent="0.2">
      <c r="A204" s="30"/>
      <c r="B204" s="21" t="s">
        <v>218</v>
      </c>
      <c r="C204" s="22">
        <v>0</v>
      </c>
      <c r="D204" s="23">
        <v>160573</v>
      </c>
      <c r="E204" s="24">
        <v>160573</v>
      </c>
      <c r="F204" t="str">
        <f>INDEX([1]Quadro!$B:$B,MATCH(B204,[1]Quadro!$A:$A,0),0)</f>
        <v>Região de Coimbra</v>
      </c>
    </row>
    <row r="205" spans="1:6" x14ac:dyDescent="0.2">
      <c r="A205" s="30"/>
      <c r="B205" s="21" t="s">
        <v>219</v>
      </c>
      <c r="C205" s="22">
        <v>4981529</v>
      </c>
      <c r="D205" s="23">
        <v>2296235</v>
      </c>
      <c r="E205" s="24">
        <v>7277764</v>
      </c>
      <c r="F205" t="str">
        <f>INDEX([1]Quadro!$B:$B,MATCH(B205,[1]Quadro!$A:$A,0),0)</f>
        <v>Tâmega e Sousa</v>
      </c>
    </row>
    <row r="206" spans="1:6" x14ac:dyDescent="0.2">
      <c r="A206" s="30"/>
      <c r="B206" s="21" t="s">
        <v>220</v>
      </c>
      <c r="C206" s="22">
        <v>213337</v>
      </c>
      <c r="D206" s="23">
        <v>198077</v>
      </c>
      <c r="E206" s="24">
        <v>411414</v>
      </c>
      <c r="F206" t="str">
        <f>INDEX([1]Quadro!$B:$B,MATCH(B206,[1]Quadro!$A:$A,0),0)</f>
        <v>Viseu Dão Lafões</v>
      </c>
    </row>
    <row r="207" spans="1:6" x14ac:dyDescent="0.2">
      <c r="A207" s="30"/>
      <c r="B207" s="21" t="s">
        <v>221</v>
      </c>
      <c r="C207" s="22">
        <v>0</v>
      </c>
      <c r="D207" s="23">
        <v>364056</v>
      </c>
      <c r="E207" s="24">
        <v>364056</v>
      </c>
      <c r="F207" t="str">
        <f>INDEX([1]Quadro!$B:$B,MATCH(B207,[1]Quadro!$A:$A,0),0)</f>
        <v>Beira Baixa</v>
      </c>
    </row>
    <row r="208" spans="1:6" x14ac:dyDescent="0.2">
      <c r="A208" s="30"/>
      <c r="B208" s="21" t="s">
        <v>222</v>
      </c>
      <c r="C208" s="22">
        <v>61614</v>
      </c>
      <c r="D208" s="23">
        <v>5891</v>
      </c>
      <c r="E208" s="24">
        <v>67505</v>
      </c>
      <c r="F208" t="str">
        <f>INDEX([1]Quadro!$B:$B,MATCH(B208,[1]Quadro!$A:$A,0),0)</f>
        <v>Douro</v>
      </c>
    </row>
    <row r="209" spans="1:6" x14ac:dyDescent="0.2">
      <c r="A209" s="30"/>
      <c r="B209" s="21" t="s">
        <v>223</v>
      </c>
      <c r="C209" s="22">
        <v>806200</v>
      </c>
      <c r="D209" s="23">
        <v>57091</v>
      </c>
      <c r="E209" s="24">
        <v>863291</v>
      </c>
      <c r="F209" t="str">
        <f>INDEX([1]Quadro!$B:$B,MATCH(B209,[1]Quadro!$A:$A,0),0)</f>
        <v>Região de Coimbra</v>
      </c>
    </row>
    <row r="210" spans="1:6" x14ac:dyDescent="0.2">
      <c r="A210" s="30"/>
      <c r="B210" s="21" t="s">
        <v>224</v>
      </c>
      <c r="C210" s="22">
        <v>5753273</v>
      </c>
      <c r="D210" s="23">
        <v>2920257</v>
      </c>
      <c r="E210" s="24">
        <v>8673530</v>
      </c>
      <c r="F210" t="str">
        <f>INDEX([1]Quadro!$B:$B,MATCH(B210,[1]Quadro!$A:$A,0),0)</f>
        <v>Oeste</v>
      </c>
    </row>
    <row r="211" spans="1:6" x14ac:dyDescent="0.2">
      <c r="A211" s="30"/>
      <c r="B211" s="21" t="s">
        <v>225</v>
      </c>
      <c r="C211" s="22">
        <v>239137</v>
      </c>
      <c r="D211" s="23">
        <v>205343</v>
      </c>
      <c r="E211" s="24">
        <v>444480</v>
      </c>
      <c r="F211" t="str">
        <f>INDEX([1]Quadro!$B:$B,MATCH(B211,[1]Quadro!$A:$A,0),0)</f>
        <v>Douro</v>
      </c>
    </row>
    <row r="212" spans="1:6" x14ac:dyDescent="0.2">
      <c r="A212" s="30"/>
      <c r="B212" s="21" t="s">
        <v>226</v>
      </c>
      <c r="C212" s="22">
        <v>523465</v>
      </c>
      <c r="D212" s="23">
        <v>274038</v>
      </c>
      <c r="E212" s="24">
        <v>797503</v>
      </c>
      <c r="F212" t="str">
        <f>INDEX([1]Quadro!$B:$B,MATCH(B212,[1]Quadro!$A:$A,0),0)</f>
        <v>Beiras e Serra da Estrela</v>
      </c>
    </row>
    <row r="213" spans="1:6" x14ac:dyDescent="0.2">
      <c r="A213" s="30"/>
      <c r="B213" s="21" t="s">
        <v>227</v>
      </c>
      <c r="C213" s="22">
        <v>2158906</v>
      </c>
      <c r="D213" s="23">
        <v>1865926</v>
      </c>
      <c r="E213" s="24">
        <v>4024832</v>
      </c>
      <c r="F213" t="str">
        <f>INDEX([1]Quadro!$B:$B,MATCH(B213,[1]Quadro!$A:$A,0),0)</f>
        <v>Região de Leiria</v>
      </c>
    </row>
    <row r="214" spans="1:6" x14ac:dyDescent="0.2">
      <c r="A214" s="30"/>
      <c r="B214" s="21" t="s">
        <v>228</v>
      </c>
      <c r="C214" s="22">
        <v>2602973</v>
      </c>
      <c r="D214" s="23">
        <v>3409767</v>
      </c>
      <c r="E214" s="24">
        <v>6012740</v>
      </c>
      <c r="F214" t="e">
        <f>INDEX([1]Quadro!$B:$B,MATCH(B214,[1]Quadro!$A:$A,0),0)</f>
        <v>#N/A</v>
      </c>
    </row>
    <row r="215" spans="1:6" x14ac:dyDescent="0.2">
      <c r="A215" s="30"/>
      <c r="B215" s="21" t="s">
        <v>229</v>
      </c>
      <c r="C215" s="22">
        <v>0</v>
      </c>
      <c r="D215" s="23">
        <v>302956</v>
      </c>
      <c r="E215" s="24">
        <v>302956</v>
      </c>
      <c r="F215" t="e">
        <f>INDEX([1]Quadro!$B:$B,MATCH(B215,[1]Quadro!$A:$A,0),0)</f>
        <v>#N/A</v>
      </c>
    </row>
    <row r="216" spans="1:6" x14ac:dyDescent="0.2">
      <c r="A216" s="30"/>
      <c r="B216" s="21" t="s">
        <v>230</v>
      </c>
      <c r="C216" s="22">
        <v>27499</v>
      </c>
      <c r="D216" s="23">
        <v>90913</v>
      </c>
      <c r="E216" s="24">
        <v>118412</v>
      </c>
      <c r="F216" t="str">
        <f>INDEX([1]Quadro!$B:$B,MATCH(B216,[1]Quadro!$A:$A,0),0)</f>
        <v>Alto Minho</v>
      </c>
    </row>
    <row r="217" spans="1:6" x14ac:dyDescent="0.2">
      <c r="A217" s="30"/>
      <c r="B217" s="21" t="s">
        <v>231</v>
      </c>
      <c r="C217" s="22">
        <v>84509</v>
      </c>
      <c r="D217" s="23">
        <v>1006450</v>
      </c>
      <c r="E217" s="24">
        <v>1090959</v>
      </c>
      <c r="F217" t="str">
        <f>INDEX([1]Quadro!$B:$B,MATCH(B217,[1]Quadro!$A:$A,0),0)</f>
        <v>Alto Minho</v>
      </c>
    </row>
    <row r="218" spans="1:6" x14ac:dyDescent="0.2">
      <c r="A218" s="30"/>
      <c r="B218" s="21" t="s">
        <v>232</v>
      </c>
      <c r="C218" s="22">
        <v>1742132</v>
      </c>
      <c r="D218" s="23">
        <v>1326676</v>
      </c>
      <c r="E218" s="24">
        <v>3068808</v>
      </c>
      <c r="F218" t="str">
        <f>INDEX([1]Quadro!$B:$B,MATCH(B218,[1]Quadro!$A:$A,0),0)</f>
        <v>Alto Alentejo</v>
      </c>
    </row>
    <row r="219" spans="1:6" x14ac:dyDescent="0.2">
      <c r="A219" s="30"/>
      <c r="B219" s="21" t="s">
        <v>233</v>
      </c>
      <c r="C219" s="22">
        <v>2486164</v>
      </c>
      <c r="D219" s="23">
        <v>567637</v>
      </c>
      <c r="E219" s="24">
        <v>3053801</v>
      </c>
      <c r="F219" t="str">
        <f>INDEX([1]Quadro!$B:$B,MATCH(B219,[1]Quadro!$A:$A,0),0)</f>
        <v>Alto Alentejo</v>
      </c>
    </row>
    <row r="220" spans="1:6" x14ac:dyDescent="0.2">
      <c r="A220" s="30"/>
      <c r="B220" s="21" t="s">
        <v>234</v>
      </c>
      <c r="C220" s="22">
        <v>3198052</v>
      </c>
      <c r="D220" s="23">
        <v>576408</v>
      </c>
      <c r="E220" s="24">
        <v>3774460</v>
      </c>
      <c r="F220" t="str">
        <f>INDEX([1]Quadro!$B:$B,MATCH(B220,[1]Quadro!$A:$A,0),0)</f>
        <v>Alentejo Central</v>
      </c>
    </row>
    <row r="221" spans="1:6" x14ac:dyDescent="0.2">
      <c r="A221" s="30"/>
      <c r="B221" s="21" t="s">
        <v>235</v>
      </c>
      <c r="C221" s="22">
        <v>5653927</v>
      </c>
      <c r="D221" s="23">
        <v>1608089</v>
      </c>
      <c r="E221" s="24">
        <v>7262016</v>
      </c>
      <c r="F221" t="str">
        <f>INDEX([1]Quadro!$B:$B,MATCH(B221,[1]Quadro!$A:$A,0),0)</f>
        <v>Algarve</v>
      </c>
    </row>
    <row r="222" spans="1:6" x14ac:dyDescent="0.2">
      <c r="A222" s="30"/>
      <c r="B222" s="21" t="s">
        <v>236</v>
      </c>
      <c r="C222" s="22">
        <v>0</v>
      </c>
      <c r="D222" s="23">
        <v>3085582</v>
      </c>
      <c r="E222" s="24">
        <v>3085582</v>
      </c>
      <c r="F222" t="str">
        <f>INDEX([1]Quadro!$B:$B,MATCH(B222,[1]Quadro!$A:$A,0),0)</f>
        <v>Área Metropolitana do Porto</v>
      </c>
    </row>
    <row r="223" spans="1:6" x14ac:dyDescent="0.2">
      <c r="A223" s="30"/>
      <c r="B223" s="21" t="s">
        <v>237</v>
      </c>
      <c r="C223" s="22">
        <v>287276</v>
      </c>
      <c r="D223" s="23">
        <v>940504</v>
      </c>
      <c r="E223" s="24">
        <v>1227780</v>
      </c>
      <c r="F223" t="str">
        <f>INDEX([1]Quadro!$B:$B,MATCH(B223,[1]Quadro!$A:$A,0),0)</f>
        <v>Região de Leiria</v>
      </c>
    </row>
    <row r="224" spans="1:6" x14ac:dyDescent="0.2">
      <c r="A224" s="30"/>
      <c r="B224" s="21" t="s">
        <v>238</v>
      </c>
      <c r="C224" s="22">
        <v>0</v>
      </c>
      <c r="D224" s="23">
        <v>41408</v>
      </c>
      <c r="E224" s="24">
        <v>41408</v>
      </c>
      <c r="F224" t="e">
        <f>INDEX([1]Quadro!$B:$B,MATCH(B224,[1]Quadro!$A:$A,0),0)</f>
        <v>#N/A</v>
      </c>
    </row>
    <row r="225" spans="1:6" x14ac:dyDescent="0.2">
      <c r="A225" s="30"/>
      <c r="B225" s="21" t="s">
        <v>239</v>
      </c>
      <c r="C225" s="22">
        <v>0</v>
      </c>
      <c r="D225" s="23">
        <v>25137</v>
      </c>
      <c r="E225" s="24">
        <v>25137</v>
      </c>
      <c r="F225" t="e">
        <f>INDEX([1]Quadro!$B:$B,MATCH(B225,[1]Quadro!$A:$A,0),0)</f>
        <v>#N/A</v>
      </c>
    </row>
    <row r="226" spans="1:6" x14ac:dyDescent="0.2">
      <c r="A226" s="30"/>
      <c r="B226" s="21" t="s">
        <v>240</v>
      </c>
      <c r="C226" s="22">
        <v>94046</v>
      </c>
      <c r="D226" s="23">
        <v>484801</v>
      </c>
      <c r="E226" s="24">
        <v>578847</v>
      </c>
      <c r="F226" t="str">
        <f>INDEX([1]Quadro!$B:$B,MATCH(B226,[1]Quadro!$A:$A,0),0)</f>
        <v>Ave</v>
      </c>
    </row>
    <row r="227" spans="1:6" x14ac:dyDescent="0.2">
      <c r="A227" s="30"/>
      <c r="B227" s="21" t="s">
        <v>241</v>
      </c>
      <c r="C227" s="22">
        <v>5081916</v>
      </c>
      <c r="D227" s="23">
        <v>2613646</v>
      </c>
      <c r="E227" s="24">
        <v>7695562</v>
      </c>
      <c r="F227" t="str">
        <f>INDEX([1]Quadro!$B:$B,MATCH(B227,[1]Quadro!$A:$A,0),0)</f>
        <v>Área Metropolitana do Porto</v>
      </c>
    </row>
    <row r="228" spans="1:6" x14ac:dyDescent="0.2">
      <c r="A228" s="30"/>
      <c r="B228" s="21" t="s">
        <v>242</v>
      </c>
      <c r="C228" s="22">
        <v>346042</v>
      </c>
      <c r="D228" s="23">
        <v>273746</v>
      </c>
      <c r="E228" s="24">
        <v>619788</v>
      </c>
      <c r="F228" t="e">
        <f>INDEX([1]Quadro!$B:$B,MATCH(B228,[1]Quadro!$A:$A,0),0)</f>
        <v>#N/A</v>
      </c>
    </row>
    <row r="229" spans="1:6" x14ac:dyDescent="0.2">
      <c r="A229" s="30"/>
      <c r="B229" s="21" t="s">
        <v>243</v>
      </c>
      <c r="C229" s="22">
        <v>828566</v>
      </c>
      <c r="D229" s="23">
        <v>260925</v>
      </c>
      <c r="E229" s="24">
        <v>1089491</v>
      </c>
      <c r="F229" t="str">
        <f>INDEX([1]Quadro!$B:$B,MATCH(B229,[1]Quadro!$A:$A,0),0)</f>
        <v>Beira Baixa</v>
      </c>
    </row>
    <row r="230" spans="1:6" x14ac:dyDescent="0.2">
      <c r="A230" s="30"/>
      <c r="B230" s="21" t="s">
        <v>244</v>
      </c>
      <c r="C230" s="22">
        <v>860467</v>
      </c>
      <c r="D230" s="23">
        <v>569539</v>
      </c>
      <c r="E230" s="24">
        <v>1430006</v>
      </c>
      <c r="F230" t="str">
        <f>INDEX([1]Quadro!$B:$B,MATCH(B230,[1]Quadro!$A:$A,0),0)</f>
        <v>Alentejo Central</v>
      </c>
    </row>
    <row r="231" spans="1:6" x14ac:dyDescent="0.2">
      <c r="A231" s="30"/>
      <c r="B231" s="21" t="s">
        <v>245</v>
      </c>
      <c r="C231" s="22">
        <v>609233</v>
      </c>
      <c r="D231" s="23">
        <v>414263</v>
      </c>
      <c r="E231" s="24">
        <v>1023496</v>
      </c>
      <c r="F231" t="str">
        <f>INDEX([1]Quadro!$B:$B,MATCH(B231,[1]Quadro!$A:$A,0),0)</f>
        <v>Alentejo Central</v>
      </c>
    </row>
    <row r="232" spans="1:6" x14ac:dyDescent="0.2">
      <c r="A232" s="30"/>
      <c r="B232" s="21" t="s">
        <v>246</v>
      </c>
      <c r="C232" s="22">
        <v>0</v>
      </c>
      <c r="D232" s="23">
        <v>173146</v>
      </c>
      <c r="E232" s="24">
        <v>173146</v>
      </c>
      <c r="F232" t="str">
        <f>INDEX([1]Quadro!$B:$B,MATCH(B232,[1]Quadro!$A:$A,0),0)</f>
        <v>Tâmega e Sousa</v>
      </c>
    </row>
    <row r="233" spans="1:6" x14ac:dyDescent="0.2">
      <c r="A233" s="30"/>
      <c r="B233" s="21" t="s">
        <v>247</v>
      </c>
      <c r="C233" s="22">
        <v>0</v>
      </c>
      <c r="D233" s="23">
        <v>121988</v>
      </c>
      <c r="E233" s="24">
        <v>121988</v>
      </c>
      <c r="F233" t="e">
        <f>INDEX([1]Quadro!$B:$B,MATCH(B233,[1]Quadro!$A:$A,0),0)</f>
        <v>#N/A</v>
      </c>
    </row>
    <row r="234" spans="1:6" x14ac:dyDescent="0.2">
      <c r="A234" s="30"/>
      <c r="B234" s="21" t="s">
        <v>248</v>
      </c>
      <c r="C234" s="22">
        <v>0</v>
      </c>
      <c r="D234" s="23">
        <v>7752</v>
      </c>
      <c r="E234" s="24">
        <v>7752</v>
      </c>
      <c r="F234" t="str">
        <f>INDEX([1]Quadro!$B:$B,MATCH(B234,[1]Quadro!$A:$A,0),0)</f>
        <v>Alto Tâmega</v>
      </c>
    </row>
    <row r="235" spans="1:6" x14ac:dyDescent="0.2">
      <c r="A235" s="30"/>
      <c r="B235" s="21" t="s">
        <v>249</v>
      </c>
      <c r="C235" s="22">
        <v>683123</v>
      </c>
      <c r="D235" s="23">
        <v>1342687</v>
      </c>
      <c r="E235" s="24">
        <v>2025810</v>
      </c>
      <c r="F235" t="e">
        <f>INDEX([1]Quadro!$B:$B,MATCH(B235,[1]Quadro!$A:$A,0),0)</f>
        <v>#N/A</v>
      </c>
    </row>
    <row r="236" spans="1:6" x14ac:dyDescent="0.2">
      <c r="A236" s="30"/>
      <c r="B236" s="21" t="s">
        <v>250</v>
      </c>
      <c r="C236" s="22">
        <v>6329757</v>
      </c>
      <c r="D236" s="23">
        <v>2538662</v>
      </c>
      <c r="E236" s="24">
        <v>8868419</v>
      </c>
      <c r="F236" t="str">
        <f>INDEX([1]Quadro!$B:$B,MATCH(B236,[1]Quadro!$A:$A,0),0)</f>
        <v>Lezíria do Tejo</v>
      </c>
    </row>
    <row r="237" spans="1:6" x14ac:dyDescent="0.2">
      <c r="A237" s="30"/>
      <c r="B237" s="21" t="s">
        <v>251</v>
      </c>
      <c r="C237" s="22">
        <v>1097332</v>
      </c>
      <c r="D237" s="23">
        <v>533341</v>
      </c>
      <c r="E237" s="24">
        <v>1630673</v>
      </c>
      <c r="F237" t="str">
        <f>INDEX([1]Quadro!$B:$B,MATCH(B237,[1]Quadro!$A:$A,0),0)</f>
        <v>Douro</v>
      </c>
    </row>
    <row r="238" spans="1:6" x14ac:dyDescent="0.2">
      <c r="A238" s="30"/>
      <c r="B238" s="21" t="s">
        <v>252</v>
      </c>
      <c r="C238" s="22">
        <v>459879</v>
      </c>
      <c r="D238" s="23">
        <v>502985</v>
      </c>
      <c r="E238" s="24">
        <v>962864</v>
      </c>
      <c r="F238" t="str">
        <f>INDEX([1]Quadro!$B:$B,MATCH(B238,[1]Quadro!$A:$A,0),0)</f>
        <v>Beiras e Serra da Estrela</v>
      </c>
    </row>
    <row r="239" spans="1:6" x14ac:dyDescent="0.2">
      <c r="A239" s="30"/>
      <c r="B239" s="21" t="s">
        <v>253</v>
      </c>
      <c r="C239" s="22">
        <v>7868130</v>
      </c>
      <c r="D239" s="23">
        <v>3206311</v>
      </c>
      <c r="E239" s="24">
        <v>11074441</v>
      </c>
      <c r="F239" t="str">
        <f>INDEX([1]Quadro!$B:$B,MATCH(B239,[1]Quadro!$A:$A,0),0)</f>
        <v>Lezíria do Tejo</v>
      </c>
    </row>
    <row r="240" spans="1:6" x14ac:dyDescent="0.2">
      <c r="A240" s="30"/>
      <c r="B240" s="21" t="s">
        <v>254</v>
      </c>
      <c r="C240" s="22">
        <v>685752</v>
      </c>
      <c r="D240" s="23">
        <v>201726</v>
      </c>
      <c r="E240" s="24">
        <v>887478</v>
      </c>
      <c r="F240" t="str">
        <f>INDEX([1]Quadro!$B:$B,MATCH(B240,[1]Quadro!$A:$A,0),0)</f>
        <v>Viseu Dão Lafões</v>
      </c>
    </row>
    <row r="241" spans="1:6" x14ac:dyDescent="0.2">
      <c r="A241" s="30"/>
      <c r="B241" s="21" t="s">
        <v>255</v>
      </c>
      <c r="C241" s="22">
        <v>177456</v>
      </c>
      <c r="D241" s="23">
        <v>769708</v>
      </c>
      <c r="E241" s="24">
        <v>947164</v>
      </c>
      <c r="F241" t="e">
        <f>INDEX([1]Quadro!$B:$B,MATCH(B241,[1]Quadro!$A:$A,0),0)</f>
        <v>#N/A</v>
      </c>
    </row>
    <row r="242" spans="1:6" x14ac:dyDescent="0.2">
      <c r="A242" s="30"/>
      <c r="B242" s="21" t="s">
        <v>256</v>
      </c>
      <c r="C242" s="22">
        <v>0</v>
      </c>
      <c r="D242" s="23">
        <v>261750</v>
      </c>
      <c r="E242" s="24">
        <v>261750</v>
      </c>
      <c r="F242" t="e">
        <f>INDEX([1]Quadro!$B:$B,MATCH(B242,[1]Quadro!$A:$A,0),0)</f>
        <v>#N/A</v>
      </c>
    </row>
    <row r="243" spans="1:6" x14ac:dyDescent="0.2">
      <c r="A243" s="30"/>
      <c r="B243" s="21" t="s">
        <v>257</v>
      </c>
      <c r="C243" s="22">
        <v>0</v>
      </c>
      <c r="D243" s="23">
        <v>7272</v>
      </c>
      <c r="E243" s="24">
        <v>7272</v>
      </c>
      <c r="F243" t="e">
        <f>INDEX([1]Quadro!$B:$B,MATCH(B243,[1]Quadro!$A:$A,0),0)</f>
        <v>#N/A</v>
      </c>
    </row>
    <row r="244" spans="1:6" x14ac:dyDescent="0.2">
      <c r="A244" s="30"/>
      <c r="B244" s="21" t="s">
        <v>258</v>
      </c>
      <c r="C244" s="22">
        <v>0</v>
      </c>
      <c r="D244" s="23">
        <v>81363</v>
      </c>
      <c r="E244" s="24">
        <v>81363</v>
      </c>
      <c r="F244" t="str">
        <f>INDEX([1]Quadro!$B:$B,MATCH(B244,[1]Quadro!$A:$A,0),0)</f>
        <v>Douro</v>
      </c>
    </row>
    <row r="245" spans="1:6" x14ac:dyDescent="0.2">
      <c r="A245" s="30"/>
      <c r="B245" s="21" t="s">
        <v>259</v>
      </c>
      <c r="C245" s="22">
        <v>0</v>
      </c>
      <c r="D245" s="23">
        <v>125417</v>
      </c>
      <c r="E245" s="24">
        <v>125417</v>
      </c>
      <c r="F245" t="e">
        <f>INDEX([1]Quadro!$B:$B,MATCH(B245,[1]Quadro!$A:$A,0),0)</f>
        <v>#N/A</v>
      </c>
    </row>
    <row r="246" spans="1:6" x14ac:dyDescent="0.2">
      <c r="A246" s="30"/>
      <c r="B246" s="21" t="s">
        <v>260</v>
      </c>
      <c r="C246" s="22">
        <v>5755199</v>
      </c>
      <c r="D246" s="23">
        <v>6732775</v>
      </c>
      <c r="E246" s="24">
        <v>12487974</v>
      </c>
      <c r="F246" t="str">
        <f>INDEX([1]Quadro!$B:$B,MATCH(B246,[1]Quadro!$A:$A,0),0)</f>
        <v>Lezíria do Tejo</v>
      </c>
    </row>
    <row r="247" spans="1:6" x14ac:dyDescent="0.2">
      <c r="A247" s="30"/>
      <c r="B247" s="21" t="s">
        <v>261</v>
      </c>
      <c r="C247" s="22">
        <v>9120478</v>
      </c>
      <c r="D247" s="23">
        <v>3551908</v>
      </c>
      <c r="E247" s="24">
        <v>12672386</v>
      </c>
      <c r="F247" t="str">
        <f>INDEX([1]Quadro!$B:$B,MATCH(B247,[1]Quadro!$A:$A,0),0)</f>
        <v>Alentejo Litoral</v>
      </c>
    </row>
    <row r="248" spans="1:6" x14ac:dyDescent="0.2">
      <c r="A248" s="30"/>
      <c r="B248" s="21" t="s">
        <v>262</v>
      </c>
      <c r="C248" s="22">
        <v>2605035</v>
      </c>
      <c r="D248" s="23">
        <v>552351</v>
      </c>
      <c r="E248" s="24">
        <v>3157386</v>
      </c>
      <c r="F248" t="str">
        <f>INDEX([1]Quadro!$B:$B,MATCH(B248,[1]Quadro!$A:$A,0),0)</f>
        <v>Área Metropolitana do Porto</v>
      </c>
    </row>
    <row r="249" spans="1:6" x14ac:dyDescent="0.2">
      <c r="A249" s="30"/>
      <c r="B249" s="21" t="s">
        <v>263</v>
      </c>
      <c r="C249" s="22">
        <v>0</v>
      </c>
      <c r="D249" s="23">
        <v>266707</v>
      </c>
      <c r="E249" s="24">
        <v>266707</v>
      </c>
      <c r="F249" t="str">
        <f>INDEX([1]Quadro!$B:$B,MATCH(B249,[1]Quadro!$A:$A,0),0)</f>
        <v>Algarve</v>
      </c>
    </row>
    <row r="250" spans="1:6" x14ac:dyDescent="0.2">
      <c r="A250" s="30"/>
      <c r="B250" s="21" t="s">
        <v>264</v>
      </c>
      <c r="C250" s="22">
        <v>0</v>
      </c>
      <c r="D250" s="23">
        <v>144024</v>
      </c>
      <c r="E250" s="24">
        <v>144024</v>
      </c>
      <c r="F250" t="str">
        <f>INDEX([1]Quadro!$B:$B,MATCH(B250,[1]Quadro!$A:$A,0),0)</f>
        <v>Área Metropolitana do Porto</v>
      </c>
    </row>
    <row r="251" spans="1:6" x14ac:dyDescent="0.2">
      <c r="A251" s="30"/>
      <c r="B251" s="21" t="s">
        <v>265</v>
      </c>
      <c r="C251" s="22">
        <v>1487578</v>
      </c>
      <c r="D251" s="23">
        <v>595036</v>
      </c>
      <c r="E251" s="24">
        <v>2082614</v>
      </c>
      <c r="F251" t="str">
        <f>INDEX([1]Quadro!$B:$B,MATCH(B251,[1]Quadro!$A:$A,0),0)</f>
        <v>Douro</v>
      </c>
    </row>
    <row r="252" spans="1:6" x14ac:dyDescent="0.2">
      <c r="A252" s="30"/>
      <c r="B252" s="21" t="s">
        <v>266</v>
      </c>
      <c r="C252" s="22">
        <v>1398546</v>
      </c>
      <c r="D252" s="23">
        <v>890100</v>
      </c>
      <c r="E252" s="24">
        <v>2288646</v>
      </c>
      <c r="F252" t="str">
        <f>INDEX([1]Quadro!$B:$B,MATCH(B252,[1]Quadro!$A:$A,0),0)</f>
        <v>Viseu Dão Lafões</v>
      </c>
    </row>
    <row r="253" spans="1:6" x14ac:dyDescent="0.2">
      <c r="A253" s="30"/>
      <c r="B253" s="21" t="s">
        <v>267</v>
      </c>
      <c r="C253" s="22">
        <v>0</v>
      </c>
      <c r="D253" s="23">
        <v>14790</v>
      </c>
      <c r="E253" s="24">
        <v>14790</v>
      </c>
      <c r="F253" t="e">
        <f>INDEX([1]Quadro!$B:$B,MATCH(B253,[1]Quadro!$A:$A,0),0)</f>
        <v>#N/A</v>
      </c>
    </row>
    <row r="254" spans="1:6" x14ac:dyDescent="0.2">
      <c r="A254" s="30"/>
      <c r="B254" s="21" t="s">
        <v>268</v>
      </c>
      <c r="C254" s="22">
        <v>0</v>
      </c>
      <c r="D254" s="23">
        <v>130963</v>
      </c>
      <c r="E254" s="24">
        <v>130963</v>
      </c>
      <c r="F254" t="e">
        <f>INDEX([1]Quadro!$B:$B,MATCH(B254,[1]Quadro!$A:$A,0),0)</f>
        <v>#N/A</v>
      </c>
    </row>
    <row r="255" spans="1:6" x14ac:dyDescent="0.2">
      <c r="A255" s="30"/>
      <c r="B255" s="21" t="s">
        <v>269</v>
      </c>
      <c r="C255" s="22">
        <v>0</v>
      </c>
      <c r="D255" s="23">
        <v>147087</v>
      </c>
      <c r="E255" s="24">
        <v>147087</v>
      </c>
      <c r="F255" t="str">
        <f>INDEX([1]Quadro!$B:$B,MATCH(B255,[1]Quadro!$A:$A,0),0)</f>
        <v>Médio Tejo</v>
      </c>
    </row>
    <row r="256" spans="1:6" x14ac:dyDescent="0.2">
      <c r="A256" s="30"/>
      <c r="B256" s="21" t="s">
        <v>270</v>
      </c>
      <c r="C256" s="22">
        <v>1948310</v>
      </c>
      <c r="D256" s="23">
        <v>359757</v>
      </c>
      <c r="E256" s="24">
        <v>2308067</v>
      </c>
      <c r="F256" t="str">
        <f>INDEX([1]Quadro!$B:$B,MATCH(B256,[1]Quadro!$A:$A,0),0)</f>
        <v>Viseu Dão Lafões</v>
      </c>
    </row>
    <row r="257" spans="1:6" x14ac:dyDescent="0.2">
      <c r="A257" s="30"/>
      <c r="B257" s="21" t="s">
        <v>271</v>
      </c>
      <c r="C257" s="22">
        <v>118177</v>
      </c>
      <c r="D257" s="23">
        <v>517447</v>
      </c>
      <c r="E257" s="24">
        <v>635624</v>
      </c>
      <c r="F257" t="str">
        <f>INDEX([1]Quadro!$B:$B,MATCH(B257,[1]Quadro!$A:$A,0),0)</f>
        <v>Beiras e Serra da Estrela</v>
      </c>
    </row>
    <row r="258" spans="1:6" x14ac:dyDescent="0.2">
      <c r="A258" s="30"/>
      <c r="B258" s="21" t="s">
        <v>272</v>
      </c>
      <c r="C258" s="22">
        <v>0</v>
      </c>
      <c r="D258" s="23">
        <v>569272</v>
      </c>
      <c r="E258" s="24">
        <v>569272</v>
      </c>
      <c r="F258" t="str">
        <f>INDEX([1]Quadro!$B:$B,MATCH(B258,[1]Quadro!$A:$A,0),0)</f>
        <v>Área Metropolitana de Lisboa</v>
      </c>
    </row>
    <row r="259" spans="1:6" x14ac:dyDescent="0.2">
      <c r="A259" s="30"/>
      <c r="B259" s="21" t="s">
        <v>273</v>
      </c>
      <c r="C259" s="22">
        <v>825948</v>
      </c>
      <c r="D259" s="23">
        <v>206507</v>
      </c>
      <c r="E259" s="24">
        <v>1032455</v>
      </c>
      <c r="F259" t="str">
        <f>INDEX([1]Quadro!$B:$B,MATCH(B259,[1]Quadro!$A:$A,0),0)</f>
        <v>Douro</v>
      </c>
    </row>
    <row r="260" spans="1:6" x14ac:dyDescent="0.2">
      <c r="A260" s="30"/>
      <c r="B260" s="21" t="s">
        <v>274</v>
      </c>
      <c r="C260" s="22">
        <v>20971565</v>
      </c>
      <c r="D260" s="23">
        <v>4118831</v>
      </c>
      <c r="E260" s="24">
        <v>25090396</v>
      </c>
      <c r="F260" t="str">
        <f>INDEX([1]Quadro!$B:$B,MATCH(B260,[1]Quadro!$A:$A,0),0)</f>
        <v>Baixo Alentejo</v>
      </c>
    </row>
    <row r="261" spans="1:6" x14ac:dyDescent="0.2">
      <c r="A261" s="30"/>
      <c r="B261" s="21" t="s">
        <v>275</v>
      </c>
      <c r="C261" s="22">
        <v>976203</v>
      </c>
      <c r="D261" s="23">
        <v>582218</v>
      </c>
      <c r="E261" s="24">
        <v>1558421</v>
      </c>
      <c r="F261" t="str">
        <f>INDEX([1]Quadro!$B:$B,MATCH(B261,[1]Quadro!$A:$A,0),0)</f>
        <v>Médio Tejo</v>
      </c>
    </row>
    <row r="262" spans="1:6" x14ac:dyDescent="0.2">
      <c r="A262" s="30"/>
      <c r="B262" s="21" t="s">
        <v>276</v>
      </c>
      <c r="C262" s="22">
        <v>1401271</v>
      </c>
      <c r="D262" s="23">
        <v>350686</v>
      </c>
      <c r="E262" s="24">
        <v>1751957</v>
      </c>
      <c r="F262" t="str">
        <f>INDEX([1]Quadro!$B:$B,MATCH(B262,[1]Quadro!$A:$A,0),0)</f>
        <v>Área Metropolitana de Lisboa</v>
      </c>
    </row>
    <row r="263" spans="1:6" x14ac:dyDescent="0.2">
      <c r="A263" s="30"/>
      <c r="B263" s="21" t="s">
        <v>277</v>
      </c>
      <c r="C263" s="22">
        <v>6485559</v>
      </c>
      <c r="D263" s="23">
        <v>1757211</v>
      </c>
      <c r="E263" s="24">
        <v>8242770</v>
      </c>
      <c r="F263" t="str">
        <f>INDEX([1]Quadro!$B:$B,MATCH(B263,[1]Quadro!$A:$A,0),0)</f>
        <v>Área Metropolitana de Lisboa</v>
      </c>
    </row>
    <row r="264" spans="1:6" x14ac:dyDescent="0.2">
      <c r="A264" s="30"/>
      <c r="B264" s="21" t="s">
        <v>278</v>
      </c>
      <c r="C264" s="22">
        <v>1205278</v>
      </c>
      <c r="D264" s="23">
        <v>180626</v>
      </c>
      <c r="E264" s="24">
        <v>1385904</v>
      </c>
      <c r="F264" t="str">
        <f>INDEX([1]Quadro!$B:$B,MATCH(B264,[1]Quadro!$A:$A,0),0)</f>
        <v>Região de Aveiro</v>
      </c>
    </row>
    <row r="265" spans="1:6" x14ac:dyDescent="0.2">
      <c r="A265" s="30"/>
      <c r="B265" s="21" t="s">
        <v>279</v>
      </c>
      <c r="C265" s="22">
        <v>3886231</v>
      </c>
      <c r="D265" s="23">
        <v>8933707</v>
      </c>
      <c r="E265" s="24">
        <v>12819938</v>
      </c>
      <c r="F265" t="str">
        <f>INDEX([1]Quadro!$B:$B,MATCH(B265,[1]Quadro!$A:$A,0),0)</f>
        <v>Algarve</v>
      </c>
    </row>
    <row r="266" spans="1:6" x14ac:dyDescent="0.2">
      <c r="A266" s="30"/>
      <c r="B266" s="21" t="s">
        <v>280</v>
      </c>
      <c r="C266" s="22">
        <v>954429</v>
      </c>
      <c r="D266" s="23">
        <v>99823</v>
      </c>
      <c r="E266" s="24">
        <v>1054252</v>
      </c>
      <c r="F266" t="str">
        <f>INDEX([1]Quadro!$B:$B,MATCH(B266,[1]Quadro!$A:$A,0),0)</f>
        <v>Alentejo Litoral</v>
      </c>
    </row>
    <row r="267" spans="1:6" x14ac:dyDescent="0.2">
      <c r="A267" s="30"/>
      <c r="B267" s="21" t="s">
        <v>281</v>
      </c>
      <c r="C267" s="22">
        <v>1154060</v>
      </c>
      <c r="D267" s="23">
        <v>2475171</v>
      </c>
      <c r="E267" s="24">
        <v>3629231</v>
      </c>
      <c r="F267" t="str">
        <f>INDEX([1]Quadro!$B:$B,MATCH(B267,[1]Quadro!$A:$A,0),0)</f>
        <v>Área Metropolitana de Lisboa</v>
      </c>
    </row>
    <row r="268" spans="1:6" x14ac:dyDescent="0.2">
      <c r="A268" s="30"/>
      <c r="B268" s="21" t="s">
        <v>282</v>
      </c>
      <c r="C268" s="22">
        <v>407805</v>
      </c>
      <c r="D268" s="23">
        <v>379826</v>
      </c>
      <c r="E268" s="24">
        <v>787631</v>
      </c>
      <c r="F268" t="str">
        <f>INDEX([1]Quadro!$B:$B,MATCH(B268,[1]Quadro!$A:$A,0),0)</f>
        <v>Oeste</v>
      </c>
    </row>
    <row r="269" spans="1:6" x14ac:dyDescent="0.2">
      <c r="A269" s="30"/>
      <c r="B269" s="21" t="s">
        <v>283</v>
      </c>
      <c r="C269" s="22">
        <v>569177</v>
      </c>
      <c r="D269" s="23">
        <v>241663</v>
      </c>
      <c r="E269" s="24">
        <v>810840</v>
      </c>
      <c r="F269" t="str">
        <f>INDEX([1]Quadro!$B:$B,MATCH(B269,[1]Quadro!$A:$A,0),0)</f>
        <v>Região de Coimbra</v>
      </c>
    </row>
    <row r="270" spans="1:6" x14ac:dyDescent="0.2">
      <c r="A270" s="30"/>
      <c r="B270" s="21" t="s">
        <v>284</v>
      </c>
      <c r="C270" s="22">
        <v>3027819</v>
      </c>
      <c r="D270" s="23">
        <v>2178719</v>
      </c>
      <c r="E270" s="24">
        <v>5206538</v>
      </c>
      <c r="F270" t="str">
        <f>INDEX([1]Quadro!$B:$B,MATCH(B270,[1]Quadro!$A:$A,0),0)</f>
        <v>Alto Alentejo</v>
      </c>
    </row>
    <row r="271" spans="1:6" x14ac:dyDescent="0.2">
      <c r="A271" s="30"/>
      <c r="B271" s="21" t="s">
        <v>285</v>
      </c>
      <c r="C271" s="22">
        <v>410368</v>
      </c>
      <c r="D271" s="23">
        <v>262180</v>
      </c>
      <c r="E271" s="24">
        <v>672548</v>
      </c>
      <c r="F271" t="str">
        <f>INDEX([1]Quadro!$B:$B,MATCH(B271,[1]Quadro!$A:$A,0),0)</f>
        <v>Região de Coimbra</v>
      </c>
    </row>
    <row r="272" spans="1:6" x14ac:dyDescent="0.2">
      <c r="A272" s="30"/>
      <c r="B272" s="21" t="s">
        <v>286</v>
      </c>
      <c r="C272" s="22">
        <v>584442</v>
      </c>
      <c r="D272" s="23">
        <v>83827</v>
      </c>
      <c r="E272" s="24">
        <v>668269</v>
      </c>
      <c r="F272" t="str">
        <f>INDEX([1]Quadro!$B:$B,MATCH(B272,[1]Quadro!$A:$A,0),0)</f>
        <v>Douro</v>
      </c>
    </row>
    <row r="273" spans="1:6" x14ac:dyDescent="0.2">
      <c r="A273" s="30"/>
      <c r="B273" s="21" t="s">
        <v>287</v>
      </c>
      <c r="C273" s="22">
        <v>927103</v>
      </c>
      <c r="D273" s="23">
        <v>303889</v>
      </c>
      <c r="E273" s="24">
        <v>1230992</v>
      </c>
      <c r="F273" t="str">
        <f>INDEX([1]Quadro!$B:$B,MATCH(B273,[1]Quadro!$A:$A,0),0)</f>
        <v>Douro</v>
      </c>
    </row>
    <row r="274" spans="1:6" x14ac:dyDescent="0.2">
      <c r="A274" s="30"/>
      <c r="B274" s="21" t="s">
        <v>288</v>
      </c>
      <c r="C274" s="22">
        <v>1208809</v>
      </c>
      <c r="D274" s="23">
        <v>1861994</v>
      </c>
      <c r="E274" s="24">
        <v>3070803</v>
      </c>
      <c r="F274" t="str">
        <f>INDEX([1]Quadro!$B:$B,MATCH(B274,[1]Quadro!$A:$A,0),0)</f>
        <v>Algarve</v>
      </c>
    </row>
    <row r="275" spans="1:6" x14ac:dyDescent="0.2">
      <c r="A275" s="30"/>
      <c r="B275" s="21" t="s">
        <v>289</v>
      </c>
      <c r="C275" s="22">
        <v>19172</v>
      </c>
      <c r="D275" s="23">
        <v>24564</v>
      </c>
      <c r="E275" s="24">
        <v>43736</v>
      </c>
      <c r="F275" t="str">
        <f>INDEX([1]Quadro!$B:$B,MATCH(B275,[1]Quadro!$A:$A,0),0)</f>
        <v>Cávado</v>
      </c>
    </row>
    <row r="276" spans="1:6" x14ac:dyDescent="0.2">
      <c r="A276" s="30"/>
      <c r="B276" s="21" t="s">
        <v>290</v>
      </c>
      <c r="C276" s="22">
        <v>8741184</v>
      </c>
      <c r="D276" s="23">
        <v>1599001</v>
      </c>
      <c r="E276" s="24">
        <v>10340185</v>
      </c>
      <c r="F276" t="str">
        <f>INDEX([1]Quadro!$B:$B,MATCH(B276,[1]Quadro!$A:$A,0),0)</f>
        <v>Médio Tejo</v>
      </c>
    </row>
    <row r="277" spans="1:6" x14ac:dyDescent="0.2">
      <c r="A277" s="30"/>
      <c r="B277" s="21" t="s">
        <v>291</v>
      </c>
      <c r="C277" s="22">
        <v>5876009</v>
      </c>
      <c r="D277" s="23">
        <v>793970</v>
      </c>
      <c r="E277" s="24">
        <v>6669979</v>
      </c>
      <c r="F277" t="str">
        <f>INDEX([1]Quadro!$B:$B,MATCH(B277,[1]Quadro!$A:$A,0),0)</f>
        <v>Viseu Dão Lafões</v>
      </c>
    </row>
    <row r="278" spans="1:6" x14ac:dyDescent="0.2">
      <c r="A278" s="30"/>
      <c r="B278" s="21" t="s">
        <v>292</v>
      </c>
      <c r="C278" s="22">
        <v>208105</v>
      </c>
      <c r="D278" s="23">
        <v>145709</v>
      </c>
      <c r="E278" s="24">
        <v>353814</v>
      </c>
      <c r="F278" t="str">
        <f>INDEX([1]Quadro!$B:$B,MATCH(B278,[1]Quadro!$A:$A,0),0)</f>
        <v>Douro</v>
      </c>
    </row>
    <row r="279" spans="1:6" x14ac:dyDescent="0.2">
      <c r="A279" s="30"/>
      <c r="B279" s="21" t="s">
        <v>293</v>
      </c>
      <c r="C279" s="22">
        <v>2737110</v>
      </c>
      <c r="D279" s="23">
        <v>1927422</v>
      </c>
      <c r="E279" s="24">
        <v>4664532</v>
      </c>
      <c r="F279" t="str">
        <f>INDEX([1]Quadro!$B:$B,MATCH(B279,[1]Quadro!$A:$A,0),0)</f>
        <v>Médio Tejo</v>
      </c>
    </row>
    <row r="280" spans="1:6" x14ac:dyDescent="0.2">
      <c r="A280" s="30"/>
      <c r="B280" s="21" t="s">
        <v>294</v>
      </c>
      <c r="C280" s="22">
        <v>6726627</v>
      </c>
      <c r="D280" s="23">
        <v>5928186</v>
      </c>
      <c r="E280" s="24">
        <v>12654813</v>
      </c>
      <c r="F280" t="str">
        <f>INDEX([1]Quadro!$B:$B,MATCH(B280,[1]Quadro!$A:$A,0),0)</f>
        <v>Oeste</v>
      </c>
    </row>
    <row r="281" spans="1:6" x14ac:dyDescent="0.2">
      <c r="A281" s="30"/>
      <c r="B281" s="21" t="s">
        <v>295</v>
      </c>
      <c r="C281" s="22">
        <v>200982</v>
      </c>
      <c r="D281" s="23">
        <v>512770</v>
      </c>
      <c r="E281" s="24">
        <v>713752</v>
      </c>
      <c r="F281" t="str">
        <f>INDEX([1]Quadro!$B:$B,MATCH(B281,[1]Quadro!$A:$A,0),0)</f>
        <v>Beiras e Serra da Estrela</v>
      </c>
    </row>
    <row r="282" spans="1:6" x14ac:dyDescent="0.2">
      <c r="A282" s="30"/>
      <c r="B282" s="21" t="s">
        <v>296</v>
      </c>
      <c r="C282" s="22">
        <v>251055</v>
      </c>
      <c r="D282" s="23">
        <v>536264</v>
      </c>
      <c r="E282" s="24">
        <v>787319</v>
      </c>
      <c r="F282" t="str">
        <f>INDEX([1]Quadro!$B:$B,MATCH(B282,[1]Quadro!$A:$A,0),0)</f>
        <v>Área Metropolitana do Porto</v>
      </c>
    </row>
    <row r="283" spans="1:6" x14ac:dyDescent="0.2">
      <c r="A283" s="30"/>
      <c r="B283" s="21" t="s">
        <v>297</v>
      </c>
      <c r="C283" s="22">
        <v>0</v>
      </c>
      <c r="D283" s="23">
        <v>658037</v>
      </c>
      <c r="E283" s="24">
        <v>658037</v>
      </c>
      <c r="F283" t="str">
        <f>INDEX([1]Quadro!$B:$B,MATCH(B283,[1]Quadro!$A:$A,0),0)</f>
        <v>Região de Aveiro</v>
      </c>
    </row>
    <row r="284" spans="1:6" x14ac:dyDescent="0.2">
      <c r="A284" s="30"/>
      <c r="B284" s="21" t="s">
        <v>298</v>
      </c>
      <c r="C284" s="22">
        <v>544339</v>
      </c>
      <c r="D284" s="23">
        <v>216872</v>
      </c>
      <c r="E284" s="24">
        <v>761211</v>
      </c>
      <c r="F284" t="str">
        <f>INDEX([1]Quadro!$B:$B,MATCH(B284,[1]Quadro!$A:$A,0),0)</f>
        <v>Área Metropolitana do Porto</v>
      </c>
    </row>
    <row r="285" spans="1:6" x14ac:dyDescent="0.2">
      <c r="A285" s="30"/>
      <c r="B285" s="21" t="s">
        <v>299</v>
      </c>
      <c r="C285" s="22">
        <v>2096276</v>
      </c>
      <c r="D285" s="23">
        <v>131077</v>
      </c>
      <c r="E285" s="24">
        <v>2227353</v>
      </c>
      <c r="F285" t="str">
        <f>INDEX([1]Quadro!$B:$B,MATCH(B285,[1]Quadro!$A:$A,0),0)</f>
        <v>Alto Minho</v>
      </c>
    </row>
    <row r="286" spans="1:6" x14ac:dyDescent="0.2">
      <c r="A286" s="30"/>
      <c r="B286" s="21" t="s">
        <v>300</v>
      </c>
      <c r="C286" s="22">
        <v>13339262</v>
      </c>
      <c r="D286" s="23">
        <v>579344</v>
      </c>
      <c r="E286" s="24">
        <v>13918606</v>
      </c>
      <c r="F286" t="str">
        <f>INDEX([1]Quadro!$B:$B,MATCH(B286,[1]Quadro!$A:$A,0),0)</f>
        <v>Área Metropolitana do Porto</v>
      </c>
    </row>
    <row r="287" spans="1:6" x14ac:dyDescent="0.2">
      <c r="A287" s="30"/>
      <c r="B287" s="21" t="s">
        <v>301</v>
      </c>
      <c r="C287" s="22">
        <v>483231</v>
      </c>
      <c r="D287" s="23">
        <v>204762</v>
      </c>
      <c r="E287" s="24">
        <v>687993</v>
      </c>
      <c r="F287" t="str">
        <f>INDEX([1]Quadro!$B:$B,MATCH(B287,[1]Quadro!$A:$A,0),0)</f>
        <v>Alto Tâmega</v>
      </c>
    </row>
    <row r="288" spans="1:6" x14ac:dyDescent="0.2">
      <c r="A288" s="30"/>
      <c r="B288" s="21" t="s">
        <v>302</v>
      </c>
      <c r="C288" s="22">
        <v>118104</v>
      </c>
      <c r="D288" s="23">
        <v>153328</v>
      </c>
      <c r="E288" s="24">
        <v>271432</v>
      </c>
      <c r="F288" t="e">
        <f>INDEX([1]Quadro!$B:$B,MATCH(B288,[1]Quadro!$A:$A,0),0)</f>
        <v>#N/A</v>
      </c>
    </row>
    <row r="289" spans="1:6" x14ac:dyDescent="0.2">
      <c r="A289" s="30"/>
      <c r="B289" s="21" t="s">
        <v>303</v>
      </c>
      <c r="C289" s="22">
        <v>1236862</v>
      </c>
      <c r="D289" s="23">
        <v>459377</v>
      </c>
      <c r="E289" s="24">
        <v>1696239</v>
      </c>
      <c r="F289" t="str">
        <f>INDEX([1]Quadro!$B:$B,MATCH(B289,[1]Quadro!$A:$A,0),0)</f>
        <v>Alentejo Central</v>
      </c>
    </row>
    <row r="290" spans="1:6" x14ac:dyDescent="0.2">
      <c r="A290" s="30"/>
      <c r="B290" s="21" t="s">
        <v>304</v>
      </c>
      <c r="C290" s="22">
        <v>2543234</v>
      </c>
      <c r="D290" s="23">
        <v>1460723</v>
      </c>
      <c r="E290" s="24">
        <v>4003957</v>
      </c>
      <c r="F290" t="str">
        <f>INDEX([1]Quadro!$B:$B,MATCH(B290,[1]Quadro!$A:$A,0),0)</f>
        <v>Alentejo Central</v>
      </c>
    </row>
    <row r="291" spans="1:6" x14ac:dyDescent="0.2">
      <c r="A291" s="30"/>
      <c r="B291" s="21" t="s">
        <v>305</v>
      </c>
      <c r="C291" s="22">
        <v>4073910</v>
      </c>
      <c r="D291" s="23">
        <v>1175848</v>
      </c>
      <c r="E291" s="24">
        <v>5249758</v>
      </c>
      <c r="F291" t="str">
        <f>INDEX([1]Quadro!$B:$B,MATCH(B291,[1]Quadro!$A:$A,0),0)</f>
        <v>Alto Minho</v>
      </c>
    </row>
    <row r="292" spans="1:6" x14ac:dyDescent="0.2">
      <c r="A292" s="30"/>
      <c r="B292" s="21" t="s">
        <v>306</v>
      </c>
      <c r="C292" s="22">
        <v>1877631</v>
      </c>
      <c r="D292" s="23">
        <v>2074145</v>
      </c>
      <c r="E292" s="24">
        <v>3951776</v>
      </c>
      <c r="F292" t="str">
        <f>INDEX([1]Quadro!$B:$B,MATCH(B292,[1]Quadro!$A:$A,0),0)</f>
        <v>Baixo Alentejo</v>
      </c>
    </row>
    <row r="293" spans="1:6" x14ac:dyDescent="0.2">
      <c r="A293" s="30"/>
      <c r="B293" s="21" t="s">
        <v>307</v>
      </c>
      <c r="C293" s="22">
        <v>0</v>
      </c>
      <c r="D293" s="23">
        <v>75270</v>
      </c>
      <c r="E293" s="24">
        <v>75270</v>
      </c>
      <c r="F293" t="str">
        <f>INDEX([1]Quadro!$B:$B,MATCH(B293,[1]Quadro!$A:$A,0),0)</f>
        <v>Ave</v>
      </c>
    </row>
    <row r="294" spans="1:6" x14ac:dyDescent="0.2">
      <c r="A294" s="30"/>
      <c r="B294" s="21" t="s">
        <v>308</v>
      </c>
      <c r="C294" s="22">
        <v>913298</v>
      </c>
      <c r="D294" s="23">
        <v>52987</v>
      </c>
      <c r="E294" s="24">
        <v>966285</v>
      </c>
      <c r="F294" t="str">
        <f>INDEX([1]Quadro!$B:$B,MATCH(B294,[1]Quadro!$A:$A,0),0)</f>
        <v>Médio Tejo</v>
      </c>
    </row>
    <row r="295" spans="1:6" x14ac:dyDescent="0.2">
      <c r="A295" s="30"/>
      <c r="B295" s="21" t="s">
        <v>309</v>
      </c>
      <c r="C295" s="22">
        <v>314039</v>
      </c>
      <c r="D295" s="23">
        <v>187749</v>
      </c>
      <c r="E295" s="24">
        <v>501788</v>
      </c>
      <c r="F295" t="str">
        <f>INDEX([1]Quadro!$B:$B,MATCH(B295,[1]Quadro!$A:$A,0),0)</f>
        <v>Algarve</v>
      </c>
    </row>
    <row r="296" spans="1:6" x14ac:dyDescent="0.2">
      <c r="A296" s="30"/>
      <c r="B296" s="21" t="s">
        <v>310</v>
      </c>
      <c r="C296" s="22">
        <v>260630</v>
      </c>
      <c r="D296" s="23">
        <v>4749801</v>
      </c>
      <c r="E296" s="24">
        <v>5010431</v>
      </c>
      <c r="F296" t="str">
        <f>INDEX([1]Quadro!$B:$B,MATCH(B296,[1]Quadro!$A:$A,0),0)</f>
        <v>Área Metropolitana do Porto</v>
      </c>
    </row>
    <row r="297" spans="1:6" x14ac:dyDescent="0.2">
      <c r="A297" s="30"/>
      <c r="B297" s="21" t="s">
        <v>311</v>
      </c>
      <c r="C297" s="22">
        <v>0</v>
      </c>
      <c r="D297" s="23">
        <v>171230</v>
      </c>
      <c r="E297" s="24">
        <v>171230</v>
      </c>
      <c r="F297" t="e">
        <f>INDEX([1]Quadro!$B:$B,MATCH(B297,[1]Quadro!$A:$A,0),0)</f>
        <v>#N/A</v>
      </c>
    </row>
    <row r="298" spans="1:6" x14ac:dyDescent="0.2">
      <c r="A298" s="30"/>
      <c r="B298" s="21" t="s">
        <v>312</v>
      </c>
      <c r="C298" s="22">
        <v>4680163</v>
      </c>
      <c r="D298" s="23">
        <v>759506</v>
      </c>
      <c r="E298" s="24">
        <v>5439669</v>
      </c>
      <c r="F298" t="str">
        <f>INDEX([1]Quadro!$B:$B,MATCH(B298,[1]Quadro!$A:$A,0),0)</f>
        <v>Terras de Trás-os-Montes</v>
      </c>
    </row>
    <row r="299" spans="1:6" x14ac:dyDescent="0.2">
      <c r="A299" s="30"/>
      <c r="B299" s="21" t="s">
        <v>313</v>
      </c>
      <c r="C299" s="22">
        <v>2056953</v>
      </c>
      <c r="D299" s="23">
        <v>2206164</v>
      </c>
      <c r="E299" s="24">
        <v>4263117</v>
      </c>
      <c r="F299" t="str">
        <f>INDEX([1]Quadro!$B:$B,MATCH(B299,[1]Quadro!$A:$A,0),0)</f>
        <v>Área Metropolitana de Lisboa</v>
      </c>
    </row>
    <row r="300" spans="1:6" x14ac:dyDescent="0.2">
      <c r="A300" s="30"/>
      <c r="B300" s="21" t="s">
        <v>314</v>
      </c>
      <c r="C300" s="22">
        <v>887808</v>
      </c>
      <c r="D300" s="23">
        <v>123768</v>
      </c>
      <c r="E300" s="24">
        <v>1011576</v>
      </c>
      <c r="F300" t="e">
        <f>INDEX([1]Quadro!$B:$B,MATCH(B300,[1]Quadro!$A:$A,0),0)</f>
        <v>#N/A</v>
      </c>
    </row>
    <row r="301" spans="1:6" x14ac:dyDescent="0.2">
      <c r="A301" s="30"/>
      <c r="B301" s="21" t="s">
        <v>315</v>
      </c>
      <c r="C301" s="22">
        <v>614162</v>
      </c>
      <c r="D301" s="23">
        <v>204231</v>
      </c>
      <c r="E301" s="24">
        <v>818393</v>
      </c>
      <c r="F301" t="str">
        <f>INDEX([1]Quadro!$B:$B,MATCH(B301,[1]Quadro!$A:$A,0),0)</f>
        <v>Médio Tejo</v>
      </c>
    </row>
    <row r="302" spans="1:6" x14ac:dyDescent="0.2">
      <c r="A302" s="30"/>
      <c r="B302" s="21" t="s">
        <v>316</v>
      </c>
      <c r="C302" s="22">
        <v>64306</v>
      </c>
      <c r="D302" s="23">
        <v>54517</v>
      </c>
      <c r="E302" s="24">
        <v>118823</v>
      </c>
      <c r="F302" t="str">
        <f>INDEX([1]Quadro!$B:$B,MATCH(B302,[1]Quadro!$A:$A,0),0)</f>
        <v>Alto Minho</v>
      </c>
    </row>
    <row r="303" spans="1:6" x14ac:dyDescent="0.2">
      <c r="A303" s="30"/>
      <c r="B303" s="21" t="s">
        <v>317</v>
      </c>
      <c r="C303" s="22">
        <v>2457475</v>
      </c>
      <c r="D303" s="23">
        <v>3210993</v>
      </c>
      <c r="E303" s="24">
        <v>5668468</v>
      </c>
      <c r="F303" t="str">
        <f>INDEX([1]Quadro!$B:$B,MATCH(B303,[1]Quadro!$A:$A,0),0)</f>
        <v>Ave</v>
      </c>
    </row>
    <row r="304" spans="1:6" x14ac:dyDescent="0.2">
      <c r="A304" s="30"/>
      <c r="B304" s="21" t="s">
        <v>318</v>
      </c>
      <c r="C304" s="22">
        <v>321302</v>
      </c>
      <c r="D304" s="23">
        <v>262624</v>
      </c>
      <c r="E304" s="24">
        <v>583926</v>
      </c>
      <c r="F304" t="str">
        <f>INDEX([1]Quadro!$B:$B,MATCH(B304,[1]Quadro!$A:$A,0),0)</f>
        <v>Douro</v>
      </c>
    </row>
    <row r="305" spans="1:6" x14ac:dyDescent="0.2">
      <c r="A305" s="30"/>
      <c r="B305" s="21" t="s">
        <v>319</v>
      </c>
      <c r="C305" s="22">
        <v>1733550</v>
      </c>
      <c r="D305" s="23">
        <v>1950064</v>
      </c>
      <c r="E305" s="24">
        <v>3683614</v>
      </c>
      <c r="F305" t="str">
        <f>INDEX([1]Quadro!$B:$B,MATCH(B305,[1]Quadro!$A:$A,0),0)</f>
        <v>Área Metropolitana do Porto</v>
      </c>
    </row>
    <row r="306" spans="1:6" x14ac:dyDescent="0.2">
      <c r="A306" s="30"/>
      <c r="B306" s="21" t="s">
        <v>320</v>
      </c>
      <c r="C306" s="22">
        <v>5574860</v>
      </c>
      <c r="D306" s="23">
        <v>841326</v>
      </c>
      <c r="E306" s="24">
        <v>6416186</v>
      </c>
      <c r="F306" t="str">
        <f>INDEX([1]Quadro!$B:$B,MATCH(B306,[1]Quadro!$A:$A,0),0)</f>
        <v>Médio Tejo</v>
      </c>
    </row>
    <row r="307" spans="1:6" x14ac:dyDescent="0.2">
      <c r="A307" s="30"/>
      <c r="B307" s="21" t="s">
        <v>321</v>
      </c>
      <c r="C307" s="22">
        <v>205441</v>
      </c>
      <c r="D307" s="23">
        <v>576890</v>
      </c>
      <c r="E307" s="24">
        <v>782331</v>
      </c>
      <c r="F307" t="str">
        <f>INDEX([1]Quadro!$B:$B,MATCH(B307,[1]Quadro!$A:$A,0),0)</f>
        <v>Viseu Dão Lafões</v>
      </c>
    </row>
    <row r="308" spans="1:6" x14ac:dyDescent="0.2">
      <c r="A308" s="30"/>
      <c r="B308" s="21" t="s">
        <v>322</v>
      </c>
      <c r="C308" s="22">
        <v>131335</v>
      </c>
      <c r="D308" s="23">
        <v>81166</v>
      </c>
      <c r="E308" s="24">
        <v>212501</v>
      </c>
      <c r="F308" t="str">
        <f>INDEX([1]Quadro!$B:$B,MATCH(B308,[1]Quadro!$A:$A,0),0)</f>
        <v>Região de Coimbra</v>
      </c>
    </row>
    <row r="309" spans="1:6" x14ac:dyDescent="0.2">
      <c r="A309" s="30"/>
      <c r="B309" s="21" t="s">
        <v>323</v>
      </c>
      <c r="C309" s="22">
        <v>146990</v>
      </c>
      <c r="D309" s="23">
        <v>183465</v>
      </c>
      <c r="E309" s="24">
        <v>330455</v>
      </c>
      <c r="F309" t="str">
        <f>INDEX([1]Quadro!$B:$B,MATCH(B309,[1]Quadro!$A:$A,0),0)</f>
        <v>Alto Tâmega</v>
      </c>
    </row>
    <row r="310" spans="1:6" x14ac:dyDescent="0.2">
      <c r="A310" s="30"/>
      <c r="B310" s="21" t="s">
        <v>324</v>
      </c>
      <c r="C310" s="22">
        <v>38675</v>
      </c>
      <c r="D310" s="23">
        <v>551466</v>
      </c>
      <c r="E310" s="24">
        <v>590141</v>
      </c>
      <c r="F310" t="e">
        <f>INDEX([1]Quadro!$B:$B,MATCH(B310,[1]Quadro!$A:$A,0),0)</f>
        <v>#N/A</v>
      </c>
    </row>
    <row r="311" spans="1:6" x14ac:dyDescent="0.2">
      <c r="A311" s="30"/>
      <c r="B311" s="21" t="s">
        <v>325</v>
      </c>
      <c r="C311" s="22">
        <v>2630103</v>
      </c>
      <c r="D311" s="23">
        <v>524157</v>
      </c>
      <c r="E311" s="24">
        <v>3154260</v>
      </c>
      <c r="F311" t="str">
        <f>INDEX([1]Quadro!$B:$B,MATCH(B311,[1]Quadro!$A:$A,0),0)</f>
        <v>Douro</v>
      </c>
    </row>
    <row r="312" spans="1:6" x14ac:dyDescent="0.2">
      <c r="A312" s="30"/>
      <c r="B312" s="21" t="s">
        <v>326</v>
      </c>
      <c r="C312" s="22">
        <v>359894</v>
      </c>
      <c r="D312" s="23">
        <v>380176</v>
      </c>
      <c r="E312" s="24">
        <v>740070</v>
      </c>
      <c r="F312" t="str">
        <f>INDEX([1]Quadro!$B:$B,MATCH(B312,[1]Quadro!$A:$A,0),0)</f>
        <v>Algarve</v>
      </c>
    </row>
    <row r="313" spans="1:6" x14ac:dyDescent="0.2">
      <c r="A313" s="30"/>
      <c r="B313" s="21" t="s">
        <v>327</v>
      </c>
      <c r="C313" s="22">
        <v>2903309</v>
      </c>
      <c r="D313" s="23">
        <v>523031</v>
      </c>
      <c r="E313" s="24">
        <v>3426340</v>
      </c>
      <c r="F313" t="str">
        <f>INDEX([1]Quadro!$B:$B,MATCH(B313,[1]Quadro!$A:$A,0),0)</f>
        <v>Beira Baixa</v>
      </c>
    </row>
    <row r="314" spans="1:6" x14ac:dyDescent="0.2">
      <c r="A314" s="30"/>
      <c r="B314" s="21" t="s">
        <v>328</v>
      </c>
      <c r="C314" s="22">
        <v>1479354</v>
      </c>
      <c r="D314" s="23">
        <v>611331</v>
      </c>
      <c r="E314" s="24">
        <v>2090685</v>
      </c>
      <c r="F314" t="str">
        <f>INDEX([1]Quadro!$B:$B,MATCH(B314,[1]Quadro!$A:$A,0),0)</f>
        <v>Cávado</v>
      </c>
    </row>
    <row r="315" spans="1:6" x14ac:dyDescent="0.2">
      <c r="A315" s="30"/>
      <c r="B315" s="21" t="s">
        <v>329</v>
      </c>
      <c r="C315" s="22">
        <v>1011787</v>
      </c>
      <c r="D315" s="23">
        <v>482404</v>
      </c>
      <c r="E315" s="24">
        <v>1494191</v>
      </c>
      <c r="F315" t="str">
        <f>INDEX([1]Quadro!$B:$B,MATCH(B315,[1]Quadro!$A:$A,0),0)</f>
        <v>Alentejo Central</v>
      </c>
    </row>
    <row r="316" spans="1:6" x14ac:dyDescent="0.2">
      <c r="A316" s="30"/>
      <c r="B316" s="21" t="s">
        <v>330</v>
      </c>
      <c r="C316" s="22">
        <v>0</v>
      </c>
      <c r="D316" s="23">
        <v>57365</v>
      </c>
      <c r="E316" s="24">
        <v>57365</v>
      </c>
      <c r="F316" t="str">
        <f>INDEX([1]Quadro!$B:$B,MATCH(B316,[1]Quadro!$A:$A,0),0)</f>
        <v>Terras de Trás-os-Montes</v>
      </c>
    </row>
    <row r="317" spans="1:6" x14ac:dyDescent="0.2">
      <c r="A317" s="30"/>
      <c r="B317" s="21" t="s">
        <v>331</v>
      </c>
      <c r="C317" s="22">
        <v>0</v>
      </c>
      <c r="D317" s="23">
        <v>134127</v>
      </c>
      <c r="E317" s="24">
        <v>134127</v>
      </c>
      <c r="F317" t="str">
        <f>INDEX([1]Quadro!$B:$B,MATCH(B317,[1]Quadro!$A:$A,0),0)</f>
        <v>Terras de Trás-os-Montes</v>
      </c>
    </row>
    <row r="318" spans="1:6" x14ac:dyDescent="0.2">
      <c r="A318" s="30"/>
      <c r="B318" s="21" t="s">
        <v>332</v>
      </c>
      <c r="C318" s="22">
        <v>3013839</v>
      </c>
      <c r="D318" s="23">
        <v>1651491</v>
      </c>
      <c r="E318" s="24">
        <v>4665330</v>
      </c>
      <c r="F318" t="str">
        <f>INDEX([1]Quadro!$B:$B,MATCH(B318,[1]Quadro!$A:$A,0),0)</f>
        <v>Viseu Dão Lafões</v>
      </c>
    </row>
    <row r="319" spans="1:6" x14ac:dyDescent="0.2">
      <c r="A319" s="30"/>
      <c r="B319" s="21" t="s">
        <v>333</v>
      </c>
      <c r="C319" s="22">
        <v>186282</v>
      </c>
      <c r="D319" s="23">
        <v>169947</v>
      </c>
      <c r="E319" s="24">
        <v>356229</v>
      </c>
      <c r="F319" t="str">
        <f>INDEX([1]Quadro!$B:$B,MATCH(B319,[1]Quadro!$A:$A,0),0)</f>
        <v>Ave</v>
      </c>
    </row>
    <row r="320" spans="1:6" x14ac:dyDescent="0.2">
      <c r="A320" s="30"/>
      <c r="B320" s="21" t="s">
        <v>334</v>
      </c>
      <c r="C320" s="22">
        <v>395411</v>
      </c>
      <c r="D320" s="23">
        <v>420809</v>
      </c>
      <c r="E320" s="24">
        <v>816220</v>
      </c>
      <c r="F320" t="str">
        <f>INDEX([1]Quadro!$B:$B,MATCH(B320,[1]Quadro!$A:$A,0),0)</f>
        <v>Viseu Dão Lafões</v>
      </c>
    </row>
    <row r="321" spans="1:6" x14ac:dyDescent="0.2">
      <c r="A321" s="12" t="s">
        <v>335</v>
      </c>
      <c r="B321" s="13"/>
      <c r="C321" s="18">
        <v>664489666</v>
      </c>
      <c r="D321" s="19">
        <v>356916907</v>
      </c>
      <c r="E321" s="20">
        <v>1021406573</v>
      </c>
      <c r="F321" t="e">
        <f>INDEX([1]Quadro!$B:$B,MATCH(B321,[1]Quadro!$A:$A,0),0)</f>
        <v>#N/A</v>
      </c>
    </row>
    <row r="322" spans="1:6" x14ac:dyDescent="0.2">
      <c r="A322" s="12" t="s">
        <v>19</v>
      </c>
      <c r="B322" s="12" t="s">
        <v>27</v>
      </c>
      <c r="C322" s="18">
        <v>102252</v>
      </c>
      <c r="D322" s="19">
        <v>37511944</v>
      </c>
      <c r="E322" s="20">
        <v>37614196</v>
      </c>
      <c r="F322" t="str">
        <f>INDEX([1]Quadro!$B:$B,MATCH(B322,[1]Quadro!$A:$A,0),0)</f>
        <v>Médio Tejo</v>
      </c>
    </row>
    <row r="323" spans="1:6" x14ac:dyDescent="0.2">
      <c r="A323" s="30"/>
      <c r="B323" s="21" t="s">
        <v>28</v>
      </c>
      <c r="C323" s="22">
        <v>668469</v>
      </c>
      <c r="D323" s="23">
        <v>46710478</v>
      </c>
      <c r="E323" s="24">
        <v>47378947</v>
      </c>
      <c r="F323" t="str">
        <f>INDEX([1]Quadro!$B:$B,MATCH(B323,[1]Quadro!$A:$A,0),0)</f>
        <v>Região de Aveiro</v>
      </c>
    </row>
    <row r="324" spans="1:6" x14ac:dyDescent="0.2">
      <c r="A324" s="30"/>
      <c r="B324" s="21" t="s">
        <v>29</v>
      </c>
      <c r="C324" s="22">
        <v>0</v>
      </c>
      <c r="D324" s="23">
        <v>4751147</v>
      </c>
      <c r="E324" s="24">
        <v>4751147</v>
      </c>
      <c r="F324" t="str">
        <f>INDEX([1]Quadro!$B:$B,MATCH(B324,[1]Quadro!$A:$A,0),0)</f>
        <v>Viseu Dão Lafões</v>
      </c>
    </row>
    <row r="325" spans="1:6" x14ac:dyDescent="0.2">
      <c r="A325" s="30"/>
      <c r="B325" s="21" t="s">
        <v>30</v>
      </c>
      <c r="C325" s="22">
        <v>15510</v>
      </c>
      <c r="D325" s="23">
        <v>6781114</v>
      </c>
      <c r="E325" s="24">
        <v>6796624</v>
      </c>
      <c r="F325" t="str">
        <f>INDEX([1]Quadro!$B:$B,MATCH(B325,[1]Quadro!$A:$A,0),0)</f>
        <v>Alentejo Central</v>
      </c>
    </row>
    <row r="326" spans="1:6" x14ac:dyDescent="0.2">
      <c r="A326" s="30"/>
      <c r="B326" s="21" t="s">
        <v>31</v>
      </c>
      <c r="C326" s="22">
        <v>87849</v>
      </c>
      <c r="D326" s="23">
        <v>23703646</v>
      </c>
      <c r="E326" s="24">
        <v>23791495</v>
      </c>
      <c r="F326" t="str">
        <f>INDEX([1]Quadro!$B:$B,MATCH(B326,[1]Quadro!$A:$A,0),0)</f>
        <v>Região de Aveiro</v>
      </c>
    </row>
    <row r="327" spans="1:6" x14ac:dyDescent="0.2">
      <c r="A327" s="30"/>
      <c r="B327" s="21" t="s">
        <v>32</v>
      </c>
      <c r="C327" s="22">
        <v>73773</v>
      </c>
      <c r="D327" s="23">
        <v>104232323</v>
      </c>
      <c r="E327" s="24">
        <v>104306096</v>
      </c>
      <c r="F327" t="str">
        <f>INDEX([1]Quadro!$B:$B,MATCH(B327,[1]Quadro!$A:$A,0),0)</f>
        <v>Algarve</v>
      </c>
    </row>
    <row r="328" spans="1:6" x14ac:dyDescent="0.2">
      <c r="A328" s="30"/>
      <c r="B328" s="21" t="s">
        <v>33</v>
      </c>
      <c r="C328" s="22">
        <v>112340</v>
      </c>
      <c r="D328" s="23">
        <v>15583502</v>
      </c>
      <c r="E328" s="24">
        <v>15695842</v>
      </c>
      <c r="F328" t="str">
        <f>INDEX([1]Quadro!$B:$B,MATCH(B328,[1]Quadro!$A:$A,0),0)</f>
        <v>Alentejo Litoral</v>
      </c>
    </row>
    <row r="329" spans="1:6" x14ac:dyDescent="0.2">
      <c r="A329" s="30"/>
      <c r="B329" s="21" t="s">
        <v>34</v>
      </c>
      <c r="C329" s="22">
        <v>507666</v>
      </c>
      <c r="D329" s="23">
        <v>13233040</v>
      </c>
      <c r="E329" s="24">
        <v>13740706</v>
      </c>
      <c r="F329" t="str">
        <f>INDEX([1]Quadro!$B:$B,MATCH(B329,[1]Quadro!$A:$A,0),0)</f>
        <v>Médio Tejo</v>
      </c>
    </row>
    <row r="330" spans="1:6" x14ac:dyDescent="0.2">
      <c r="A330" s="30"/>
      <c r="B330" s="21" t="s">
        <v>35</v>
      </c>
      <c r="C330" s="22">
        <v>493905</v>
      </c>
      <c r="D330" s="23">
        <v>64350262</v>
      </c>
      <c r="E330" s="24">
        <v>64844167</v>
      </c>
      <c r="F330" t="str">
        <f>INDEX([1]Quadro!$B:$B,MATCH(B330,[1]Quadro!$A:$A,0),0)</f>
        <v>Oeste</v>
      </c>
    </row>
    <row r="331" spans="1:6" x14ac:dyDescent="0.2">
      <c r="A331" s="30"/>
      <c r="B331" s="21" t="s">
        <v>36</v>
      </c>
      <c r="C331" s="22">
        <v>1330687</v>
      </c>
      <c r="D331" s="23">
        <v>20238895</v>
      </c>
      <c r="E331" s="24">
        <v>21569582</v>
      </c>
      <c r="F331" t="str">
        <f>INDEX([1]Quadro!$B:$B,MATCH(B331,[1]Quadro!$A:$A,0),0)</f>
        <v>Área Metropolitana de Lisboa</v>
      </c>
    </row>
    <row r="332" spans="1:6" x14ac:dyDescent="0.2">
      <c r="A332" s="30"/>
      <c r="B332" s="21" t="s">
        <v>37</v>
      </c>
      <c r="C332" s="22">
        <v>214603</v>
      </c>
      <c r="D332" s="23">
        <v>3218286</v>
      </c>
      <c r="E332" s="24">
        <v>3432889</v>
      </c>
      <c r="F332" t="str">
        <f>INDEX([1]Quadro!$B:$B,MATCH(B332,[1]Quadro!$A:$A,0),0)</f>
        <v>Algarve</v>
      </c>
    </row>
    <row r="333" spans="1:6" x14ac:dyDescent="0.2">
      <c r="A333" s="30"/>
      <c r="B333" s="21" t="s">
        <v>38</v>
      </c>
      <c r="C333" s="22">
        <v>428949</v>
      </c>
      <c r="D333" s="23">
        <v>41293327</v>
      </c>
      <c r="E333" s="24">
        <v>41722276</v>
      </c>
      <c r="F333" t="str">
        <f>INDEX([1]Quadro!$B:$B,MATCH(B333,[1]Quadro!$A:$A,0),0)</f>
        <v>Oeste</v>
      </c>
    </row>
    <row r="334" spans="1:6" x14ac:dyDescent="0.2">
      <c r="A334" s="30"/>
      <c r="B334" s="21" t="s">
        <v>39</v>
      </c>
      <c r="C334" s="22">
        <v>0</v>
      </c>
      <c r="D334" s="23">
        <v>4564431</v>
      </c>
      <c r="E334" s="24">
        <v>4564431</v>
      </c>
      <c r="F334" t="str">
        <f>INDEX([1]Quadro!$B:$B,MATCH(B334,[1]Quadro!$A:$A,0),0)</f>
        <v>Terras de Trás-os-Montes</v>
      </c>
    </row>
    <row r="335" spans="1:6" x14ac:dyDescent="0.2">
      <c r="A335" s="30"/>
      <c r="B335" s="21" t="s">
        <v>40</v>
      </c>
      <c r="C335" s="22">
        <v>69945</v>
      </c>
      <c r="D335" s="23">
        <v>9981370</v>
      </c>
      <c r="E335" s="24">
        <v>10051315</v>
      </c>
      <c r="F335" t="str">
        <f>INDEX([1]Quadro!$B:$B,MATCH(B335,[1]Quadro!$A:$A,0),0)</f>
        <v>Douro</v>
      </c>
    </row>
    <row r="336" spans="1:6" x14ac:dyDescent="0.2">
      <c r="A336" s="30"/>
      <c r="B336" s="21" t="s">
        <v>41</v>
      </c>
      <c r="C336" s="22">
        <v>107522</v>
      </c>
      <c r="D336" s="23">
        <v>10976149</v>
      </c>
      <c r="E336" s="24">
        <v>11083671</v>
      </c>
      <c r="F336" t="str">
        <f>INDEX([1]Quadro!$B:$B,MATCH(B336,[1]Quadro!$A:$A,0),0)</f>
        <v>Algarve</v>
      </c>
    </row>
    <row r="337" spans="1:6" x14ac:dyDescent="0.2">
      <c r="A337" s="30"/>
      <c r="B337" s="21" t="s">
        <v>42</v>
      </c>
      <c r="C337" s="22">
        <v>0</v>
      </c>
      <c r="D337" s="23">
        <v>9899686</v>
      </c>
      <c r="E337" s="24">
        <v>9899686</v>
      </c>
      <c r="F337" t="str">
        <f>INDEX([1]Quadro!$B:$B,MATCH(B337,[1]Quadro!$A:$A,0),0)</f>
        <v>Baixo Alentejo</v>
      </c>
    </row>
    <row r="338" spans="1:6" x14ac:dyDescent="0.2">
      <c r="A338" s="30"/>
      <c r="B338" s="21" t="s">
        <v>43</v>
      </c>
      <c r="C338" s="22">
        <v>8021803</v>
      </c>
      <c r="D338" s="23">
        <v>178415951</v>
      </c>
      <c r="E338" s="24">
        <v>186437754</v>
      </c>
      <c r="F338" t="str">
        <f>INDEX([1]Quadro!$B:$B,MATCH(B338,[1]Quadro!$A:$A,0),0)</f>
        <v>Área Metropolitana de Lisboa</v>
      </c>
    </row>
    <row r="339" spans="1:6" x14ac:dyDescent="0.2">
      <c r="A339" s="30"/>
      <c r="B339" s="21" t="s">
        <v>44</v>
      </c>
      <c r="C339" s="22">
        <v>0</v>
      </c>
      <c r="D339" s="23">
        <v>6634467</v>
      </c>
      <c r="E339" s="24">
        <v>6634467</v>
      </c>
      <c r="F339" t="str">
        <f>INDEX([1]Quadro!$B:$B,MATCH(B339,[1]Quadro!$A:$A,0),0)</f>
        <v>Beiras e Serra da Estrela</v>
      </c>
    </row>
    <row r="340" spans="1:6" x14ac:dyDescent="0.2">
      <c r="A340" s="30"/>
      <c r="B340" s="21" t="s">
        <v>45</v>
      </c>
      <c r="C340" s="22">
        <v>64964</v>
      </c>
      <c r="D340" s="23">
        <v>23924003</v>
      </c>
      <c r="E340" s="24">
        <v>23988967</v>
      </c>
      <c r="F340" t="str">
        <f>INDEX([1]Quadro!$B:$B,MATCH(B340,[1]Quadro!$A:$A,0),0)</f>
        <v>Lezíria do Tejo</v>
      </c>
    </row>
    <row r="341" spans="1:6" x14ac:dyDescent="0.2">
      <c r="A341" s="30"/>
      <c r="B341" s="21" t="s">
        <v>46</v>
      </c>
      <c r="C341" s="22">
        <v>0</v>
      </c>
      <c r="D341" s="23">
        <v>7798552</v>
      </c>
      <c r="E341" s="24">
        <v>7798552</v>
      </c>
      <c r="F341" t="str">
        <f>INDEX([1]Quadro!$B:$B,MATCH(B341,[1]Quadro!$A:$A,0),0)</f>
        <v>Baixo Alentejo</v>
      </c>
    </row>
    <row r="342" spans="1:6" x14ac:dyDescent="0.2">
      <c r="A342" s="30"/>
      <c r="B342" s="21" t="s">
        <v>47</v>
      </c>
      <c r="C342" s="22">
        <v>173828</v>
      </c>
      <c r="D342" s="23">
        <v>8275826</v>
      </c>
      <c r="E342" s="24">
        <v>8449654</v>
      </c>
      <c r="F342" t="str">
        <f>INDEX([1]Quadro!$B:$B,MATCH(B342,[1]Quadro!$A:$A,0),0)</f>
        <v>Lezíria do Tejo</v>
      </c>
    </row>
    <row r="343" spans="1:6" x14ac:dyDescent="0.2">
      <c r="A343" s="30"/>
      <c r="B343" s="21" t="s">
        <v>48</v>
      </c>
      <c r="C343" s="22">
        <v>0</v>
      </c>
      <c r="D343" s="23">
        <v>3804092</v>
      </c>
      <c r="E343" s="24">
        <v>3804092</v>
      </c>
      <c r="F343" t="str">
        <f>INDEX([1]Quadro!$B:$B,MATCH(B343,[1]Quadro!$A:$A,0),0)</f>
        <v>Alto Alentejo</v>
      </c>
    </row>
    <row r="344" spans="1:6" x14ac:dyDescent="0.2">
      <c r="A344" s="30"/>
      <c r="B344" s="21" t="s">
        <v>49</v>
      </c>
      <c r="C344" s="22">
        <v>33807</v>
      </c>
      <c r="D344" s="23">
        <v>6257047</v>
      </c>
      <c r="E344" s="24">
        <v>6290854</v>
      </c>
      <c r="F344" t="str">
        <f>INDEX([1]Quadro!$B:$B,MATCH(B344,[1]Quadro!$A:$A,0),0)</f>
        <v>Região de Leiria</v>
      </c>
    </row>
    <row r="345" spans="1:6" x14ac:dyDescent="0.2">
      <c r="A345" s="30"/>
      <c r="B345" s="21" t="s">
        <v>50</v>
      </c>
      <c r="C345" s="22">
        <v>34651</v>
      </c>
      <c r="D345" s="23">
        <v>2608966</v>
      </c>
      <c r="E345" s="24">
        <v>2643617</v>
      </c>
      <c r="F345" t="str">
        <f>INDEX([1]Quadro!$B:$B,MATCH(B345,[1]Quadro!$A:$A,0),0)</f>
        <v>Baixo Alentejo</v>
      </c>
    </row>
    <row r="346" spans="1:6" x14ac:dyDescent="0.2">
      <c r="A346" s="30"/>
      <c r="B346" s="21" t="s">
        <v>51</v>
      </c>
      <c r="C346" s="22">
        <v>603596</v>
      </c>
      <c r="D346" s="23">
        <v>126466917</v>
      </c>
      <c r="E346" s="24">
        <v>127070513</v>
      </c>
      <c r="F346" t="str">
        <f>INDEX([1]Quadro!$B:$B,MATCH(B346,[1]Quadro!$A:$A,0),0)</f>
        <v>Área Metropolitana de Lisboa</v>
      </c>
    </row>
    <row r="347" spans="1:6" x14ac:dyDescent="0.2">
      <c r="A347" s="30"/>
      <c r="B347" s="21" t="s">
        <v>52</v>
      </c>
      <c r="C347" s="22">
        <v>163408</v>
      </c>
      <c r="D347" s="23">
        <v>46318416</v>
      </c>
      <c r="E347" s="24">
        <v>46481824</v>
      </c>
      <c r="F347" t="str">
        <f>INDEX([1]Quadro!$B:$B,MATCH(B347,[1]Quadro!$A:$A,0),0)</f>
        <v>Tâmega e Sousa</v>
      </c>
    </row>
    <row r="348" spans="1:6" x14ac:dyDescent="0.2">
      <c r="A348" s="30"/>
      <c r="B348" s="21" t="s">
        <v>53</v>
      </c>
      <c r="C348" s="22">
        <v>9339</v>
      </c>
      <c r="D348" s="23">
        <v>16671930</v>
      </c>
      <c r="E348" s="24">
        <v>16681269</v>
      </c>
      <c r="F348" t="str">
        <f>INDEX([1]Quadro!$B:$B,MATCH(B348,[1]Quadro!$A:$A,0),0)</f>
        <v>Cávado</v>
      </c>
    </row>
    <row r="349" spans="1:6" x14ac:dyDescent="0.2">
      <c r="A349" s="30"/>
      <c r="B349" s="21" t="s">
        <v>54</v>
      </c>
      <c r="C349" s="22">
        <v>1085524</v>
      </c>
      <c r="D349" s="23">
        <v>29571926</v>
      </c>
      <c r="E349" s="24">
        <v>30657450</v>
      </c>
      <c r="F349" t="str">
        <f>INDEX([1]Quadro!$B:$B,MATCH(B349,[1]Quadro!$A:$A,0),0)</f>
        <v>Região de Aveiro</v>
      </c>
    </row>
    <row r="350" spans="1:6" x14ac:dyDescent="0.2">
      <c r="A350" s="30"/>
      <c r="B350" s="21" t="s">
        <v>55</v>
      </c>
      <c r="C350" s="22">
        <v>60320</v>
      </c>
      <c r="D350" s="23">
        <v>37124298</v>
      </c>
      <c r="E350" s="24">
        <v>37184618</v>
      </c>
      <c r="F350" t="e">
        <f>INDEX([1]Quadro!$B:$B,MATCH(B350,[1]Quadro!$A:$A,0),0)</f>
        <v>#N/A</v>
      </c>
    </row>
    <row r="351" spans="1:6" x14ac:dyDescent="0.2">
      <c r="A351" s="30"/>
      <c r="B351" s="21" t="s">
        <v>56</v>
      </c>
      <c r="C351" s="22">
        <v>3315</v>
      </c>
      <c r="D351" s="23">
        <v>11073268</v>
      </c>
      <c r="E351" s="24">
        <v>11076583</v>
      </c>
      <c r="F351" t="str">
        <f>INDEX([1]Quadro!$B:$B,MATCH(B351,[1]Quadro!$A:$A,0),0)</f>
        <v>Região de Leiria</v>
      </c>
    </row>
    <row r="352" spans="1:6" x14ac:dyDescent="0.2">
      <c r="A352" s="30"/>
      <c r="B352" s="21" t="s">
        <v>57</v>
      </c>
      <c r="C352" s="22">
        <v>212784</v>
      </c>
      <c r="D352" s="23">
        <v>23127960</v>
      </c>
      <c r="E352" s="24">
        <v>23340744</v>
      </c>
      <c r="F352" t="str">
        <f>INDEX([1]Quadro!$B:$B,MATCH(B352,[1]Quadro!$A:$A,0),0)</f>
        <v>Alto Minho</v>
      </c>
    </row>
    <row r="353" spans="1:6" x14ac:dyDescent="0.2">
      <c r="A353" s="30"/>
      <c r="B353" s="21" t="s">
        <v>58</v>
      </c>
      <c r="C353" s="22">
        <v>7703</v>
      </c>
      <c r="D353" s="23">
        <v>11298793</v>
      </c>
      <c r="E353" s="24">
        <v>11306496</v>
      </c>
      <c r="F353" t="str">
        <f>INDEX([1]Quadro!$B:$B,MATCH(B353,[1]Quadro!$A:$A,0),0)</f>
        <v>Região de Coimbra</v>
      </c>
    </row>
    <row r="354" spans="1:6" x14ac:dyDescent="0.2">
      <c r="A354" s="30"/>
      <c r="B354" s="21" t="s">
        <v>59</v>
      </c>
      <c r="C354" s="22">
        <v>5069</v>
      </c>
      <c r="D354" s="23">
        <v>5892323</v>
      </c>
      <c r="E354" s="24">
        <v>5897392</v>
      </c>
      <c r="F354" t="str">
        <f>INDEX([1]Quadro!$B:$B,MATCH(B354,[1]Quadro!$A:$A,0),0)</f>
        <v>Douro</v>
      </c>
    </row>
    <row r="355" spans="1:6" x14ac:dyDescent="0.2">
      <c r="A355" s="30"/>
      <c r="B355" s="21" t="s">
        <v>60</v>
      </c>
      <c r="C355" s="22">
        <v>0</v>
      </c>
      <c r="D355" s="23">
        <v>20498093</v>
      </c>
      <c r="E355" s="24">
        <v>20498093</v>
      </c>
      <c r="F355" t="str">
        <f>INDEX([1]Quadro!$B:$B,MATCH(B355,[1]Quadro!$A:$A,0),0)</f>
        <v>Área Metropolitana do Porto</v>
      </c>
    </row>
    <row r="356" spans="1:6" x14ac:dyDescent="0.2">
      <c r="A356" s="30"/>
      <c r="B356" s="21" t="s">
        <v>61</v>
      </c>
      <c r="C356" s="22">
        <v>188173</v>
      </c>
      <c r="D356" s="23">
        <v>9205006</v>
      </c>
      <c r="E356" s="24">
        <v>9393179</v>
      </c>
      <c r="F356" t="str">
        <f>INDEX([1]Quadro!$B:$B,MATCH(B356,[1]Quadro!$A:$A,0),0)</f>
        <v>Alentejo Central</v>
      </c>
    </row>
    <row r="357" spans="1:6" x14ac:dyDescent="0.2">
      <c r="A357" s="30"/>
      <c r="B357" s="21" t="s">
        <v>62</v>
      </c>
      <c r="C357" s="22">
        <v>1070</v>
      </c>
      <c r="D357" s="23">
        <v>3624162</v>
      </c>
      <c r="E357" s="24">
        <v>3625232</v>
      </c>
      <c r="F357" t="str">
        <f>INDEX([1]Quadro!$B:$B,MATCH(B357,[1]Quadro!$A:$A,0),0)</f>
        <v>Alto Alentejo</v>
      </c>
    </row>
    <row r="358" spans="1:6" x14ac:dyDescent="0.2">
      <c r="A358" s="30"/>
      <c r="B358" s="21" t="s">
        <v>63</v>
      </c>
      <c r="C358" s="22">
        <v>290104</v>
      </c>
      <c r="D358" s="23">
        <v>15160076</v>
      </c>
      <c r="E358" s="24">
        <v>15450180</v>
      </c>
      <c r="F358" t="str">
        <f>INDEX([1]Quadro!$B:$B,MATCH(B358,[1]Quadro!$A:$A,0),0)</f>
        <v>Oeste</v>
      </c>
    </row>
    <row r="359" spans="1:6" x14ac:dyDescent="0.2">
      <c r="A359" s="30"/>
      <c r="B359" s="21" t="s">
        <v>64</v>
      </c>
      <c r="C359" s="22">
        <v>100822</v>
      </c>
      <c r="D359" s="23">
        <v>84334840</v>
      </c>
      <c r="E359" s="24">
        <v>84435662</v>
      </c>
      <c r="F359" t="str">
        <f>INDEX([1]Quadro!$B:$B,MATCH(B359,[1]Quadro!$A:$A,0),0)</f>
        <v>Região de Aveiro</v>
      </c>
    </row>
    <row r="360" spans="1:6" x14ac:dyDescent="0.2">
      <c r="A360" s="30"/>
      <c r="B360" s="21" t="s">
        <v>65</v>
      </c>
      <c r="C360" s="22">
        <v>73731</v>
      </c>
      <c r="D360" s="23">
        <v>4800501</v>
      </c>
      <c r="E360" s="24">
        <v>4874232</v>
      </c>
      <c r="F360" t="str">
        <f>INDEX([1]Quadro!$B:$B,MATCH(B360,[1]Quadro!$A:$A,0),0)</f>
        <v>Alto Alentejo</v>
      </c>
    </row>
    <row r="361" spans="1:6" x14ac:dyDescent="0.2">
      <c r="A361" s="30"/>
      <c r="B361" s="21" t="s">
        <v>66</v>
      </c>
      <c r="C361" s="22">
        <v>3107364</v>
      </c>
      <c r="D361" s="23">
        <v>21269782</v>
      </c>
      <c r="E361" s="24">
        <v>24377146</v>
      </c>
      <c r="F361" t="str">
        <f>INDEX([1]Quadro!$B:$B,MATCH(B361,[1]Quadro!$A:$A,0),0)</f>
        <v>Lezíria do Tejo</v>
      </c>
    </row>
    <row r="362" spans="1:6" x14ac:dyDescent="0.2">
      <c r="A362" s="30"/>
      <c r="B362" s="21" t="s">
        <v>67</v>
      </c>
      <c r="C362" s="22">
        <v>103372</v>
      </c>
      <c r="D362" s="23">
        <v>14650962</v>
      </c>
      <c r="E362" s="24">
        <v>14754334</v>
      </c>
      <c r="F362" t="str">
        <f>INDEX([1]Quadro!$B:$B,MATCH(B362,[1]Quadro!$A:$A,0),0)</f>
        <v>Tâmega e Sousa</v>
      </c>
    </row>
    <row r="363" spans="1:6" x14ac:dyDescent="0.2">
      <c r="A363" s="30"/>
      <c r="B363" s="21" t="s">
        <v>68</v>
      </c>
      <c r="C363" s="22">
        <v>1749073</v>
      </c>
      <c r="D363" s="23">
        <v>116858784</v>
      </c>
      <c r="E363" s="24">
        <v>118607857</v>
      </c>
      <c r="F363" t="str">
        <f>INDEX([1]Quadro!$B:$B,MATCH(B363,[1]Quadro!$A:$A,0),0)</f>
        <v>Cávado</v>
      </c>
    </row>
    <row r="364" spans="1:6" x14ac:dyDescent="0.2">
      <c r="A364" s="30"/>
      <c r="B364" s="21" t="s">
        <v>69</v>
      </c>
      <c r="C364" s="22">
        <v>53582</v>
      </c>
      <c r="D364" s="23">
        <v>1461007</v>
      </c>
      <c r="E364" s="24">
        <v>1514589</v>
      </c>
      <c r="F364" t="str">
        <f>INDEX([1]Quadro!$B:$B,MATCH(B364,[1]Quadro!$A:$A,0),0)</f>
        <v>Baixo Alentejo</v>
      </c>
    </row>
    <row r="365" spans="1:6" x14ac:dyDescent="0.2">
      <c r="A365" s="30"/>
      <c r="B365" s="21" t="s">
        <v>70</v>
      </c>
      <c r="C365" s="22">
        <v>137019</v>
      </c>
      <c r="D365" s="23">
        <v>65791114</v>
      </c>
      <c r="E365" s="24">
        <v>65928133</v>
      </c>
      <c r="F365" t="str">
        <f>INDEX([1]Quadro!$B:$B,MATCH(B365,[1]Quadro!$A:$A,0),0)</f>
        <v>Área Metropolitana de Lisboa</v>
      </c>
    </row>
    <row r="366" spans="1:6" x14ac:dyDescent="0.2">
      <c r="A366" s="30"/>
      <c r="B366" s="21" t="s">
        <v>71</v>
      </c>
      <c r="C366" s="22">
        <v>206293</v>
      </c>
      <c r="D366" s="23">
        <v>16727542</v>
      </c>
      <c r="E366" s="24">
        <v>16933835</v>
      </c>
      <c r="F366" t="str">
        <f>INDEX([1]Quadro!$B:$B,MATCH(B366,[1]Quadro!$A:$A,0),0)</f>
        <v>Região de Leiria</v>
      </c>
    </row>
    <row r="367" spans="1:6" x14ac:dyDescent="0.2">
      <c r="A367" s="30"/>
      <c r="B367" s="21" t="s">
        <v>72</v>
      </c>
      <c r="C367" s="22">
        <v>360420</v>
      </c>
      <c r="D367" s="23">
        <v>36798342</v>
      </c>
      <c r="E367" s="24">
        <v>37158762</v>
      </c>
      <c r="F367" t="str">
        <f>INDEX([1]Quadro!$B:$B,MATCH(B367,[1]Quadro!$A:$A,0),0)</f>
        <v>Baixo Alentejo</v>
      </c>
    </row>
    <row r="368" spans="1:6" x14ac:dyDescent="0.2">
      <c r="A368" s="30"/>
      <c r="B368" s="21" t="s">
        <v>73</v>
      </c>
      <c r="C368" s="22">
        <v>0</v>
      </c>
      <c r="D368" s="23">
        <v>6721020</v>
      </c>
      <c r="E368" s="24">
        <v>6721020</v>
      </c>
      <c r="F368" t="str">
        <f>INDEX([1]Quadro!$B:$B,MATCH(B368,[1]Quadro!$A:$A,0),0)</f>
        <v>Beiras e Serra da Estrela</v>
      </c>
    </row>
    <row r="369" spans="1:6" x14ac:dyDescent="0.2">
      <c r="A369" s="30"/>
      <c r="B369" s="21" t="s">
        <v>74</v>
      </c>
      <c r="C369" s="22">
        <v>245230</v>
      </c>
      <c r="D369" s="23">
        <v>33251872</v>
      </c>
      <c r="E369" s="24">
        <v>33497102</v>
      </c>
      <c r="F369" t="str">
        <f>INDEX([1]Quadro!$B:$B,MATCH(B369,[1]Quadro!$A:$A,0),0)</f>
        <v>Lezíria do Tejo</v>
      </c>
    </row>
    <row r="370" spans="1:6" x14ac:dyDescent="0.2">
      <c r="A370" s="30"/>
      <c r="B370" s="21" t="s">
        <v>75</v>
      </c>
      <c r="C370" s="22">
        <v>23336</v>
      </c>
      <c r="D370" s="23">
        <v>14130711</v>
      </c>
      <c r="E370" s="24">
        <v>14154047</v>
      </c>
      <c r="F370" t="str">
        <f>INDEX([1]Quadro!$B:$B,MATCH(B370,[1]Quadro!$A:$A,0),0)</f>
        <v>Oeste</v>
      </c>
    </row>
    <row r="371" spans="1:6" x14ac:dyDescent="0.2">
      <c r="A371" s="30"/>
      <c r="B371" s="21" t="s">
        <v>76</v>
      </c>
      <c r="C371" s="22">
        <v>388464</v>
      </c>
      <c r="D371" s="23">
        <v>8080016</v>
      </c>
      <c r="E371" s="24">
        <v>8468480</v>
      </c>
      <c r="F371" t="str">
        <f>INDEX([1]Quadro!$B:$B,MATCH(B371,[1]Quadro!$A:$A,0),0)</f>
        <v>Alentejo Central</v>
      </c>
    </row>
    <row r="372" spans="1:6" x14ac:dyDescent="0.2">
      <c r="A372" s="30"/>
      <c r="B372" s="21" t="s">
        <v>77</v>
      </c>
      <c r="C372" s="22">
        <v>0</v>
      </c>
      <c r="D372" s="23">
        <v>3969379</v>
      </c>
      <c r="E372" s="24">
        <v>3969379</v>
      </c>
      <c r="F372" t="str">
        <f>INDEX([1]Quadro!$B:$B,MATCH(B372,[1]Quadro!$A:$A,0),0)</f>
        <v>Alto Tâmega</v>
      </c>
    </row>
    <row r="373" spans="1:6" x14ac:dyDescent="0.2">
      <c r="A373" s="30"/>
      <c r="B373" s="21" t="s">
        <v>78</v>
      </c>
      <c r="C373" s="22">
        <v>529758</v>
      </c>
      <c r="D373" s="23">
        <v>178813764</v>
      </c>
      <c r="E373" s="24">
        <v>179343522</v>
      </c>
      <c r="F373" t="str">
        <f>INDEX([1]Quadro!$B:$B,MATCH(B373,[1]Quadro!$A:$A,0),0)</f>
        <v>Cávado</v>
      </c>
    </row>
    <row r="374" spans="1:6" x14ac:dyDescent="0.2">
      <c r="A374" s="30"/>
      <c r="B374" s="21" t="s">
        <v>79</v>
      </c>
      <c r="C374" s="22">
        <v>290537</v>
      </c>
      <c r="D374" s="23">
        <v>41112158</v>
      </c>
      <c r="E374" s="24">
        <v>41402695</v>
      </c>
      <c r="F374" t="str">
        <f>INDEX([1]Quadro!$B:$B,MATCH(B374,[1]Quadro!$A:$A,0),0)</f>
        <v>Terras de Trás-os-Montes</v>
      </c>
    </row>
    <row r="375" spans="1:6" x14ac:dyDescent="0.2">
      <c r="A375" s="30"/>
      <c r="B375" s="21" t="s">
        <v>80</v>
      </c>
      <c r="C375" s="22">
        <v>0</v>
      </c>
      <c r="D375" s="23">
        <v>13210694</v>
      </c>
      <c r="E375" s="24">
        <v>13210694</v>
      </c>
      <c r="F375" t="str">
        <f>INDEX([1]Quadro!$B:$B,MATCH(B375,[1]Quadro!$A:$A,0),0)</f>
        <v>Ave</v>
      </c>
    </row>
    <row r="376" spans="1:6" x14ac:dyDescent="0.2">
      <c r="A376" s="30"/>
      <c r="B376" s="21" t="s">
        <v>81</v>
      </c>
      <c r="C376" s="22">
        <v>5655</v>
      </c>
      <c r="D376" s="23">
        <v>15223561</v>
      </c>
      <c r="E376" s="24">
        <v>15229216</v>
      </c>
      <c r="F376" t="str">
        <f>INDEX([1]Quadro!$B:$B,MATCH(B376,[1]Quadro!$A:$A,0),0)</f>
        <v>Oeste</v>
      </c>
    </row>
    <row r="377" spans="1:6" x14ac:dyDescent="0.2">
      <c r="A377" s="30"/>
      <c r="B377" s="21" t="s">
        <v>82</v>
      </c>
      <c r="C377" s="22">
        <v>140144</v>
      </c>
      <c r="D377" s="23">
        <v>59526351</v>
      </c>
      <c r="E377" s="24">
        <v>59666495</v>
      </c>
      <c r="F377" t="str">
        <f>INDEX([1]Quadro!$B:$B,MATCH(B377,[1]Quadro!$A:$A,0),0)</f>
        <v>Oeste</v>
      </c>
    </row>
    <row r="378" spans="1:6" x14ac:dyDescent="0.2">
      <c r="A378" s="30"/>
      <c r="B378" s="21" t="s">
        <v>83</v>
      </c>
      <c r="C378" s="22">
        <v>0</v>
      </c>
      <c r="D378" s="23">
        <v>4044054</v>
      </c>
      <c r="E378" s="24">
        <v>4044054</v>
      </c>
      <c r="F378" t="e">
        <f>INDEX([1]Quadro!$B:$B,MATCH(B378,[1]Quadro!$A:$A,0),0)</f>
        <v>#N/A</v>
      </c>
    </row>
    <row r="379" spans="1:6" x14ac:dyDescent="0.2">
      <c r="A379" s="30"/>
      <c r="B379" s="21" t="s">
        <v>84</v>
      </c>
      <c r="C379" s="22">
        <v>0</v>
      </c>
      <c r="D379" s="23">
        <v>11116763</v>
      </c>
      <c r="E379" s="24">
        <v>11116763</v>
      </c>
      <c r="F379" t="e">
        <f>INDEX([1]Quadro!$B:$B,MATCH(B379,[1]Quadro!$A:$A,0),0)</f>
        <v>#N/A</v>
      </c>
    </row>
    <row r="380" spans="1:6" x14ac:dyDescent="0.2">
      <c r="A380" s="30"/>
      <c r="B380" s="21" t="s">
        <v>85</v>
      </c>
      <c r="C380" s="22">
        <v>0</v>
      </c>
      <c r="D380" s="23">
        <v>20392008</v>
      </c>
      <c r="E380" s="24">
        <v>20392008</v>
      </c>
      <c r="F380" t="e">
        <f>INDEX([1]Quadro!$B:$B,MATCH(B380,[1]Quadro!$A:$A,0),0)</f>
        <v>#N/A</v>
      </c>
    </row>
    <row r="381" spans="1:6" x14ac:dyDescent="0.2">
      <c r="A381" s="30"/>
      <c r="B381" s="21" t="s">
        <v>86</v>
      </c>
      <c r="C381" s="22">
        <v>403465</v>
      </c>
      <c r="D381" s="23">
        <v>22820089</v>
      </c>
      <c r="E381" s="24">
        <v>23223554</v>
      </c>
      <c r="F381" t="str">
        <f>INDEX([1]Quadro!$B:$B,MATCH(B381,[1]Quadro!$A:$A,0),0)</f>
        <v>Alto Minho</v>
      </c>
    </row>
    <row r="382" spans="1:6" x14ac:dyDescent="0.2">
      <c r="A382" s="30"/>
      <c r="B382" s="21" t="s">
        <v>87</v>
      </c>
      <c r="C382" s="22">
        <v>598112</v>
      </c>
      <c r="D382" s="23">
        <v>10529892</v>
      </c>
      <c r="E382" s="24">
        <v>11128004</v>
      </c>
      <c r="F382" t="str">
        <f>INDEX([1]Quadro!$B:$B,MATCH(B382,[1]Quadro!$A:$A,0),0)</f>
        <v>Alto Alentejo</v>
      </c>
    </row>
    <row r="383" spans="1:6" x14ac:dyDescent="0.2">
      <c r="A383" s="30"/>
      <c r="B383" s="21" t="s">
        <v>88</v>
      </c>
      <c r="C383" s="22">
        <v>130165</v>
      </c>
      <c r="D383" s="23">
        <v>34078223</v>
      </c>
      <c r="E383" s="24">
        <v>34208388</v>
      </c>
      <c r="F383" t="str">
        <f>INDEX([1]Quadro!$B:$B,MATCH(B383,[1]Quadro!$A:$A,0),0)</f>
        <v>Região de Coimbra</v>
      </c>
    </row>
    <row r="384" spans="1:6" x14ac:dyDescent="0.2">
      <c r="A384" s="30"/>
      <c r="B384" s="21" t="s">
        <v>89</v>
      </c>
      <c r="C384" s="22">
        <v>0</v>
      </c>
      <c r="D384" s="23">
        <v>5682641</v>
      </c>
      <c r="E384" s="24">
        <v>5682641</v>
      </c>
      <c r="F384" t="str">
        <f>INDEX([1]Quadro!$B:$B,MATCH(B384,[1]Quadro!$A:$A,0),0)</f>
        <v>Douro</v>
      </c>
    </row>
    <row r="385" spans="1:6" x14ac:dyDescent="0.2">
      <c r="A385" s="30"/>
      <c r="B385" s="21" t="s">
        <v>90</v>
      </c>
      <c r="C385" s="22">
        <v>62436</v>
      </c>
      <c r="D385" s="23">
        <v>7958063</v>
      </c>
      <c r="E385" s="24">
        <v>8020499</v>
      </c>
      <c r="F385" t="str">
        <f>INDEX([1]Quadro!$B:$B,MATCH(B385,[1]Quadro!$A:$A,0),0)</f>
        <v>Viseu Dão Lafões</v>
      </c>
    </row>
    <row r="386" spans="1:6" x14ac:dyDescent="0.2">
      <c r="A386" s="30"/>
      <c r="B386" s="21" t="s">
        <v>91</v>
      </c>
      <c r="C386" s="22">
        <v>614419</v>
      </c>
      <c r="D386" s="23">
        <v>27050235</v>
      </c>
      <c r="E386" s="24">
        <v>27664654</v>
      </c>
      <c r="F386" t="str">
        <f>INDEX([1]Quadro!$B:$B,MATCH(B386,[1]Quadro!$A:$A,0),0)</f>
        <v>Lezíria do Tejo</v>
      </c>
    </row>
    <row r="387" spans="1:6" x14ac:dyDescent="0.2">
      <c r="A387" s="30"/>
      <c r="B387" s="21" t="s">
        <v>92</v>
      </c>
      <c r="C387" s="22">
        <v>2434725</v>
      </c>
      <c r="D387" s="23">
        <v>270566543</v>
      </c>
      <c r="E387" s="24">
        <v>273001268</v>
      </c>
      <c r="F387" t="str">
        <f>INDEX([1]Quadro!$B:$B,MATCH(B387,[1]Quadro!$A:$A,0),0)</f>
        <v>Área Metropolitana de Lisboa</v>
      </c>
    </row>
    <row r="388" spans="1:6" x14ac:dyDescent="0.2">
      <c r="A388" s="30"/>
      <c r="B388" s="21" t="s">
        <v>93</v>
      </c>
      <c r="C388" s="22">
        <v>0</v>
      </c>
      <c r="D388" s="23">
        <v>2925741</v>
      </c>
      <c r="E388" s="24">
        <v>2925741</v>
      </c>
      <c r="F388" t="str">
        <f>INDEX([1]Quadro!$B:$B,MATCH(B388,[1]Quadro!$A:$A,0),0)</f>
        <v>Região de Leiria</v>
      </c>
    </row>
    <row r="389" spans="1:6" x14ac:dyDescent="0.2">
      <c r="A389" s="30"/>
      <c r="B389" s="21" t="s">
        <v>94</v>
      </c>
      <c r="C389" s="22">
        <v>1951034</v>
      </c>
      <c r="D389" s="23">
        <v>58451589</v>
      </c>
      <c r="E389" s="24">
        <v>60402623</v>
      </c>
      <c r="F389" t="str">
        <f>INDEX([1]Quadro!$B:$B,MATCH(B389,[1]Quadro!$A:$A,0),0)</f>
        <v>Beira Baixa</v>
      </c>
    </row>
    <row r="390" spans="1:6" x14ac:dyDescent="0.2">
      <c r="A390" s="30"/>
      <c r="B390" s="21" t="s">
        <v>95</v>
      </c>
      <c r="C390" s="22">
        <v>0</v>
      </c>
      <c r="D390" s="23">
        <v>13016802</v>
      </c>
      <c r="E390" s="24">
        <v>13016802</v>
      </c>
      <c r="F390" t="str">
        <f>INDEX([1]Quadro!$B:$B,MATCH(B390,[1]Quadro!$A:$A,0),0)</f>
        <v>Tâmega e Sousa</v>
      </c>
    </row>
    <row r="391" spans="1:6" x14ac:dyDescent="0.2">
      <c r="A391" s="30"/>
      <c r="B391" s="21" t="s">
        <v>96</v>
      </c>
      <c r="C391" s="22">
        <v>0</v>
      </c>
      <c r="D391" s="23">
        <v>4095220</v>
      </c>
      <c r="E391" s="24">
        <v>4095220</v>
      </c>
      <c r="F391" t="str">
        <f>INDEX([1]Quadro!$B:$B,MATCH(B391,[1]Quadro!$A:$A,0),0)</f>
        <v>Alto Alentejo</v>
      </c>
    </row>
    <row r="392" spans="1:6" x14ac:dyDescent="0.2">
      <c r="A392" s="30"/>
      <c r="B392" s="21" t="s">
        <v>97</v>
      </c>
      <c r="C392" s="22">
        <v>41729</v>
      </c>
      <c r="D392" s="23">
        <v>11676943</v>
      </c>
      <c r="E392" s="24">
        <v>11718672</v>
      </c>
      <c r="F392" t="str">
        <f>INDEX([1]Quadro!$B:$B,MATCH(B392,[1]Quadro!$A:$A,0),0)</f>
        <v>Viseu Dão Lafões</v>
      </c>
    </row>
    <row r="393" spans="1:6" x14ac:dyDescent="0.2">
      <c r="A393" s="30"/>
      <c r="B393" s="21" t="s">
        <v>98</v>
      </c>
      <c r="C393" s="22">
        <v>13626</v>
      </c>
      <c r="D393" s="23">
        <v>12061176</v>
      </c>
      <c r="E393" s="24">
        <v>12074802</v>
      </c>
      <c r="F393" t="str">
        <f>INDEX([1]Quadro!$B:$B,MATCH(B393,[1]Quadro!$A:$A,0),0)</f>
        <v>Algarve</v>
      </c>
    </row>
    <row r="394" spans="1:6" x14ac:dyDescent="0.2">
      <c r="A394" s="30"/>
      <c r="B394" s="21" t="s">
        <v>99</v>
      </c>
      <c r="C394" s="22">
        <v>8860</v>
      </c>
      <c r="D394" s="23">
        <v>7673673</v>
      </c>
      <c r="E394" s="24">
        <v>7682533</v>
      </c>
      <c r="F394" t="str">
        <f>INDEX([1]Quadro!$B:$B,MATCH(B394,[1]Quadro!$A:$A,0),0)</f>
        <v>Baixo Alentejo</v>
      </c>
    </row>
    <row r="395" spans="1:6" x14ac:dyDescent="0.2">
      <c r="A395" s="30"/>
      <c r="B395" s="21" t="s">
        <v>100</v>
      </c>
      <c r="C395" s="22">
        <v>0</v>
      </c>
      <c r="D395" s="23">
        <v>6211681</v>
      </c>
      <c r="E395" s="24">
        <v>6211681</v>
      </c>
      <c r="F395" t="str">
        <f>INDEX([1]Quadro!$B:$B,MATCH(B395,[1]Quadro!$A:$A,0),0)</f>
        <v>Beiras e Serra da Estrela</v>
      </c>
    </row>
    <row r="396" spans="1:6" x14ac:dyDescent="0.2">
      <c r="A396" s="30"/>
      <c r="B396" s="21" t="s">
        <v>101</v>
      </c>
      <c r="C396" s="22">
        <v>55418</v>
      </c>
      <c r="D396" s="23">
        <v>13250748</v>
      </c>
      <c r="E396" s="24">
        <v>13306166</v>
      </c>
      <c r="F396" t="str">
        <f>INDEX([1]Quadro!$B:$B,MATCH(B396,[1]Quadro!$A:$A,0),0)</f>
        <v>Tâmega e Sousa</v>
      </c>
    </row>
    <row r="397" spans="1:6" x14ac:dyDescent="0.2">
      <c r="A397" s="30"/>
      <c r="B397" s="21" t="s">
        <v>102</v>
      </c>
      <c r="C397" s="22">
        <v>547611</v>
      </c>
      <c r="D397" s="23">
        <v>9362166</v>
      </c>
      <c r="E397" s="24">
        <v>9909777</v>
      </c>
      <c r="F397" t="str">
        <f>INDEX([1]Quadro!$B:$B,MATCH(B397,[1]Quadro!$A:$A,0),0)</f>
        <v>Lezíria do Tejo</v>
      </c>
    </row>
    <row r="398" spans="1:6" x14ac:dyDescent="0.2">
      <c r="A398" s="30"/>
      <c r="B398" s="21" t="s">
        <v>103</v>
      </c>
      <c r="C398" s="22">
        <v>634204</v>
      </c>
      <c r="D398" s="23">
        <v>38161182</v>
      </c>
      <c r="E398" s="24">
        <v>38795386</v>
      </c>
      <c r="F398" t="str">
        <f>INDEX([1]Quadro!$B:$B,MATCH(B398,[1]Quadro!$A:$A,0),0)</f>
        <v>Alto Tâmega</v>
      </c>
    </row>
    <row r="399" spans="1:6" x14ac:dyDescent="0.2">
      <c r="A399" s="30"/>
      <c r="B399" s="21" t="s">
        <v>104</v>
      </c>
      <c r="C399" s="22">
        <v>143160</v>
      </c>
      <c r="D399" s="23">
        <v>14857431</v>
      </c>
      <c r="E399" s="24">
        <v>15000591</v>
      </c>
      <c r="F399" t="str">
        <f>INDEX([1]Quadro!$B:$B,MATCH(B399,[1]Quadro!$A:$A,0),0)</f>
        <v>Tâmega e Sousa</v>
      </c>
    </row>
    <row r="400" spans="1:6" x14ac:dyDescent="0.2">
      <c r="A400" s="30"/>
      <c r="B400" s="21" t="s">
        <v>105</v>
      </c>
      <c r="C400" s="22">
        <v>46058</v>
      </c>
      <c r="D400" s="23">
        <v>168129294</v>
      </c>
      <c r="E400" s="24">
        <v>168175352</v>
      </c>
      <c r="F400" t="str">
        <f>INDEX([1]Quadro!$B:$B,MATCH(B400,[1]Quadro!$A:$A,0),0)</f>
        <v>Região de Coimbra</v>
      </c>
    </row>
    <row r="401" spans="1:6" x14ac:dyDescent="0.2">
      <c r="A401" s="30"/>
      <c r="B401" s="21" t="s">
        <v>106</v>
      </c>
      <c r="C401" s="22">
        <v>389514</v>
      </c>
      <c r="D401" s="23">
        <v>15655280</v>
      </c>
      <c r="E401" s="24">
        <v>16044794</v>
      </c>
      <c r="F401" t="str">
        <f>INDEX([1]Quadro!$B:$B,MATCH(B401,[1]Quadro!$A:$A,0),0)</f>
        <v>Região de Coimbra</v>
      </c>
    </row>
    <row r="402" spans="1:6" x14ac:dyDescent="0.2">
      <c r="A402" s="30"/>
      <c r="B402" s="21" t="s">
        <v>107</v>
      </c>
      <c r="C402" s="22">
        <v>240713</v>
      </c>
      <c r="D402" s="23">
        <v>3969706</v>
      </c>
      <c r="E402" s="24">
        <v>4210419</v>
      </c>
      <c r="F402" t="str">
        <f>INDEX([1]Quadro!$B:$B,MATCH(B402,[1]Quadro!$A:$A,0),0)</f>
        <v>Médio Tejo</v>
      </c>
    </row>
    <row r="403" spans="1:6" x14ac:dyDescent="0.2">
      <c r="A403" s="30"/>
      <c r="B403" s="21" t="s">
        <v>108</v>
      </c>
      <c r="C403" s="22">
        <v>216086</v>
      </c>
      <c r="D403" s="23">
        <v>21076364</v>
      </c>
      <c r="E403" s="24">
        <v>21292450</v>
      </c>
      <c r="F403" t="str">
        <f>INDEX([1]Quadro!$B:$B,MATCH(B403,[1]Quadro!$A:$A,0),0)</f>
        <v>Lezíria do Tejo</v>
      </c>
    </row>
    <row r="404" spans="1:6" x14ac:dyDescent="0.2">
      <c r="A404" s="30"/>
      <c r="B404" s="21" t="s">
        <v>109</v>
      </c>
      <c r="C404" s="22">
        <v>0</v>
      </c>
      <c r="D404" s="23">
        <v>640683</v>
      </c>
      <c r="E404" s="24">
        <v>640683</v>
      </c>
      <c r="F404" t="e">
        <f>INDEX([1]Quadro!$B:$B,MATCH(B404,[1]Quadro!$A:$A,0),0)</f>
        <v>#N/A</v>
      </c>
    </row>
    <row r="405" spans="1:6" x14ac:dyDescent="0.2">
      <c r="A405" s="30"/>
      <c r="B405" s="21" t="s">
        <v>110</v>
      </c>
      <c r="C405" s="22">
        <v>43572</v>
      </c>
      <c r="D405" s="23">
        <v>55042152</v>
      </c>
      <c r="E405" s="24">
        <v>55085724</v>
      </c>
      <c r="F405" t="str">
        <f>INDEX([1]Quadro!$B:$B,MATCH(B405,[1]Quadro!$A:$A,0),0)</f>
        <v>Beiras e Serra da Estrela</v>
      </c>
    </row>
    <row r="406" spans="1:6" x14ac:dyDescent="0.2">
      <c r="A406" s="30"/>
      <c r="B406" s="21" t="s">
        <v>111</v>
      </c>
      <c r="C406" s="22">
        <v>24627</v>
      </c>
      <c r="D406" s="23">
        <v>4168844</v>
      </c>
      <c r="E406" s="24">
        <v>4193471</v>
      </c>
      <c r="F406" t="str">
        <f>INDEX([1]Quadro!$B:$B,MATCH(B406,[1]Quadro!$A:$A,0),0)</f>
        <v>Alto Alentejo</v>
      </c>
    </row>
    <row r="407" spans="1:6" x14ac:dyDescent="0.2">
      <c r="A407" s="30"/>
      <c r="B407" s="21" t="s">
        <v>112</v>
      </c>
      <c r="C407" s="22">
        <v>13573</v>
      </c>
      <c r="D407" s="23">
        <v>4778678</v>
      </c>
      <c r="E407" s="24">
        <v>4792251</v>
      </c>
      <c r="F407" t="str">
        <f>INDEX([1]Quadro!$B:$B,MATCH(B407,[1]Quadro!$A:$A,0),0)</f>
        <v>Baixo Alentejo</v>
      </c>
    </row>
    <row r="408" spans="1:6" x14ac:dyDescent="0.2">
      <c r="A408" s="30"/>
      <c r="B408" s="21" t="s">
        <v>113</v>
      </c>
      <c r="C408" s="22">
        <v>223149</v>
      </c>
      <c r="D408" s="23">
        <v>24225514</v>
      </c>
      <c r="E408" s="24">
        <v>24448663</v>
      </c>
      <c r="F408" t="str">
        <f>INDEX([1]Quadro!$B:$B,MATCH(B408,[1]Quadro!$A:$A,0),0)</f>
        <v>Alto Alentejo</v>
      </c>
    </row>
    <row r="409" spans="1:6" x14ac:dyDescent="0.2">
      <c r="A409" s="30"/>
      <c r="B409" s="21" t="s">
        <v>114</v>
      </c>
      <c r="C409" s="22">
        <v>12451</v>
      </c>
      <c r="D409" s="23">
        <v>19206280</v>
      </c>
      <c r="E409" s="24">
        <v>19218731</v>
      </c>
      <c r="F409" t="str">
        <f>INDEX([1]Quadro!$B:$B,MATCH(B409,[1]Quadro!$A:$A,0),0)</f>
        <v>Médio Tejo</v>
      </c>
    </row>
    <row r="410" spans="1:6" x14ac:dyDescent="0.2">
      <c r="A410" s="30"/>
      <c r="B410" s="21" t="s">
        <v>115</v>
      </c>
      <c r="C410" s="22">
        <v>108750</v>
      </c>
      <c r="D410" s="23">
        <v>33674495</v>
      </c>
      <c r="E410" s="24">
        <v>33783245</v>
      </c>
      <c r="F410" t="str">
        <f>INDEX([1]Quadro!$B:$B,MATCH(B410,[1]Quadro!$A:$A,0),0)</f>
        <v>Área Metropolitana do Porto</v>
      </c>
    </row>
    <row r="411" spans="1:6" x14ac:dyDescent="0.2">
      <c r="A411" s="30"/>
      <c r="B411" s="21" t="s">
        <v>116</v>
      </c>
      <c r="C411" s="22">
        <v>17853</v>
      </c>
      <c r="D411" s="23">
        <v>39763777</v>
      </c>
      <c r="E411" s="24">
        <v>39781630</v>
      </c>
      <c r="F411" t="str">
        <f>INDEX([1]Quadro!$B:$B,MATCH(B411,[1]Quadro!$A:$A,0),0)</f>
        <v>Cávado</v>
      </c>
    </row>
    <row r="412" spans="1:6" x14ac:dyDescent="0.2">
      <c r="A412" s="30"/>
      <c r="B412" s="21" t="s">
        <v>117</v>
      </c>
      <c r="C412" s="22">
        <v>6970</v>
      </c>
      <c r="D412" s="23">
        <v>25431792</v>
      </c>
      <c r="E412" s="24">
        <v>25438762</v>
      </c>
      <c r="F412" t="str">
        <f>INDEX([1]Quadro!$B:$B,MATCH(B412,[1]Quadro!$A:$A,0),0)</f>
        <v>Região de Aveiro</v>
      </c>
    </row>
    <row r="413" spans="1:6" x14ac:dyDescent="0.2">
      <c r="A413" s="30"/>
      <c r="B413" s="21" t="s">
        <v>118</v>
      </c>
      <c r="C413" s="22">
        <v>50913</v>
      </c>
      <c r="D413" s="23">
        <v>14955797</v>
      </c>
      <c r="E413" s="24">
        <v>15006710</v>
      </c>
      <c r="F413" t="str">
        <f>INDEX([1]Quadro!$B:$B,MATCH(B413,[1]Quadro!$A:$A,0),0)</f>
        <v>Alentejo Central</v>
      </c>
    </row>
    <row r="414" spans="1:6" x14ac:dyDescent="0.2">
      <c r="A414" s="30"/>
      <c r="B414" s="21" t="s">
        <v>119</v>
      </c>
      <c r="C414" s="22">
        <v>4618837</v>
      </c>
      <c r="D414" s="23">
        <v>70842663</v>
      </c>
      <c r="E414" s="24">
        <v>75461500</v>
      </c>
      <c r="F414" t="str">
        <f>INDEX([1]Quadro!$B:$B,MATCH(B414,[1]Quadro!$A:$A,0),0)</f>
        <v>Alentejo Central</v>
      </c>
    </row>
    <row r="415" spans="1:6" x14ac:dyDescent="0.2">
      <c r="A415" s="30"/>
      <c r="B415" s="21" t="s">
        <v>120</v>
      </c>
      <c r="C415" s="22">
        <v>91281</v>
      </c>
      <c r="D415" s="23">
        <v>42772518</v>
      </c>
      <c r="E415" s="24">
        <v>42863799</v>
      </c>
      <c r="F415" t="str">
        <f>INDEX([1]Quadro!$B:$B,MATCH(B415,[1]Quadro!$A:$A,0),0)</f>
        <v>Ave</v>
      </c>
    </row>
    <row r="416" spans="1:6" x14ac:dyDescent="0.2">
      <c r="A416" s="30"/>
      <c r="B416" s="21" t="s">
        <v>121</v>
      </c>
      <c r="C416" s="22">
        <v>287867</v>
      </c>
      <c r="D416" s="23">
        <v>86798841</v>
      </c>
      <c r="E416" s="24">
        <v>87086708</v>
      </c>
      <c r="F416" t="str">
        <f>INDEX([1]Quadro!$B:$B,MATCH(B416,[1]Quadro!$A:$A,0),0)</f>
        <v>Algarve</v>
      </c>
    </row>
    <row r="417" spans="1:6" x14ac:dyDescent="0.2">
      <c r="A417" s="30"/>
      <c r="B417" s="21" t="s">
        <v>122</v>
      </c>
      <c r="C417" s="22">
        <v>4802424</v>
      </c>
      <c r="D417" s="23">
        <v>136090953</v>
      </c>
      <c r="E417" s="24">
        <v>140893377</v>
      </c>
      <c r="F417" t="str">
        <f>INDEX([1]Quadro!$B:$B,MATCH(B417,[1]Quadro!$A:$A,0),0)</f>
        <v>Área Metropolitana do Porto</v>
      </c>
    </row>
    <row r="418" spans="1:6" x14ac:dyDescent="0.2">
      <c r="A418" s="30"/>
      <c r="B418" s="21" t="s">
        <v>123</v>
      </c>
      <c r="C418" s="22">
        <v>1796809</v>
      </c>
      <c r="D418" s="23">
        <v>52373368</v>
      </c>
      <c r="E418" s="24">
        <v>54170177</v>
      </c>
      <c r="F418" t="str">
        <f>INDEX([1]Quadro!$B:$B,MATCH(B418,[1]Quadro!$A:$A,0),0)</f>
        <v>Tâmega e Sousa</v>
      </c>
    </row>
    <row r="419" spans="1:6" x14ac:dyDescent="0.2">
      <c r="A419" s="30"/>
      <c r="B419" s="21" t="s">
        <v>124</v>
      </c>
      <c r="C419" s="22">
        <v>91192</v>
      </c>
      <c r="D419" s="23">
        <v>8673322</v>
      </c>
      <c r="E419" s="24">
        <v>8764514</v>
      </c>
      <c r="F419" t="str">
        <f>INDEX([1]Quadro!$B:$B,MATCH(B419,[1]Quadro!$A:$A,0),0)</f>
        <v>Baixo Alentejo</v>
      </c>
    </row>
    <row r="420" spans="1:6" x14ac:dyDescent="0.2">
      <c r="A420" s="30"/>
      <c r="B420" s="21" t="s">
        <v>125</v>
      </c>
      <c r="C420" s="22">
        <v>7320</v>
      </c>
      <c r="D420" s="23">
        <v>9633430</v>
      </c>
      <c r="E420" s="24">
        <v>9640750</v>
      </c>
      <c r="F420" t="str">
        <f>INDEX([1]Quadro!$B:$B,MATCH(B420,[1]Quadro!$A:$A,0),0)</f>
        <v>Médio Tejo</v>
      </c>
    </row>
    <row r="421" spans="1:6" x14ac:dyDescent="0.2">
      <c r="A421" s="30"/>
      <c r="B421" s="21" t="s">
        <v>126</v>
      </c>
      <c r="C421" s="22">
        <v>542282</v>
      </c>
      <c r="D421" s="23">
        <v>64563955</v>
      </c>
      <c r="E421" s="24">
        <v>65106237</v>
      </c>
      <c r="F421" t="str">
        <f>INDEX([1]Quadro!$B:$B,MATCH(B421,[1]Quadro!$A:$A,0),0)</f>
        <v>Região de Coimbra</v>
      </c>
    </row>
    <row r="422" spans="1:6" x14ac:dyDescent="0.2">
      <c r="A422" s="30"/>
      <c r="B422" s="21" t="s">
        <v>127</v>
      </c>
      <c r="C422" s="22">
        <v>61161</v>
      </c>
      <c r="D422" s="23">
        <v>5167324</v>
      </c>
      <c r="E422" s="24">
        <v>5228485</v>
      </c>
      <c r="F422" t="str">
        <f>INDEX([1]Quadro!$B:$B,MATCH(B422,[1]Quadro!$A:$A,0),0)</f>
        <v>Beiras e Serra da Estrela</v>
      </c>
    </row>
    <row r="423" spans="1:6" x14ac:dyDescent="0.2">
      <c r="A423" s="30"/>
      <c r="B423" s="21" t="s">
        <v>128</v>
      </c>
      <c r="C423" s="22">
        <v>0</v>
      </c>
      <c r="D423" s="23">
        <v>5735869</v>
      </c>
      <c r="E423" s="24">
        <v>5735869</v>
      </c>
      <c r="F423" t="str">
        <f>INDEX([1]Quadro!$B:$B,MATCH(B423,[1]Quadro!$A:$A,0),0)</f>
        <v>Região de Leiria</v>
      </c>
    </row>
    <row r="424" spans="1:6" x14ac:dyDescent="0.2">
      <c r="A424" s="30"/>
      <c r="B424" s="21" t="s">
        <v>129</v>
      </c>
      <c r="C424" s="22">
        <v>0</v>
      </c>
      <c r="D424" s="23">
        <v>3748076</v>
      </c>
      <c r="E424" s="24">
        <v>3748076</v>
      </c>
      <c r="F424" t="str">
        <f>INDEX([1]Quadro!$B:$B,MATCH(B424,[1]Quadro!$A:$A,0),0)</f>
        <v>Beiras e Serra da Estrela</v>
      </c>
    </row>
    <row r="425" spans="1:6" x14ac:dyDescent="0.2">
      <c r="A425" s="30"/>
      <c r="B425" s="21" t="s">
        <v>130</v>
      </c>
      <c r="C425" s="22">
        <v>0</v>
      </c>
      <c r="D425" s="23">
        <v>3875352</v>
      </c>
      <c r="E425" s="24">
        <v>3875352</v>
      </c>
      <c r="F425" t="str">
        <f>INDEX([1]Quadro!$B:$B,MATCH(B425,[1]Quadro!$A:$A,0),0)</f>
        <v>Douro</v>
      </c>
    </row>
    <row r="426" spans="1:6" x14ac:dyDescent="0.2">
      <c r="A426" s="30"/>
      <c r="B426" s="21" t="s">
        <v>131</v>
      </c>
      <c r="C426" s="22">
        <v>0</v>
      </c>
      <c r="D426" s="23">
        <v>3679866</v>
      </c>
      <c r="E426" s="24">
        <v>3679866</v>
      </c>
      <c r="F426" t="str">
        <f>INDEX([1]Quadro!$B:$B,MATCH(B426,[1]Quadro!$A:$A,0),0)</f>
        <v>Alto Alentejo</v>
      </c>
    </row>
    <row r="427" spans="1:6" x14ac:dyDescent="0.2">
      <c r="A427" s="30"/>
      <c r="B427" s="21" t="s">
        <v>132</v>
      </c>
      <c r="C427" s="22">
        <v>0</v>
      </c>
      <c r="D427" s="23">
        <v>93241322</v>
      </c>
      <c r="E427" s="24">
        <v>93241322</v>
      </c>
      <c r="F427" t="e">
        <f>INDEX([1]Quadro!$B:$B,MATCH(B427,[1]Quadro!$A:$A,0),0)</f>
        <v>#N/A</v>
      </c>
    </row>
    <row r="428" spans="1:6" x14ac:dyDescent="0.2">
      <c r="A428" s="30"/>
      <c r="B428" s="21" t="s">
        <v>133</v>
      </c>
      <c r="C428" s="22">
        <v>1011220</v>
      </c>
      <c r="D428" s="23">
        <v>30370364</v>
      </c>
      <c r="E428" s="24">
        <v>31381584</v>
      </c>
      <c r="F428" t="str">
        <f>INDEX([1]Quadro!$B:$B,MATCH(B428,[1]Quadro!$A:$A,0),0)</f>
        <v>Beiras e Serra da Estrela</v>
      </c>
    </row>
    <row r="429" spans="1:6" x14ac:dyDescent="0.2">
      <c r="A429" s="30"/>
      <c r="B429" s="21" t="s">
        <v>134</v>
      </c>
      <c r="C429" s="22">
        <v>0</v>
      </c>
      <c r="D429" s="23">
        <v>3761703</v>
      </c>
      <c r="E429" s="24">
        <v>3761703</v>
      </c>
      <c r="F429" t="str">
        <f>INDEX([1]Quadro!$B:$B,MATCH(B429,[1]Quadro!$A:$A,0),0)</f>
        <v>Alto Alentejo</v>
      </c>
    </row>
    <row r="430" spans="1:6" x14ac:dyDescent="0.2">
      <c r="A430" s="30"/>
      <c r="B430" s="21" t="s">
        <v>135</v>
      </c>
      <c r="C430" s="22">
        <v>23930</v>
      </c>
      <c r="D430" s="23">
        <v>4223662</v>
      </c>
      <c r="E430" s="24">
        <v>4247592</v>
      </c>
      <c r="F430" t="str">
        <f>INDEX([1]Quadro!$B:$B,MATCH(B430,[1]Quadro!$A:$A,0),0)</f>
        <v>Região de Coimbra</v>
      </c>
    </row>
    <row r="431" spans="1:6" x14ac:dyDescent="0.2">
      <c r="A431" s="30"/>
      <c r="B431" s="21" t="s">
        <v>136</v>
      </c>
      <c r="C431" s="22">
        <v>0</v>
      </c>
      <c r="D431" s="23">
        <v>7468849</v>
      </c>
      <c r="E431" s="24">
        <v>7468849</v>
      </c>
      <c r="F431" t="str">
        <f>INDEX([1]Quadro!$B:$B,MATCH(B431,[1]Quadro!$A:$A,0),0)</f>
        <v>Lezíria do Tejo</v>
      </c>
    </row>
    <row r="432" spans="1:6" x14ac:dyDescent="0.2">
      <c r="A432" s="30"/>
      <c r="B432" s="21" t="s">
        <v>137</v>
      </c>
      <c r="C432" s="22">
        <v>684818</v>
      </c>
      <c r="D432" s="23">
        <v>161350416</v>
      </c>
      <c r="E432" s="24">
        <v>162035234</v>
      </c>
      <c r="F432" t="str">
        <f>INDEX([1]Quadro!$B:$B,MATCH(B432,[1]Quadro!$A:$A,0),0)</f>
        <v>Área Metropolitana do Porto</v>
      </c>
    </row>
    <row r="433" spans="1:6" x14ac:dyDescent="0.2">
      <c r="A433" s="30"/>
      <c r="B433" s="21" t="s">
        <v>138</v>
      </c>
      <c r="C433" s="22">
        <v>84800</v>
      </c>
      <c r="D433" s="23">
        <v>11291158</v>
      </c>
      <c r="E433" s="24">
        <v>11375958</v>
      </c>
      <c r="F433" t="str">
        <f>INDEX([1]Quadro!$B:$B,MATCH(B433,[1]Quadro!$A:$A,0),0)</f>
        <v>Beiras e Serra da Estrela</v>
      </c>
    </row>
    <row r="434" spans="1:6" x14ac:dyDescent="0.2">
      <c r="A434" s="30"/>
      <c r="B434" s="21" t="s">
        <v>139</v>
      </c>
      <c r="C434" s="22">
        <v>603139</v>
      </c>
      <c r="D434" s="23">
        <v>23486665</v>
      </c>
      <c r="E434" s="24">
        <v>24089804</v>
      </c>
      <c r="F434" t="str">
        <f>INDEX([1]Quadro!$B:$B,MATCH(B434,[1]Quadro!$A:$A,0),0)</f>
        <v>Alentejo Litoral</v>
      </c>
    </row>
    <row r="435" spans="1:6" x14ac:dyDescent="0.2">
      <c r="A435" s="30"/>
      <c r="B435" s="21" t="s">
        <v>140</v>
      </c>
      <c r="C435" s="22">
        <v>233313</v>
      </c>
      <c r="D435" s="23">
        <v>40926448</v>
      </c>
      <c r="E435" s="24">
        <v>41159761</v>
      </c>
      <c r="F435" t="str">
        <f>INDEX([1]Quadro!$B:$B,MATCH(B435,[1]Quadro!$A:$A,0),0)</f>
        <v>Beiras e Serra da Estrela</v>
      </c>
    </row>
    <row r="436" spans="1:6" x14ac:dyDescent="0.2">
      <c r="A436" s="30"/>
      <c r="B436" s="21" t="s">
        <v>141</v>
      </c>
      <c r="C436" s="22">
        <v>19249293</v>
      </c>
      <c r="D436" s="23">
        <v>149333753</v>
      </c>
      <c r="E436" s="24">
        <v>168583046</v>
      </c>
      <c r="F436" t="str">
        <f>INDEX([1]Quadro!$B:$B,MATCH(B436,[1]Quadro!$A:$A,0),0)</f>
        <v>Ave</v>
      </c>
    </row>
    <row r="437" spans="1:6" x14ac:dyDescent="0.2">
      <c r="A437" s="30"/>
      <c r="B437" s="21" t="s">
        <v>142</v>
      </c>
      <c r="C437" s="22">
        <v>0</v>
      </c>
      <c r="D437" s="23">
        <v>16646025</v>
      </c>
      <c r="E437" s="24">
        <v>16646025</v>
      </c>
      <c r="F437" t="e">
        <f>INDEX([1]Quadro!$B:$B,MATCH(B437,[1]Quadro!$A:$A,0),0)</f>
        <v>#N/A</v>
      </c>
    </row>
    <row r="438" spans="1:6" x14ac:dyDescent="0.2">
      <c r="A438" s="30"/>
      <c r="B438" s="21" t="s">
        <v>143</v>
      </c>
      <c r="C438" s="22">
        <v>247102</v>
      </c>
      <c r="D438" s="23">
        <v>10537477</v>
      </c>
      <c r="E438" s="24">
        <v>10784579</v>
      </c>
      <c r="F438" t="str">
        <f>INDEX([1]Quadro!$B:$B,MATCH(B438,[1]Quadro!$A:$A,0),0)</f>
        <v>Beira Baixa</v>
      </c>
    </row>
    <row r="439" spans="1:6" x14ac:dyDescent="0.2">
      <c r="A439" s="30"/>
      <c r="B439" s="21" t="s">
        <v>144</v>
      </c>
      <c r="C439" s="22">
        <v>761099</v>
      </c>
      <c r="D439" s="23">
        <v>39290705</v>
      </c>
      <c r="E439" s="24">
        <v>40051804</v>
      </c>
      <c r="F439" t="str">
        <f>INDEX([1]Quadro!$B:$B,MATCH(B439,[1]Quadro!$A:$A,0),0)</f>
        <v>Região de Aveiro</v>
      </c>
    </row>
    <row r="440" spans="1:6" x14ac:dyDescent="0.2">
      <c r="A440" s="30"/>
      <c r="B440" s="21" t="s">
        <v>145</v>
      </c>
      <c r="C440" s="22">
        <v>0</v>
      </c>
      <c r="D440" s="23">
        <v>13510310</v>
      </c>
      <c r="E440" s="24">
        <v>13510310</v>
      </c>
      <c r="F440" t="e">
        <f>INDEX([1]Quadro!$B:$B,MATCH(B440,[1]Quadro!$A:$A,0),0)</f>
        <v>#N/A</v>
      </c>
    </row>
    <row r="441" spans="1:6" x14ac:dyDescent="0.2">
      <c r="A441" s="30"/>
      <c r="B441" s="21" t="s">
        <v>146</v>
      </c>
      <c r="C441" s="22">
        <v>6854</v>
      </c>
      <c r="D441" s="23">
        <v>60750045</v>
      </c>
      <c r="E441" s="24">
        <v>60756899</v>
      </c>
      <c r="F441" t="str">
        <f>INDEX([1]Quadro!$B:$B,MATCH(B441,[1]Quadro!$A:$A,0),0)</f>
        <v>Algarve</v>
      </c>
    </row>
    <row r="442" spans="1:6" x14ac:dyDescent="0.2">
      <c r="A442" s="30"/>
      <c r="B442" s="21" t="s">
        <v>147</v>
      </c>
      <c r="C442" s="22">
        <v>81980</v>
      </c>
      <c r="D442" s="23">
        <v>69986762</v>
      </c>
      <c r="E442" s="24">
        <v>70068742</v>
      </c>
      <c r="F442" t="str">
        <f>INDEX([1]Quadro!$B:$B,MATCH(B442,[1]Quadro!$A:$A,0),0)</f>
        <v>Algarve</v>
      </c>
    </row>
    <row r="443" spans="1:6" x14ac:dyDescent="0.2">
      <c r="A443" s="30"/>
      <c r="B443" s="21" t="s">
        <v>148</v>
      </c>
      <c r="C443" s="22">
        <v>162849</v>
      </c>
      <c r="D443" s="23">
        <v>2439919</v>
      </c>
      <c r="E443" s="24">
        <v>2602768</v>
      </c>
      <c r="F443" t="e">
        <f>INDEX([1]Quadro!$B:$B,MATCH(B443,[1]Quadro!$A:$A,0),0)</f>
        <v>#N/A</v>
      </c>
    </row>
    <row r="444" spans="1:6" x14ac:dyDescent="0.2">
      <c r="A444" s="30"/>
      <c r="B444" s="21" t="s">
        <v>149</v>
      </c>
      <c r="C444" s="22">
        <v>0</v>
      </c>
      <c r="D444" s="23">
        <v>5308330</v>
      </c>
      <c r="E444" s="24">
        <v>5308330</v>
      </c>
      <c r="F444" t="e">
        <f>INDEX([1]Quadro!$B:$B,MATCH(B444,[1]Quadro!$A:$A,0),0)</f>
        <v>#N/A</v>
      </c>
    </row>
    <row r="445" spans="1:6" x14ac:dyDescent="0.2">
      <c r="A445" s="30"/>
      <c r="B445" s="21" t="s">
        <v>150</v>
      </c>
      <c r="C445" s="22">
        <v>60442</v>
      </c>
      <c r="D445" s="23">
        <v>22783017</v>
      </c>
      <c r="E445" s="24">
        <v>22843459</v>
      </c>
      <c r="F445" t="str">
        <f>INDEX([1]Quadro!$B:$B,MATCH(B445,[1]Quadro!$A:$A,0),0)</f>
        <v>Douro</v>
      </c>
    </row>
    <row r="446" spans="1:6" x14ac:dyDescent="0.2">
      <c r="A446" s="30"/>
      <c r="B446" s="21" t="s">
        <v>151</v>
      </c>
      <c r="C446" s="22">
        <v>4812596</v>
      </c>
      <c r="D446" s="23">
        <v>138095975</v>
      </c>
      <c r="E446" s="24">
        <v>142908571</v>
      </c>
      <c r="F446" t="str">
        <f>INDEX([1]Quadro!$B:$B,MATCH(B446,[1]Quadro!$A:$A,0),0)</f>
        <v>Região de Leiria</v>
      </c>
    </row>
    <row r="447" spans="1:6" x14ac:dyDescent="0.2">
      <c r="A447" s="30"/>
      <c r="B447" s="21" t="s">
        <v>152</v>
      </c>
      <c r="C447" s="22">
        <v>8056190</v>
      </c>
      <c r="D447" s="23">
        <v>651056928</v>
      </c>
      <c r="E447" s="24">
        <v>659113118</v>
      </c>
      <c r="F447" t="str">
        <f>INDEX([1]Quadro!$B:$B,MATCH(B447,[1]Quadro!$A:$A,0),0)</f>
        <v>Área Metropolitana de Lisboa</v>
      </c>
    </row>
    <row r="448" spans="1:6" x14ac:dyDescent="0.2">
      <c r="A448" s="30"/>
      <c r="B448" s="21" t="s">
        <v>153</v>
      </c>
      <c r="C448" s="22">
        <v>873468</v>
      </c>
      <c r="D448" s="23">
        <v>198048610</v>
      </c>
      <c r="E448" s="24">
        <v>198922078</v>
      </c>
      <c r="F448" t="str">
        <f>INDEX([1]Quadro!$B:$B,MATCH(B448,[1]Quadro!$A:$A,0),0)</f>
        <v>Algarve</v>
      </c>
    </row>
    <row r="449" spans="1:6" x14ac:dyDescent="0.2">
      <c r="A449" s="30"/>
      <c r="B449" s="21" t="s">
        <v>154</v>
      </c>
      <c r="C449" s="22">
        <v>1678244</v>
      </c>
      <c r="D449" s="23">
        <v>171881423</v>
      </c>
      <c r="E449" s="24">
        <v>173559667</v>
      </c>
      <c r="F449" t="str">
        <f>INDEX([1]Quadro!$B:$B,MATCH(B449,[1]Quadro!$A:$A,0),0)</f>
        <v>Área Metropolitana de Lisboa</v>
      </c>
    </row>
    <row r="450" spans="1:6" x14ac:dyDescent="0.2">
      <c r="A450" s="30"/>
      <c r="B450" s="21" t="s">
        <v>155</v>
      </c>
      <c r="C450" s="22">
        <v>0</v>
      </c>
      <c r="D450" s="23">
        <v>30127498</v>
      </c>
      <c r="E450" s="24">
        <v>30127498</v>
      </c>
      <c r="F450" t="str">
        <f>INDEX([1]Quadro!$B:$B,MATCH(B450,[1]Quadro!$A:$A,0),0)</f>
        <v>Oeste</v>
      </c>
    </row>
    <row r="451" spans="1:6" x14ac:dyDescent="0.2">
      <c r="A451" s="30"/>
      <c r="B451" s="21" t="s">
        <v>156</v>
      </c>
      <c r="C451" s="22">
        <v>0</v>
      </c>
      <c r="D451" s="23">
        <v>17039713</v>
      </c>
      <c r="E451" s="24">
        <v>17039713</v>
      </c>
      <c r="F451" t="str">
        <f>INDEX([1]Quadro!$B:$B,MATCH(B451,[1]Quadro!$A:$A,0),0)</f>
        <v>Região de Coimbra</v>
      </c>
    </row>
    <row r="452" spans="1:6" x14ac:dyDescent="0.2">
      <c r="A452" s="30"/>
      <c r="B452" s="21" t="s">
        <v>157</v>
      </c>
      <c r="C452" s="22">
        <v>155756</v>
      </c>
      <c r="D452" s="23">
        <v>38403679</v>
      </c>
      <c r="E452" s="24">
        <v>38559435</v>
      </c>
      <c r="F452" t="str">
        <f>INDEX([1]Quadro!$B:$B,MATCH(B452,[1]Quadro!$A:$A,0),0)</f>
        <v>Tâmega e Sousa</v>
      </c>
    </row>
    <row r="453" spans="1:6" x14ac:dyDescent="0.2">
      <c r="A453" s="30"/>
      <c r="B453" s="21" t="s">
        <v>158</v>
      </c>
      <c r="C453" s="22">
        <v>0</v>
      </c>
      <c r="D453" s="23">
        <v>7400278</v>
      </c>
      <c r="E453" s="24">
        <v>7400278</v>
      </c>
      <c r="F453" t="str">
        <f>INDEX([1]Quadro!$B:$B,MATCH(B453,[1]Quadro!$A:$A,0),0)</f>
        <v>Médio Tejo</v>
      </c>
    </row>
    <row r="454" spans="1:6" x14ac:dyDescent="0.2">
      <c r="A454" s="30"/>
      <c r="B454" s="21" t="s">
        <v>159</v>
      </c>
      <c r="C454" s="22">
        <v>122977</v>
      </c>
      <c r="D454" s="23">
        <v>14303294</v>
      </c>
      <c r="E454" s="24">
        <v>14426271</v>
      </c>
      <c r="F454" t="str">
        <f>INDEX([1]Quadro!$B:$B,MATCH(B454,[1]Quadro!$A:$A,0),0)</f>
        <v>Terras de Trás-os-Montes</v>
      </c>
    </row>
    <row r="455" spans="1:6" x14ac:dyDescent="0.2">
      <c r="A455" s="30"/>
      <c r="B455" s="21" t="s">
        <v>160</v>
      </c>
      <c r="C455" s="22">
        <v>0</v>
      </c>
      <c r="D455" s="23">
        <v>15742062</v>
      </c>
      <c r="E455" s="24">
        <v>15742062</v>
      </c>
      <c r="F455" t="e">
        <f>INDEX([1]Quadro!$B:$B,MATCH(B455,[1]Quadro!$A:$A,0),0)</f>
        <v>#N/A</v>
      </c>
    </row>
    <row r="456" spans="1:6" x14ac:dyDescent="0.2">
      <c r="A456" s="30"/>
      <c r="B456" s="21" t="s">
        <v>161</v>
      </c>
      <c r="C456" s="22">
        <v>0</v>
      </c>
      <c r="D456" s="23">
        <v>7574153</v>
      </c>
      <c r="E456" s="24">
        <v>7574153</v>
      </c>
      <c r="F456" t="e">
        <f>INDEX([1]Quadro!$B:$B,MATCH(B456,[1]Quadro!$A:$A,0),0)</f>
        <v>#N/A</v>
      </c>
    </row>
    <row r="457" spans="1:6" x14ac:dyDescent="0.2">
      <c r="A457" s="30"/>
      <c r="B457" s="21" t="s">
        <v>162</v>
      </c>
      <c r="C457" s="22">
        <v>26074</v>
      </c>
      <c r="D457" s="23">
        <v>97689385</v>
      </c>
      <c r="E457" s="24">
        <v>97715459</v>
      </c>
      <c r="F457" t="str">
        <f>INDEX([1]Quadro!$B:$B,MATCH(B457,[1]Quadro!$A:$A,0),0)</f>
        <v>Área Metropolitana de Lisboa</v>
      </c>
    </row>
    <row r="458" spans="1:6" x14ac:dyDescent="0.2">
      <c r="A458" s="30"/>
      <c r="B458" s="21" t="s">
        <v>163</v>
      </c>
      <c r="C458" s="22">
        <v>4281308</v>
      </c>
      <c r="D458" s="23">
        <v>147341426</v>
      </c>
      <c r="E458" s="24">
        <v>151622734</v>
      </c>
      <c r="F458" t="str">
        <f>INDEX([1]Quadro!$B:$B,MATCH(B458,[1]Quadro!$A:$A,0),0)</f>
        <v>Área Metropolitana do Porto</v>
      </c>
    </row>
    <row r="459" spans="1:6" x14ac:dyDescent="0.2">
      <c r="A459" s="30"/>
      <c r="B459" s="21" t="s">
        <v>164</v>
      </c>
      <c r="C459" s="22">
        <v>6875943</v>
      </c>
      <c r="D459" s="23">
        <v>16495783</v>
      </c>
      <c r="E459" s="24">
        <v>23371726</v>
      </c>
      <c r="F459" t="str">
        <f>INDEX([1]Quadro!$B:$B,MATCH(B459,[1]Quadro!$A:$A,0),0)</f>
        <v>Viseu Dão Lafões</v>
      </c>
    </row>
    <row r="460" spans="1:6" x14ac:dyDescent="0.2">
      <c r="A460" s="30"/>
      <c r="B460" s="21" t="s">
        <v>165</v>
      </c>
      <c r="C460" s="22">
        <v>0</v>
      </c>
      <c r="D460" s="23">
        <v>2975117</v>
      </c>
      <c r="E460" s="24">
        <v>2975117</v>
      </c>
      <c r="F460" t="str">
        <f>INDEX([1]Quadro!$B:$B,MATCH(B460,[1]Quadro!$A:$A,0),0)</f>
        <v>Beiras e Serra da Estrela</v>
      </c>
    </row>
    <row r="461" spans="1:6" x14ac:dyDescent="0.2">
      <c r="A461" s="30"/>
      <c r="B461" s="21" t="s">
        <v>166</v>
      </c>
      <c r="C461" s="22">
        <v>392975</v>
      </c>
      <c r="D461" s="23">
        <v>43311365</v>
      </c>
      <c r="E461" s="24">
        <v>43704340</v>
      </c>
      <c r="F461" t="str">
        <f>INDEX([1]Quadro!$B:$B,MATCH(B461,[1]Quadro!$A:$A,0),0)</f>
        <v>Tâmega e Sousa</v>
      </c>
    </row>
    <row r="462" spans="1:6" x14ac:dyDescent="0.2">
      <c r="A462" s="30"/>
      <c r="B462" s="21" t="s">
        <v>167</v>
      </c>
      <c r="C462" s="22">
        <v>3036167</v>
      </c>
      <c r="D462" s="23">
        <v>42182592</v>
      </c>
      <c r="E462" s="24">
        <v>45218759</v>
      </c>
      <c r="F462" t="str">
        <f>INDEX([1]Quadro!$B:$B,MATCH(B462,[1]Quadro!$A:$A,0),0)</f>
        <v>Região de Leiria</v>
      </c>
    </row>
    <row r="463" spans="1:6" x14ac:dyDescent="0.2">
      <c r="A463" s="30"/>
      <c r="B463" s="21" t="s">
        <v>168</v>
      </c>
      <c r="C463" s="22">
        <v>0</v>
      </c>
      <c r="D463" s="23">
        <v>3929286</v>
      </c>
      <c r="E463" s="24">
        <v>3929286</v>
      </c>
      <c r="F463" t="str">
        <f>INDEX([1]Quadro!$B:$B,MATCH(B463,[1]Quadro!$A:$A,0),0)</f>
        <v>Alto Alentejo</v>
      </c>
    </row>
    <row r="464" spans="1:6" x14ac:dyDescent="0.2">
      <c r="A464" s="30"/>
      <c r="B464" s="21" t="s">
        <v>169</v>
      </c>
      <c r="C464" s="22">
        <v>410720</v>
      </c>
      <c r="D464" s="23">
        <v>191917936</v>
      </c>
      <c r="E464" s="24">
        <v>192328656</v>
      </c>
      <c r="F464" t="str">
        <f>INDEX([1]Quadro!$B:$B,MATCH(B464,[1]Quadro!$A:$A,0),0)</f>
        <v>Área Metropolitana do Porto</v>
      </c>
    </row>
    <row r="465" spans="1:6" x14ac:dyDescent="0.2">
      <c r="A465" s="30"/>
      <c r="B465" s="21" t="s">
        <v>170</v>
      </c>
      <c r="C465" s="22">
        <v>134021</v>
      </c>
      <c r="D465" s="23">
        <v>18964013</v>
      </c>
      <c r="E465" s="24">
        <v>19098034</v>
      </c>
      <c r="F465" t="str">
        <f>INDEX([1]Quadro!$B:$B,MATCH(B465,[1]Quadro!$A:$A,0),0)</f>
        <v>Região de Coimbra</v>
      </c>
    </row>
    <row r="466" spans="1:6" x14ac:dyDescent="0.2">
      <c r="A466" s="30"/>
      <c r="B466" s="21" t="s">
        <v>171</v>
      </c>
      <c r="C466" s="22">
        <v>24399</v>
      </c>
      <c r="D466" s="23">
        <v>4628475</v>
      </c>
      <c r="E466" s="24">
        <v>4652874</v>
      </c>
      <c r="F466" t="str">
        <f>INDEX([1]Quadro!$B:$B,MATCH(B466,[1]Quadro!$A:$A,0),0)</f>
        <v>Beiras e Serra da Estrela</v>
      </c>
    </row>
    <row r="467" spans="1:6" x14ac:dyDescent="0.2">
      <c r="A467" s="30"/>
      <c r="B467" s="21" t="s">
        <v>172</v>
      </c>
      <c r="C467" s="22">
        <v>0</v>
      </c>
      <c r="D467" s="23">
        <v>10103519</v>
      </c>
      <c r="E467" s="24">
        <v>10103519</v>
      </c>
      <c r="F467" t="str">
        <f>INDEX([1]Quadro!$B:$B,MATCH(B467,[1]Quadro!$A:$A,0),0)</f>
        <v>Alto Minho</v>
      </c>
    </row>
    <row r="468" spans="1:6" x14ac:dyDescent="0.2">
      <c r="A468" s="30"/>
      <c r="B468" s="21" t="s">
        <v>173</v>
      </c>
      <c r="C468" s="22">
        <v>64898</v>
      </c>
      <c r="D468" s="23">
        <v>7668481</v>
      </c>
      <c r="E468" s="24">
        <v>7733379</v>
      </c>
      <c r="F468" t="str">
        <f>INDEX([1]Quadro!$B:$B,MATCH(B468,[1]Quadro!$A:$A,0),0)</f>
        <v>Baixo Alentejo</v>
      </c>
    </row>
    <row r="469" spans="1:6" x14ac:dyDescent="0.2">
      <c r="A469" s="30"/>
      <c r="B469" s="21" t="s">
        <v>174</v>
      </c>
      <c r="C469" s="22">
        <v>0</v>
      </c>
      <c r="D469" s="23">
        <v>2821918</v>
      </c>
      <c r="E469" s="24">
        <v>2821918</v>
      </c>
      <c r="F469" t="str">
        <f>INDEX([1]Quadro!$B:$B,MATCH(B469,[1]Quadro!$A:$A,0),0)</f>
        <v>Douro</v>
      </c>
    </row>
    <row r="470" spans="1:6" x14ac:dyDescent="0.2">
      <c r="A470" s="30"/>
      <c r="B470" s="21" t="s">
        <v>175</v>
      </c>
      <c r="C470" s="22">
        <v>499098</v>
      </c>
      <c r="D470" s="23">
        <v>14333302</v>
      </c>
      <c r="E470" s="24">
        <v>14832400</v>
      </c>
      <c r="F470" t="str">
        <f>INDEX([1]Quadro!$B:$B,MATCH(B470,[1]Quadro!$A:$A,0),0)</f>
        <v>Região de Coimbra</v>
      </c>
    </row>
    <row r="471" spans="1:6" x14ac:dyDescent="0.2">
      <c r="A471" s="30"/>
      <c r="B471" s="21" t="s">
        <v>176</v>
      </c>
      <c r="C471" s="22">
        <v>0</v>
      </c>
      <c r="D471" s="23">
        <v>11535285</v>
      </c>
      <c r="E471" s="24">
        <v>11535285</v>
      </c>
      <c r="F471" t="str">
        <f>INDEX([1]Quadro!$B:$B,MATCH(B471,[1]Quadro!$A:$A,0),0)</f>
        <v>Região de Coimbra</v>
      </c>
    </row>
    <row r="472" spans="1:6" x14ac:dyDescent="0.2">
      <c r="A472" s="30"/>
      <c r="B472" s="21" t="s">
        <v>177</v>
      </c>
      <c r="C472" s="22">
        <v>0</v>
      </c>
      <c r="D472" s="23">
        <v>8373688</v>
      </c>
      <c r="E472" s="24">
        <v>8373688</v>
      </c>
      <c r="F472" t="str">
        <f>INDEX([1]Quadro!$B:$B,MATCH(B472,[1]Quadro!$A:$A,0),0)</f>
        <v>Terras de Trás-os-Montes</v>
      </c>
    </row>
    <row r="473" spans="1:6" x14ac:dyDescent="0.2">
      <c r="A473" s="30"/>
      <c r="B473" s="21" t="s">
        <v>178</v>
      </c>
      <c r="C473" s="22">
        <v>65895</v>
      </c>
      <c r="D473" s="23">
        <v>23205809</v>
      </c>
      <c r="E473" s="24">
        <v>23271704</v>
      </c>
      <c r="F473" t="str">
        <f>INDEX([1]Quadro!$B:$B,MATCH(B473,[1]Quadro!$A:$A,0),0)</f>
        <v>Terras de Trás-os-Montes</v>
      </c>
    </row>
    <row r="474" spans="1:6" x14ac:dyDescent="0.2">
      <c r="A474" s="30"/>
      <c r="B474" s="21" t="s">
        <v>179</v>
      </c>
      <c r="C474" s="22">
        <v>0</v>
      </c>
      <c r="D474" s="23">
        <v>8574756</v>
      </c>
      <c r="E474" s="24">
        <v>8574756</v>
      </c>
      <c r="F474" t="str">
        <f>INDEX([1]Quadro!$B:$B,MATCH(B474,[1]Quadro!$A:$A,0),0)</f>
        <v>Terras de Trás-os-Montes</v>
      </c>
    </row>
    <row r="475" spans="1:6" x14ac:dyDescent="0.2">
      <c r="A475" s="30"/>
      <c r="B475" s="21" t="s">
        <v>180</v>
      </c>
      <c r="C475" s="22">
        <v>0</v>
      </c>
      <c r="D475" s="23">
        <v>9083579</v>
      </c>
      <c r="E475" s="24">
        <v>9083579</v>
      </c>
      <c r="F475" t="str">
        <f>INDEX([1]Quadro!$B:$B,MATCH(B475,[1]Quadro!$A:$A,0),0)</f>
        <v>Douro</v>
      </c>
    </row>
    <row r="476" spans="1:6" x14ac:dyDescent="0.2">
      <c r="A476" s="30"/>
      <c r="B476" s="21" t="s">
        <v>181</v>
      </c>
      <c r="C476" s="22">
        <v>441778</v>
      </c>
      <c r="D476" s="23">
        <v>52232953</v>
      </c>
      <c r="E476" s="24">
        <v>52674731</v>
      </c>
      <c r="F476" t="str">
        <f>INDEX([1]Quadro!$B:$B,MATCH(B476,[1]Quadro!$A:$A,0),0)</f>
        <v>Área Metropolitana de Lisboa</v>
      </c>
    </row>
    <row r="477" spans="1:6" x14ac:dyDescent="0.2">
      <c r="A477" s="30"/>
      <c r="B477" s="21" t="s">
        <v>182</v>
      </c>
      <c r="C477" s="22">
        <v>69445</v>
      </c>
      <c r="D477" s="23">
        <v>20398896</v>
      </c>
      <c r="E477" s="24">
        <v>20468341</v>
      </c>
      <c r="F477" t="str">
        <f>INDEX([1]Quadro!$B:$B,MATCH(B477,[1]Quadro!$A:$A,0),0)</f>
        <v>Alto Minho</v>
      </c>
    </row>
    <row r="478" spans="1:6" x14ac:dyDescent="0.2">
      <c r="A478" s="30"/>
      <c r="B478" s="21" t="s">
        <v>183</v>
      </c>
      <c r="C478" s="22">
        <v>0</v>
      </c>
      <c r="D478" s="23">
        <v>7431265</v>
      </c>
      <c r="E478" s="24">
        <v>7431265</v>
      </c>
      <c r="F478" t="str">
        <f>INDEX([1]Quadro!$B:$B,MATCH(B478,[1]Quadro!$A:$A,0),0)</f>
        <v>Algarve</v>
      </c>
    </row>
    <row r="479" spans="1:6" x14ac:dyDescent="0.2">
      <c r="A479" s="30"/>
      <c r="B479" s="21" t="s">
        <v>184</v>
      </c>
      <c r="C479" s="22">
        <v>379297</v>
      </c>
      <c r="D479" s="23">
        <v>5495888</v>
      </c>
      <c r="E479" s="24">
        <v>5875185</v>
      </c>
      <c r="F479" t="str">
        <f>INDEX([1]Quadro!$B:$B,MATCH(B479,[1]Quadro!$A:$A,0),0)</f>
        <v>Ave</v>
      </c>
    </row>
    <row r="480" spans="1:6" x14ac:dyDescent="0.2">
      <c r="A480" s="30"/>
      <c r="B480" s="21" t="s">
        <v>185</v>
      </c>
      <c r="C480" s="22">
        <v>519003</v>
      </c>
      <c r="D480" s="23">
        <v>2950284</v>
      </c>
      <c r="E480" s="24">
        <v>3469287</v>
      </c>
      <c r="F480" t="str">
        <f>INDEX([1]Quadro!$B:$B,MATCH(B480,[1]Quadro!$A:$A,0),0)</f>
        <v>Alto Alentejo</v>
      </c>
    </row>
    <row r="481" spans="1:6" x14ac:dyDescent="0.2">
      <c r="A481" s="30"/>
      <c r="B481" s="21" t="s">
        <v>186</v>
      </c>
      <c r="C481" s="22">
        <v>192760</v>
      </c>
      <c r="D481" s="23">
        <v>8614578</v>
      </c>
      <c r="E481" s="24">
        <v>8807338</v>
      </c>
      <c r="F481" t="str">
        <f>INDEX([1]Quadro!$B:$B,MATCH(B481,[1]Quadro!$A:$A,0),0)</f>
        <v>Alto Tâmega</v>
      </c>
    </row>
    <row r="482" spans="1:6" x14ac:dyDescent="0.2">
      <c r="A482" s="30"/>
      <c r="B482" s="21" t="s">
        <v>187</v>
      </c>
      <c r="C482" s="22">
        <v>96553</v>
      </c>
      <c r="D482" s="23">
        <v>21307679</v>
      </c>
      <c r="E482" s="24">
        <v>21404232</v>
      </c>
      <c r="F482" t="str">
        <f>INDEX([1]Quadro!$B:$B,MATCH(B482,[1]Quadro!$A:$A,0),0)</f>
        <v>Alentejo Central</v>
      </c>
    </row>
    <row r="483" spans="1:6" x14ac:dyDescent="0.2">
      <c r="A483" s="30"/>
      <c r="B483" s="21" t="s">
        <v>188</v>
      </c>
      <c r="C483" s="22">
        <v>5421820</v>
      </c>
      <c r="D483" s="23">
        <v>23773912</v>
      </c>
      <c r="E483" s="24">
        <v>29195732</v>
      </c>
      <c r="F483" t="str">
        <f>INDEX([1]Quadro!$B:$B,MATCH(B483,[1]Quadro!$A:$A,0),0)</f>
        <v>Região de Coimbra</v>
      </c>
    </row>
    <row r="484" spans="1:6" x14ac:dyDescent="0.2">
      <c r="A484" s="30"/>
      <c r="B484" s="21" t="s">
        <v>189</v>
      </c>
      <c r="C484" s="22">
        <v>410701</v>
      </c>
      <c r="D484" s="23">
        <v>50174925</v>
      </c>
      <c r="E484" s="24">
        <v>50585626</v>
      </c>
      <c r="F484" t="str">
        <f>INDEX([1]Quadro!$B:$B,MATCH(B484,[1]Quadro!$A:$A,0),0)</f>
        <v>Área Metropolitana de Lisboa</v>
      </c>
    </row>
    <row r="485" spans="1:6" x14ac:dyDescent="0.2">
      <c r="A485" s="30"/>
      <c r="B485" s="21" t="s">
        <v>190</v>
      </c>
      <c r="C485" s="22">
        <v>497076</v>
      </c>
      <c r="D485" s="23">
        <v>5473596</v>
      </c>
      <c r="E485" s="24">
        <v>5970672</v>
      </c>
      <c r="F485" t="str">
        <f>INDEX([1]Quadro!$B:$B,MATCH(B485,[1]Quadro!$A:$A,0),0)</f>
        <v>Alentejo Central</v>
      </c>
    </row>
    <row r="486" spans="1:6" x14ac:dyDescent="0.2">
      <c r="A486" s="30"/>
      <c r="B486" s="21" t="s">
        <v>191</v>
      </c>
      <c r="C486" s="22">
        <v>0</v>
      </c>
      <c r="D486" s="23">
        <v>8534571</v>
      </c>
      <c r="E486" s="24">
        <v>8534571</v>
      </c>
      <c r="F486" t="str">
        <f>INDEX([1]Quadro!$B:$B,MATCH(B486,[1]Quadro!$A:$A,0),0)</f>
        <v>Região de Coimbra</v>
      </c>
    </row>
    <row r="487" spans="1:6" x14ac:dyDescent="0.2">
      <c r="A487" s="30"/>
      <c r="B487" s="21" t="s">
        <v>192</v>
      </c>
      <c r="C487" s="22">
        <v>31391</v>
      </c>
      <c r="D487" s="23">
        <v>14394943</v>
      </c>
      <c r="E487" s="24">
        <v>14426334</v>
      </c>
      <c r="F487" t="str">
        <f>INDEX([1]Quadro!$B:$B,MATCH(B487,[1]Quadro!$A:$A,0),0)</f>
        <v>Baixo Alentejo</v>
      </c>
    </row>
    <row r="488" spans="1:6" x14ac:dyDescent="0.2">
      <c r="A488" s="30"/>
      <c r="B488" s="21" t="s">
        <v>193</v>
      </c>
      <c r="C488" s="22">
        <v>28904</v>
      </c>
      <c r="D488" s="23">
        <v>3094351</v>
      </c>
      <c r="E488" s="24">
        <v>3123255</v>
      </c>
      <c r="F488" t="str">
        <f>INDEX([1]Quadro!$B:$B,MATCH(B488,[1]Quadro!$A:$A,0),0)</f>
        <v>Alentejo Central</v>
      </c>
    </row>
    <row r="489" spans="1:6" x14ac:dyDescent="0.2">
      <c r="A489" s="30"/>
      <c r="B489" s="21" t="s">
        <v>194</v>
      </c>
      <c r="C489" s="22">
        <v>377999</v>
      </c>
      <c r="D489" s="23">
        <v>5162667</v>
      </c>
      <c r="E489" s="24">
        <v>5540666</v>
      </c>
      <c r="F489" t="str">
        <f>INDEX([1]Quadro!$B:$B,MATCH(B489,[1]Quadro!$A:$A,0),0)</f>
        <v>Douro</v>
      </c>
    </row>
    <row r="490" spans="1:6" x14ac:dyDescent="0.2">
      <c r="A490" s="30"/>
      <c r="B490" s="21" t="s">
        <v>195</v>
      </c>
      <c r="C490" s="22">
        <v>0</v>
      </c>
      <c r="D490" s="23">
        <v>11346468</v>
      </c>
      <c r="E490" s="24">
        <v>11346468</v>
      </c>
      <c r="F490" t="str">
        <f>INDEX([1]Quadro!$B:$B,MATCH(B490,[1]Quadro!$A:$A,0),0)</f>
        <v>Região de Aveiro</v>
      </c>
    </row>
    <row r="491" spans="1:6" x14ac:dyDescent="0.2">
      <c r="A491" s="30"/>
      <c r="B491" s="21" t="s">
        <v>196</v>
      </c>
      <c r="C491" s="22">
        <v>83911</v>
      </c>
      <c r="D491" s="23">
        <v>18483706</v>
      </c>
      <c r="E491" s="24">
        <v>18567617</v>
      </c>
      <c r="F491" t="str">
        <f>INDEX([1]Quadro!$B:$B,MATCH(B491,[1]Quadro!$A:$A,0),0)</f>
        <v>Oeste</v>
      </c>
    </row>
    <row r="492" spans="1:6" x14ac:dyDescent="0.2">
      <c r="A492" s="30"/>
      <c r="B492" s="21" t="s">
        <v>197</v>
      </c>
      <c r="C492" s="22">
        <v>0</v>
      </c>
      <c r="D492" s="23">
        <v>11563898</v>
      </c>
      <c r="E492" s="24">
        <v>11563898</v>
      </c>
      <c r="F492" t="str">
        <f>INDEX([1]Quadro!$B:$B,MATCH(B492,[1]Quadro!$A:$A,0),0)</f>
        <v>Viseu Dão Lafões</v>
      </c>
    </row>
    <row r="493" spans="1:6" x14ac:dyDescent="0.2">
      <c r="A493" s="30"/>
      <c r="B493" s="21" t="s">
        <v>198</v>
      </c>
      <c r="C493" s="22">
        <v>35481</v>
      </c>
      <c r="D493" s="23">
        <v>7605634</v>
      </c>
      <c r="E493" s="24">
        <v>7641115</v>
      </c>
      <c r="F493" t="str">
        <f>INDEX([1]Quadro!$B:$B,MATCH(B493,[1]Quadro!$A:$A,0),0)</f>
        <v>Alto Alentejo</v>
      </c>
    </row>
    <row r="494" spans="1:6" x14ac:dyDescent="0.2">
      <c r="A494" s="30"/>
      <c r="B494" s="21" t="s">
        <v>199</v>
      </c>
      <c r="C494" s="22">
        <v>0</v>
      </c>
      <c r="D494" s="23">
        <v>4507334</v>
      </c>
      <c r="E494" s="24">
        <v>4507334</v>
      </c>
      <c r="F494" t="e">
        <f>INDEX([1]Quadro!$B:$B,MATCH(B494,[1]Quadro!$A:$A,0),0)</f>
        <v>#N/A</v>
      </c>
    </row>
    <row r="495" spans="1:6" x14ac:dyDescent="0.2">
      <c r="A495" s="30"/>
      <c r="B495" s="21" t="s">
        <v>200</v>
      </c>
      <c r="C495" s="22">
        <v>937748</v>
      </c>
      <c r="D495" s="23">
        <v>19584382</v>
      </c>
      <c r="E495" s="24">
        <v>20522130</v>
      </c>
      <c r="F495" t="str">
        <f>INDEX([1]Quadro!$B:$B,MATCH(B495,[1]Quadro!$A:$A,0),0)</f>
        <v>Oeste</v>
      </c>
    </row>
    <row r="496" spans="1:6" x14ac:dyDescent="0.2">
      <c r="A496" s="30"/>
      <c r="B496" s="21" t="s">
        <v>201</v>
      </c>
      <c r="C496" s="22">
        <v>309465</v>
      </c>
      <c r="D496" s="23">
        <v>30844674</v>
      </c>
      <c r="E496" s="24">
        <v>31154139</v>
      </c>
      <c r="F496" t="str">
        <f>INDEX([1]Quadro!$B:$B,MATCH(B496,[1]Quadro!$A:$A,0),0)</f>
        <v>Alentejo Litoral</v>
      </c>
    </row>
    <row r="497" spans="1:6" x14ac:dyDescent="0.2">
      <c r="A497" s="30"/>
      <c r="B497" s="21" t="s">
        <v>202</v>
      </c>
      <c r="C497" s="22">
        <v>360581</v>
      </c>
      <c r="D497" s="23">
        <v>119850309</v>
      </c>
      <c r="E497" s="24">
        <v>120210890</v>
      </c>
      <c r="F497" t="str">
        <f>INDEX([1]Quadro!$B:$B,MATCH(B497,[1]Quadro!$A:$A,0),0)</f>
        <v>Área Metropolitana de Lisboa</v>
      </c>
    </row>
    <row r="498" spans="1:6" x14ac:dyDescent="0.2">
      <c r="A498" s="30"/>
      <c r="B498" s="21" t="s">
        <v>203</v>
      </c>
      <c r="C498" s="22">
        <v>349577</v>
      </c>
      <c r="D498" s="23">
        <v>178822514</v>
      </c>
      <c r="E498" s="24">
        <v>179172091</v>
      </c>
      <c r="F498" t="str">
        <f>INDEX([1]Quadro!$B:$B,MATCH(B498,[1]Quadro!$A:$A,0),0)</f>
        <v>Área Metropolitana de Lisboa</v>
      </c>
    </row>
    <row r="499" spans="1:6" x14ac:dyDescent="0.2">
      <c r="A499" s="30"/>
      <c r="B499" s="21" t="s">
        <v>204</v>
      </c>
      <c r="C499" s="22">
        <v>0</v>
      </c>
      <c r="D499" s="23">
        <v>4666222</v>
      </c>
      <c r="E499" s="24">
        <v>4666222</v>
      </c>
      <c r="F499" t="str">
        <f>INDEX([1]Quadro!$B:$B,MATCH(B499,[1]Quadro!$A:$A,0),0)</f>
        <v>Beira Baixa</v>
      </c>
    </row>
    <row r="500" spans="1:6" x14ac:dyDescent="0.2">
      <c r="A500" s="30"/>
      <c r="B500" s="21" t="s">
        <v>205</v>
      </c>
      <c r="C500" s="22">
        <v>0</v>
      </c>
      <c r="D500" s="23">
        <v>50659990</v>
      </c>
      <c r="E500" s="24">
        <v>50659990</v>
      </c>
      <c r="F500" t="str">
        <f>INDEX([1]Quadro!$B:$B,MATCH(B500,[1]Quadro!$A:$A,0),0)</f>
        <v>Algarve</v>
      </c>
    </row>
    <row r="501" spans="1:6" x14ac:dyDescent="0.2">
      <c r="A501" s="30"/>
      <c r="B501" s="21" t="s">
        <v>206</v>
      </c>
      <c r="C501" s="22">
        <v>19805738</v>
      </c>
      <c r="D501" s="23">
        <v>70743673</v>
      </c>
      <c r="E501" s="24">
        <v>90549411</v>
      </c>
      <c r="F501" t="str">
        <f>INDEX([1]Quadro!$B:$B,MATCH(B501,[1]Quadro!$A:$A,0),0)</f>
        <v>Área Metropolitana do Porto</v>
      </c>
    </row>
    <row r="502" spans="1:6" x14ac:dyDescent="0.2">
      <c r="A502" s="30"/>
      <c r="B502" s="21" t="s">
        <v>207</v>
      </c>
      <c r="C502" s="22">
        <v>0</v>
      </c>
      <c r="D502" s="23">
        <v>9491769</v>
      </c>
      <c r="E502" s="24">
        <v>9491769</v>
      </c>
      <c r="F502" t="str">
        <f>INDEX([1]Quadro!$B:$B,MATCH(B502,[1]Quadro!$A:$A,0),0)</f>
        <v>Viseu Dão Lafões</v>
      </c>
    </row>
    <row r="503" spans="1:6" x14ac:dyDescent="0.2">
      <c r="A503" s="30"/>
      <c r="B503" s="21" t="s">
        <v>208</v>
      </c>
      <c r="C503" s="22">
        <v>15678952</v>
      </c>
      <c r="D503" s="23">
        <v>22062826</v>
      </c>
      <c r="E503" s="24">
        <v>37741778</v>
      </c>
      <c r="F503" t="str">
        <f>INDEX([1]Quadro!$B:$B,MATCH(B503,[1]Quadro!$A:$A,0),0)</f>
        <v>Região de Aveiro</v>
      </c>
    </row>
    <row r="504" spans="1:6" x14ac:dyDescent="0.2">
      <c r="A504" s="30"/>
      <c r="B504" s="21" t="s">
        <v>209</v>
      </c>
      <c r="C504" s="22">
        <v>20194</v>
      </c>
      <c r="D504" s="23">
        <v>18158425</v>
      </c>
      <c r="E504" s="24">
        <v>18178619</v>
      </c>
      <c r="F504" t="str">
        <f>INDEX([1]Quadro!$B:$B,MATCH(B504,[1]Quadro!$A:$A,0),0)</f>
        <v>Região de Coimbra</v>
      </c>
    </row>
    <row r="505" spans="1:6" x14ac:dyDescent="0.2">
      <c r="A505" s="30"/>
      <c r="B505" s="21" t="s">
        <v>210</v>
      </c>
      <c r="C505" s="22">
        <v>0</v>
      </c>
      <c r="D505" s="23">
        <v>5763941</v>
      </c>
      <c r="E505" s="24">
        <v>5763941</v>
      </c>
      <c r="F505" t="str">
        <f>INDEX([1]Quadro!$B:$B,MATCH(B505,[1]Quadro!$A:$A,0),0)</f>
        <v>Baixo Alentejo</v>
      </c>
    </row>
    <row r="506" spans="1:6" x14ac:dyDescent="0.2">
      <c r="A506" s="30"/>
      <c r="B506" s="21" t="s">
        <v>211</v>
      </c>
      <c r="C506" s="22">
        <v>12602116</v>
      </c>
      <c r="D506" s="23">
        <v>55663541</v>
      </c>
      <c r="E506" s="24">
        <v>68265657</v>
      </c>
      <c r="F506" t="str">
        <f>INDEX([1]Quadro!$B:$B,MATCH(B506,[1]Quadro!$A:$A,0),0)</f>
        <v>Região de Aveiro</v>
      </c>
    </row>
    <row r="507" spans="1:6" x14ac:dyDescent="0.2">
      <c r="A507" s="30"/>
      <c r="B507" s="21" t="s">
        <v>212</v>
      </c>
      <c r="C507" s="22">
        <v>645295</v>
      </c>
      <c r="D507" s="23">
        <v>45943160</v>
      </c>
      <c r="E507" s="24">
        <v>46588455</v>
      </c>
      <c r="F507" t="str">
        <f>INDEX([1]Quadro!$B:$B,MATCH(B507,[1]Quadro!$A:$A,0),0)</f>
        <v>Tâmega e Sousa</v>
      </c>
    </row>
    <row r="508" spans="1:6" x14ac:dyDescent="0.2">
      <c r="A508" s="30"/>
      <c r="B508" s="21" t="s">
        <v>213</v>
      </c>
      <c r="C508" s="22">
        <v>1369512</v>
      </c>
      <c r="D508" s="23">
        <v>75379644</v>
      </c>
      <c r="E508" s="24">
        <v>76749156</v>
      </c>
      <c r="F508" t="str">
        <f>INDEX([1]Quadro!$B:$B,MATCH(B508,[1]Quadro!$A:$A,0),0)</f>
        <v>Área Metropolitana de Lisboa</v>
      </c>
    </row>
    <row r="509" spans="1:6" x14ac:dyDescent="0.2">
      <c r="A509" s="30"/>
      <c r="B509" s="21" t="s">
        <v>214</v>
      </c>
      <c r="C509" s="22">
        <v>513082</v>
      </c>
      <c r="D509" s="23">
        <v>3890098</v>
      </c>
      <c r="E509" s="24">
        <v>4403180</v>
      </c>
      <c r="F509" t="str">
        <f>INDEX([1]Quadro!$B:$B,MATCH(B509,[1]Quadro!$A:$A,0),0)</f>
        <v>Região de Coimbra</v>
      </c>
    </row>
    <row r="510" spans="1:6" x14ac:dyDescent="0.2">
      <c r="A510" s="30"/>
      <c r="B510" s="21" t="s">
        <v>215</v>
      </c>
      <c r="C510" s="22">
        <v>2916</v>
      </c>
      <c r="D510" s="23">
        <v>77553435</v>
      </c>
      <c r="E510" s="24">
        <v>77556351</v>
      </c>
      <c r="F510" t="str">
        <f>INDEX([1]Quadro!$B:$B,MATCH(B510,[1]Quadro!$A:$A,0),0)</f>
        <v>Área Metropolitana do Porto</v>
      </c>
    </row>
    <row r="511" spans="1:6" x14ac:dyDescent="0.2">
      <c r="A511" s="30"/>
      <c r="B511" s="21" t="s">
        <v>216</v>
      </c>
      <c r="C511" s="22">
        <v>0</v>
      </c>
      <c r="D511" s="23">
        <v>8184329</v>
      </c>
      <c r="E511" s="24">
        <v>8184329</v>
      </c>
      <c r="F511" t="str">
        <f>INDEX([1]Quadro!$B:$B,MATCH(B511,[1]Quadro!$A:$A,0),0)</f>
        <v>Alto Minho</v>
      </c>
    </row>
    <row r="512" spans="1:6" x14ac:dyDescent="0.2">
      <c r="A512" s="30"/>
      <c r="B512" s="21" t="s">
        <v>217</v>
      </c>
      <c r="C512" s="22">
        <v>512813</v>
      </c>
      <c r="D512" s="23">
        <v>3736761</v>
      </c>
      <c r="E512" s="24">
        <v>4249574</v>
      </c>
      <c r="F512" t="str">
        <f>INDEX([1]Quadro!$B:$B,MATCH(B512,[1]Quadro!$A:$A,0),0)</f>
        <v>Região de Leiria</v>
      </c>
    </row>
    <row r="513" spans="1:6" x14ac:dyDescent="0.2">
      <c r="A513" s="30"/>
      <c r="B513" s="21" t="s">
        <v>218</v>
      </c>
      <c r="C513" s="22">
        <v>0</v>
      </c>
      <c r="D513" s="23">
        <v>11858903</v>
      </c>
      <c r="E513" s="24">
        <v>11858903</v>
      </c>
      <c r="F513" t="str">
        <f>INDEX([1]Quadro!$B:$B,MATCH(B513,[1]Quadro!$A:$A,0),0)</f>
        <v>Região de Coimbra</v>
      </c>
    </row>
    <row r="514" spans="1:6" x14ac:dyDescent="0.2">
      <c r="A514" s="30"/>
      <c r="B514" s="21" t="s">
        <v>219</v>
      </c>
      <c r="C514" s="22">
        <v>148467</v>
      </c>
      <c r="D514" s="23">
        <v>62389097</v>
      </c>
      <c r="E514" s="24">
        <v>62537564</v>
      </c>
      <c r="F514" t="str">
        <f>INDEX([1]Quadro!$B:$B,MATCH(B514,[1]Quadro!$A:$A,0),0)</f>
        <v>Tâmega e Sousa</v>
      </c>
    </row>
    <row r="515" spans="1:6" x14ac:dyDescent="0.2">
      <c r="A515" s="30"/>
      <c r="B515" s="21" t="s">
        <v>220</v>
      </c>
      <c r="C515" s="22">
        <v>354540</v>
      </c>
      <c r="D515" s="23">
        <v>5743986</v>
      </c>
      <c r="E515" s="24">
        <v>6098526</v>
      </c>
      <c r="F515" t="str">
        <f>INDEX([1]Quadro!$B:$B,MATCH(B515,[1]Quadro!$A:$A,0),0)</f>
        <v>Viseu Dão Lafões</v>
      </c>
    </row>
    <row r="516" spans="1:6" x14ac:dyDescent="0.2">
      <c r="A516" s="30"/>
      <c r="B516" s="21" t="s">
        <v>221</v>
      </c>
      <c r="C516" s="22">
        <v>0</v>
      </c>
      <c r="D516" s="23">
        <v>5271838</v>
      </c>
      <c r="E516" s="24">
        <v>5271838</v>
      </c>
      <c r="F516" t="str">
        <f>INDEX([1]Quadro!$B:$B,MATCH(B516,[1]Quadro!$A:$A,0),0)</f>
        <v>Beira Baixa</v>
      </c>
    </row>
    <row r="517" spans="1:6" x14ac:dyDescent="0.2">
      <c r="A517" s="30"/>
      <c r="B517" s="21" t="s">
        <v>222</v>
      </c>
      <c r="C517" s="22">
        <v>37214</v>
      </c>
      <c r="D517" s="23">
        <v>2530871</v>
      </c>
      <c r="E517" s="24">
        <v>2568085</v>
      </c>
      <c r="F517" t="str">
        <f>INDEX([1]Quadro!$B:$B,MATCH(B517,[1]Quadro!$A:$A,0),0)</f>
        <v>Douro</v>
      </c>
    </row>
    <row r="518" spans="1:6" x14ac:dyDescent="0.2">
      <c r="A518" s="30"/>
      <c r="B518" s="21" t="s">
        <v>223</v>
      </c>
      <c r="C518" s="22">
        <v>0</v>
      </c>
      <c r="D518" s="23">
        <v>5646512</v>
      </c>
      <c r="E518" s="24">
        <v>5646512</v>
      </c>
      <c r="F518" t="str">
        <f>INDEX([1]Quadro!$B:$B,MATCH(B518,[1]Quadro!$A:$A,0),0)</f>
        <v>Região de Coimbra</v>
      </c>
    </row>
    <row r="519" spans="1:6" x14ac:dyDescent="0.2">
      <c r="A519" s="30"/>
      <c r="B519" s="21" t="s">
        <v>224</v>
      </c>
      <c r="C519" s="22">
        <v>0</v>
      </c>
      <c r="D519" s="23">
        <v>30386185</v>
      </c>
      <c r="E519" s="24">
        <v>30386185</v>
      </c>
      <c r="F519" t="str">
        <f>INDEX([1]Quadro!$B:$B,MATCH(B519,[1]Quadro!$A:$A,0),0)</f>
        <v>Oeste</v>
      </c>
    </row>
    <row r="520" spans="1:6" x14ac:dyDescent="0.2">
      <c r="A520" s="30"/>
      <c r="B520" s="21" t="s">
        <v>225</v>
      </c>
      <c r="C520" s="22">
        <v>0</v>
      </c>
      <c r="D520" s="23">
        <v>13541632</v>
      </c>
      <c r="E520" s="24">
        <v>13541632</v>
      </c>
      <c r="F520" t="str">
        <f>INDEX([1]Quadro!$B:$B,MATCH(B520,[1]Quadro!$A:$A,0),0)</f>
        <v>Douro</v>
      </c>
    </row>
    <row r="521" spans="1:6" x14ac:dyDescent="0.2">
      <c r="A521" s="30"/>
      <c r="B521" s="21" t="s">
        <v>226</v>
      </c>
      <c r="C521" s="22">
        <v>583412</v>
      </c>
      <c r="D521" s="23">
        <v>8241930</v>
      </c>
      <c r="E521" s="24">
        <v>8825342</v>
      </c>
      <c r="F521" t="str">
        <f>INDEX([1]Quadro!$B:$B,MATCH(B521,[1]Quadro!$A:$A,0),0)</f>
        <v>Beiras e Serra da Estrela</v>
      </c>
    </row>
    <row r="522" spans="1:6" x14ac:dyDescent="0.2">
      <c r="A522" s="30"/>
      <c r="B522" s="21" t="s">
        <v>227</v>
      </c>
      <c r="C522" s="22">
        <v>17509348</v>
      </c>
      <c r="D522" s="23">
        <v>50697722</v>
      </c>
      <c r="E522" s="24">
        <v>68207070</v>
      </c>
      <c r="F522" t="str">
        <f>INDEX([1]Quadro!$B:$B,MATCH(B522,[1]Quadro!$A:$A,0),0)</f>
        <v>Região de Leiria</v>
      </c>
    </row>
    <row r="523" spans="1:6" x14ac:dyDescent="0.2">
      <c r="A523" s="30"/>
      <c r="B523" s="21" t="s">
        <v>228</v>
      </c>
      <c r="C523" s="22">
        <v>915058</v>
      </c>
      <c r="D523" s="23">
        <v>72338856</v>
      </c>
      <c r="E523" s="24">
        <v>73253914</v>
      </c>
      <c r="F523" t="e">
        <f>INDEX([1]Quadro!$B:$B,MATCH(B523,[1]Quadro!$A:$A,0),0)</f>
        <v>#N/A</v>
      </c>
    </row>
    <row r="524" spans="1:6" x14ac:dyDescent="0.2">
      <c r="A524" s="30"/>
      <c r="B524" s="21" t="s">
        <v>229</v>
      </c>
      <c r="C524" s="22">
        <v>0</v>
      </c>
      <c r="D524" s="23">
        <v>6746203</v>
      </c>
      <c r="E524" s="24">
        <v>6746203</v>
      </c>
      <c r="F524" t="e">
        <f>INDEX([1]Quadro!$B:$B,MATCH(B524,[1]Quadro!$A:$A,0),0)</f>
        <v>#N/A</v>
      </c>
    </row>
    <row r="525" spans="1:6" x14ac:dyDescent="0.2">
      <c r="A525" s="30"/>
      <c r="B525" s="21" t="s">
        <v>230</v>
      </c>
      <c r="C525" s="22">
        <v>0</v>
      </c>
      <c r="D525" s="23">
        <v>10741866</v>
      </c>
      <c r="E525" s="24">
        <v>10741866</v>
      </c>
      <c r="F525" t="str">
        <f>INDEX([1]Quadro!$B:$B,MATCH(B525,[1]Quadro!$A:$A,0),0)</f>
        <v>Alto Minho</v>
      </c>
    </row>
    <row r="526" spans="1:6" x14ac:dyDescent="0.2">
      <c r="A526" s="30"/>
      <c r="B526" s="21" t="s">
        <v>231</v>
      </c>
      <c r="C526" s="22">
        <v>334107</v>
      </c>
      <c r="D526" s="23">
        <v>37165521</v>
      </c>
      <c r="E526" s="24">
        <v>37499628</v>
      </c>
      <c r="F526" t="str">
        <f>INDEX([1]Quadro!$B:$B,MATCH(B526,[1]Quadro!$A:$A,0),0)</f>
        <v>Alto Minho</v>
      </c>
    </row>
    <row r="527" spans="1:6" x14ac:dyDescent="0.2">
      <c r="A527" s="30"/>
      <c r="B527" s="21" t="s">
        <v>232</v>
      </c>
      <c r="C527" s="22">
        <v>30266</v>
      </c>
      <c r="D527" s="23">
        <v>16368614</v>
      </c>
      <c r="E527" s="24">
        <v>16398880</v>
      </c>
      <c r="F527" t="str">
        <f>INDEX([1]Quadro!$B:$B,MATCH(B527,[1]Quadro!$A:$A,0),0)</f>
        <v>Alto Alentejo</v>
      </c>
    </row>
    <row r="528" spans="1:6" x14ac:dyDescent="0.2">
      <c r="A528" s="30"/>
      <c r="B528" s="21" t="s">
        <v>233</v>
      </c>
      <c r="C528" s="22">
        <v>105741</v>
      </c>
      <c r="D528" s="23">
        <v>26321466</v>
      </c>
      <c r="E528" s="24">
        <v>26427207</v>
      </c>
      <c r="F528" t="str">
        <f>INDEX([1]Quadro!$B:$B,MATCH(B528,[1]Quadro!$A:$A,0),0)</f>
        <v>Alto Alentejo</v>
      </c>
    </row>
    <row r="529" spans="1:6" x14ac:dyDescent="0.2">
      <c r="A529" s="30"/>
      <c r="B529" s="21" t="s">
        <v>234</v>
      </c>
      <c r="C529" s="22">
        <v>14738</v>
      </c>
      <c r="D529" s="23">
        <v>6604465</v>
      </c>
      <c r="E529" s="24">
        <v>6619203</v>
      </c>
      <c r="F529" t="str">
        <f>INDEX([1]Quadro!$B:$B,MATCH(B529,[1]Quadro!$A:$A,0),0)</f>
        <v>Alentejo Central</v>
      </c>
    </row>
    <row r="530" spans="1:6" x14ac:dyDescent="0.2">
      <c r="A530" s="30"/>
      <c r="B530" s="21" t="s">
        <v>235</v>
      </c>
      <c r="C530" s="22">
        <v>300914</v>
      </c>
      <c r="D530" s="23">
        <v>82305450</v>
      </c>
      <c r="E530" s="24">
        <v>82606364</v>
      </c>
      <c r="F530" t="str">
        <f>INDEX([1]Quadro!$B:$B,MATCH(B530,[1]Quadro!$A:$A,0),0)</f>
        <v>Algarve</v>
      </c>
    </row>
    <row r="531" spans="1:6" x14ac:dyDescent="0.2">
      <c r="A531" s="30"/>
      <c r="B531" s="21" t="s">
        <v>236</v>
      </c>
      <c r="C531" s="22">
        <v>270220</v>
      </c>
      <c r="D531" s="23">
        <v>377117512</v>
      </c>
      <c r="E531" s="24">
        <v>377387732</v>
      </c>
      <c r="F531" t="str">
        <f>INDEX([1]Quadro!$B:$B,MATCH(B531,[1]Quadro!$A:$A,0),0)</f>
        <v>Área Metropolitana do Porto</v>
      </c>
    </row>
    <row r="532" spans="1:6" x14ac:dyDescent="0.2">
      <c r="A532" s="30"/>
      <c r="B532" s="21" t="s">
        <v>237</v>
      </c>
      <c r="C532" s="22">
        <v>1410648</v>
      </c>
      <c r="D532" s="23">
        <v>24445002</v>
      </c>
      <c r="E532" s="24">
        <v>25855650</v>
      </c>
      <c r="F532" t="str">
        <f>INDEX([1]Quadro!$B:$B,MATCH(B532,[1]Quadro!$A:$A,0),0)</f>
        <v>Região de Leiria</v>
      </c>
    </row>
    <row r="533" spans="1:6" x14ac:dyDescent="0.2">
      <c r="A533" s="30"/>
      <c r="B533" s="21" t="s">
        <v>238</v>
      </c>
      <c r="C533" s="22">
        <v>0</v>
      </c>
      <c r="D533" s="23">
        <v>2034581</v>
      </c>
      <c r="E533" s="24">
        <v>2034581</v>
      </c>
      <c r="F533" t="e">
        <f>INDEX([1]Quadro!$B:$B,MATCH(B533,[1]Quadro!$A:$A,0),0)</f>
        <v>#N/A</v>
      </c>
    </row>
    <row r="534" spans="1:6" x14ac:dyDescent="0.2">
      <c r="A534" s="30"/>
      <c r="B534" s="21" t="s">
        <v>239</v>
      </c>
      <c r="C534" s="22">
        <v>0</v>
      </c>
      <c r="D534" s="23">
        <v>5884906</v>
      </c>
      <c r="E534" s="24">
        <v>5884906</v>
      </c>
      <c r="F534" t="e">
        <f>INDEX([1]Quadro!$B:$B,MATCH(B534,[1]Quadro!$A:$A,0),0)</f>
        <v>#N/A</v>
      </c>
    </row>
    <row r="535" spans="1:6" x14ac:dyDescent="0.2">
      <c r="A535" s="30"/>
      <c r="B535" s="21" t="s">
        <v>240</v>
      </c>
      <c r="C535" s="22">
        <v>9486</v>
      </c>
      <c r="D535" s="23">
        <v>20145250</v>
      </c>
      <c r="E535" s="24">
        <v>20154736</v>
      </c>
      <c r="F535" t="str">
        <f>INDEX([1]Quadro!$B:$B,MATCH(B535,[1]Quadro!$A:$A,0),0)</f>
        <v>Ave</v>
      </c>
    </row>
    <row r="536" spans="1:6" x14ac:dyDescent="0.2">
      <c r="A536" s="30"/>
      <c r="B536" s="21" t="s">
        <v>241</v>
      </c>
      <c r="C536" s="22">
        <v>1289423</v>
      </c>
      <c r="D536" s="23">
        <v>62819481</v>
      </c>
      <c r="E536" s="24">
        <v>64108904</v>
      </c>
      <c r="F536" t="str">
        <f>INDEX([1]Quadro!$B:$B,MATCH(B536,[1]Quadro!$A:$A,0),0)</f>
        <v>Área Metropolitana do Porto</v>
      </c>
    </row>
    <row r="537" spans="1:6" x14ac:dyDescent="0.2">
      <c r="A537" s="30"/>
      <c r="B537" s="21" t="s">
        <v>242</v>
      </c>
      <c r="C537" s="22">
        <v>12348</v>
      </c>
      <c r="D537" s="23">
        <v>6355957</v>
      </c>
      <c r="E537" s="24">
        <v>6368305</v>
      </c>
      <c r="F537" t="e">
        <f>INDEX([1]Quadro!$B:$B,MATCH(B537,[1]Quadro!$A:$A,0),0)</f>
        <v>#N/A</v>
      </c>
    </row>
    <row r="538" spans="1:6" x14ac:dyDescent="0.2">
      <c r="A538" s="30"/>
      <c r="B538" s="21" t="s">
        <v>243</v>
      </c>
      <c r="C538" s="22">
        <v>0</v>
      </c>
      <c r="D538" s="23">
        <v>7936721</v>
      </c>
      <c r="E538" s="24">
        <v>7936721</v>
      </c>
      <c r="F538" t="str">
        <f>INDEX([1]Quadro!$B:$B,MATCH(B538,[1]Quadro!$A:$A,0),0)</f>
        <v>Beira Baixa</v>
      </c>
    </row>
    <row r="539" spans="1:6" x14ac:dyDescent="0.2">
      <c r="A539" s="30"/>
      <c r="B539" s="21" t="s">
        <v>244</v>
      </c>
      <c r="C539" s="22">
        <v>74440</v>
      </c>
      <c r="D539" s="23">
        <v>7804062</v>
      </c>
      <c r="E539" s="24">
        <v>7878502</v>
      </c>
      <c r="F539" t="str">
        <f>INDEX([1]Quadro!$B:$B,MATCH(B539,[1]Quadro!$A:$A,0),0)</f>
        <v>Alentejo Central</v>
      </c>
    </row>
    <row r="540" spans="1:6" x14ac:dyDescent="0.2">
      <c r="A540" s="30"/>
      <c r="B540" s="21" t="s">
        <v>245</v>
      </c>
      <c r="C540" s="22">
        <v>67226</v>
      </c>
      <c r="D540" s="23">
        <v>13230807</v>
      </c>
      <c r="E540" s="24">
        <v>13298033</v>
      </c>
      <c r="F540" t="str">
        <f>INDEX([1]Quadro!$B:$B,MATCH(B540,[1]Quadro!$A:$A,0),0)</f>
        <v>Alentejo Central</v>
      </c>
    </row>
    <row r="541" spans="1:6" x14ac:dyDescent="0.2">
      <c r="A541" s="30"/>
      <c r="B541" s="21" t="s">
        <v>246</v>
      </c>
      <c r="C541" s="22">
        <v>35863</v>
      </c>
      <c r="D541" s="23">
        <v>7868951</v>
      </c>
      <c r="E541" s="24">
        <v>7904814</v>
      </c>
      <c r="F541" t="str">
        <f>INDEX([1]Quadro!$B:$B,MATCH(B541,[1]Quadro!$A:$A,0),0)</f>
        <v>Tâmega e Sousa</v>
      </c>
    </row>
    <row r="542" spans="1:6" x14ac:dyDescent="0.2">
      <c r="A542" s="30"/>
      <c r="B542" s="21" t="s">
        <v>247</v>
      </c>
      <c r="C542" s="22">
        <v>0</v>
      </c>
      <c r="D542" s="23">
        <v>9552574</v>
      </c>
      <c r="E542" s="24">
        <v>9552574</v>
      </c>
      <c r="F542" t="e">
        <f>INDEX([1]Quadro!$B:$B,MATCH(B542,[1]Quadro!$A:$A,0),0)</f>
        <v>#N/A</v>
      </c>
    </row>
    <row r="543" spans="1:6" x14ac:dyDescent="0.2">
      <c r="A543" s="30"/>
      <c r="B543" s="21" t="s">
        <v>248</v>
      </c>
      <c r="C543" s="22">
        <v>0</v>
      </c>
      <c r="D543" s="23">
        <v>5218120</v>
      </c>
      <c r="E543" s="24">
        <v>5218120</v>
      </c>
      <c r="F543" t="str">
        <f>INDEX([1]Quadro!$B:$B,MATCH(B543,[1]Quadro!$A:$A,0),0)</f>
        <v>Alto Tâmega</v>
      </c>
    </row>
    <row r="544" spans="1:6" x14ac:dyDescent="0.2">
      <c r="A544" s="30"/>
      <c r="B544" s="21" t="s">
        <v>249</v>
      </c>
      <c r="C544" s="22">
        <v>17429</v>
      </c>
      <c r="D544" s="23">
        <v>27492329</v>
      </c>
      <c r="E544" s="24">
        <v>27509758</v>
      </c>
      <c r="F544" t="e">
        <f>INDEX([1]Quadro!$B:$B,MATCH(B544,[1]Quadro!$A:$A,0),0)</f>
        <v>#N/A</v>
      </c>
    </row>
    <row r="545" spans="1:6" x14ac:dyDescent="0.2">
      <c r="A545" s="30"/>
      <c r="B545" s="21" t="s">
        <v>250</v>
      </c>
      <c r="C545" s="22">
        <v>607459</v>
      </c>
      <c r="D545" s="23">
        <v>21859889</v>
      </c>
      <c r="E545" s="24">
        <v>22467348</v>
      </c>
      <c r="F545" t="str">
        <f>INDEX([1]Quadro!$B:$B,MATCH(B545,[1]Quadro!$A:$A,0),0)</f>
        <v>Lezíria do Tejo</v>
      </c>
    </row>
    <row r="546" spans="1:6" x14ac:dyDescent="0.2">
      <c r="A546" s="30"/>
      <c r="B546" s="21" t="s">
        <v>251</v>
      </c>
      <c r="C546" s="22">
        <v>0</v>
      </c>
      <c r="D546" s="23">
        <v>4936133</v>
      </c>
      <c r="E546" s="24">
        <v>4936133</v>
      </c>
      <c r="F546" t="str">
        <f>INDEX([1]Quadro!$B:$B,MATCH(B546,[1]Quadro!$A:$A,0),0)</f>
        <v>Douro</v>
      </c>
    </row>
    <row r="547" spans="1:6" x14ac:dyDescent="0.2">
      <c r="A547" s="30"/>
      <c r="B547" s="21" t="s">
        <v>252</v>
      </c>
      <c r="C547" s="22">
        <v>16213</v>
      </c>
      <c r="D547" s="23">
        <v>11490755</v>
      </c>
      <c r="E547" s="24">
        <v>11506968</v>
      </c>
      <c r="F547" t="str">
        <f>INDEX([1]Quadro!$B:$B,MATCH(B547,[1]Quadro!$A:$A,0),0)</f>
        <v>Beiras e Serra da Estrela</v>
      </c>
    </row>
    <row r="548" spans="1:6" x14ac:dyDescent="0.2">
      <c r="A548" s="30"/>
      <c r="B548" s="21" t="s">
        <v>253</v>
      </c>
      <c r="C548" s="22">
        <v>1690540</v>
      </c>
      <c r="D548" s="23">
        <v>26230509</v>
      </c>
      <c r="E548" s="24">
        <v>27921049</v>
      </c>
      <c r="F548" t="str">
        <f>INDEX([1]Quadro!$B:$B,MATCH(B548,[1]Quadro!$A:$A,0),0)</f>
        <v>Lezíria do Tejo</v>
      </c>
    </row>
    <row r="549" spans="1:6" x14ac:dyDescent="0.2">
      <c r="A549" s="30"/>
      <c r="B549" s="21" t="s">
        <v>254</v>
      </c>
      <c r="C549" s="22">
        <v>318753</v>
      </c>
      <c r="D549" s="23">
        <v>10129867</v>
      </c>
      <c r="E549" s="24">
        <v>10448620</v>
      </c>
      <c r="F549" t="str">
        <f>INDEX([1]Quadro!$B:$B,MATCH(B549,[1]Quadro!$A:$A,0),0)</f>
        <v>Viseu Dão Lafões</v>
      </c>
    </row>
    <row r="550" spans="1:6" x14ac:dyDescent="0.2">
      <c r="A550" s="30"/>
      <c r="B550" s="21" t="s">
        <v>255</v>
      </c>
      <c r="C550" s="22">
        <v>0</v>
      </c>
      <c r="D550" s="23">
        <v>32936851</v>
      </c>
      <c r="E550" s="24">
        <v>32936851</v>
      </c>
      <c r="F550" t="e">
        <f>INDEX([1]Quadro!$B:$B,MATCH(B550,[1]Quadro!$A:$A,0),0)</f>
        <v>#N/A</v>
      </c>
    </row>
    <row r="551" spans="1:6" x14ac:dyDescent="0.2">
      <c r="A551" s="30"/>
      <c r="B551" s="21" t="s">
        <v>256</v>
      </c>
      <c r="C551" s="22">
        <v>13344</v>
      </c>
      <c r="D551" s="23">
        <v>4364967</v>
      </c>
      <c r="E551" s="24">
        <v>4378311</v>
      </c>
      <c r="F551" t="e">
        <f>INDEX([1]Quadro!$B:$B,MATCH(B551,[1]Quadro!$A:$A,0),0)</f>
        <v>#N/A</v>
      </c>
    </row>
    <row r="552" spans="1:6" x14ac:dyDescent="0.2">
      <c r="A552" s="30"/>
      <c r="B552" s="21" t="s">
        <v>257</v>
      </c>
      <c r="C552" s="22">
        <v>0</v>
      </c>
      <c r="D552" s="23">
        <v>1727539</v>
      </c>
      <c r="E552" s="24">
        <v>1727539</v>
      </c>
      <c r="F552" t="e">
        <f>INDEX([1]Quadro!$B:$B,MATCH(B552,[1]Quadro!$A:$A,0),0)</f>
        <v>#N/A</v>
      </c>
    </row>
    <row r="553" spans="1:6" x14ac:dyDescent="0.2">
      <c r="A553" s="30"/>
      <c r="B553" s="21" t="s">
        <v>258</v>
      </c>
      <c r="C553" s="22">
        <v>7972</v>
      </c>
      <c r="D553" s="23">
        <v>4773678</v>
      </c>
      <c r="E553" s="24">
        <v>4781650</v>
      </c>
      <c r="F553" t="str">
        <f>INDEX([1]Quadro!$B:$B,MATCH(B553,[1]Quadro!$A:$A,0),0)</f>
        <v>Douro</v>
      </c>
    </row>
    <row r="554" spans="1:6" x14ac:dyDescent="0.2">
      <c r="A554" s="30"/>
      <c r="B554" s="21" t="s">
        <v>259</v>
      </c>
      <c r="C554" s="22">
        <v>0</v>
      </c>
      <c r="D554" s="23">
        <v>5201696</v>
      </c>
      <c r="E554" s="24">
        <v>5201696</v>
      </c>
      <c r="F554" t="e">
        <f>INDEX([1]Quadro!$B:$B,MATCH(B554,[1]Quadro!$A:$A,0),0)</f>
        <v>#N/A</v>
      </c>
    </row>
    <row r="555" spans="1:6" x14ac:dyDescent="0.2">
      <c r="A555" s="30"/>
      <c r="B555" s="21" t="s">
        <v>260</v>
      </c>
      <c r="C555" s="22">
        <v>797169</v>
      </c>
      <c r="D555" s="23">
        <v>67024605</v>
      </c>
      <c r="E555" s="24">
        <v>67821774</v>
      </c>
      <c r="F555" t="str">
        <f>INDEX([1]Quadro!$B:$B,MATCH(B555,[1]Quadro!$A:$A,0),0)</f>
        <v>Lezíria do Tejo</v>
      </c>
    </row>
    <row r="556" spans="1:6" x14ac:dyDescent="0.2">
      <c r="A556" s="30"/>
      <c r="B556" s="21" t="s">
        <v>261</v>
      </c>
      <c r="C556" s="22">
        <v>1068687</v>
      </c>
      <c r="D556" s="23">
        <v>32455348</v>
      </c>
      <c r="E556" s="24">
        <v>33524035</v>
      </c>
      <c r="F556" t="str">
        <f>INDEX([1]Quadro!$B:$B,MATCH(B556,[1]Quadro!$A:$A,0),0)</f>
        <v>Alentejo Litoral</v>
      </c>
    </row>
    <row r="557" spans="1:6" x14ac:dyDescent="0.2">
      <c r="A557" s="30"/>
      <c r="B557" s="21" t="s">
        <v>262</v>
      </c>
      <c r="C557" s="22">
        <v>2411766</v>
      </c>
      <c r="D557" s="23">
        <v>70629407</v>
      </c>
      <c r="E557" s="24">
        <v>73041173</v>
      </c>
      <c r="F557" t="str">
        <f>INDEX([1]Quadro!$B:$B,MATCH(B557,[1]Quadro!$A:$A,0),0)</f>
        <v>Área Metropolitana do Porto</v>
      </c>
    </row>
    <row r="558" spans="1:6" x14ac:dyDescent="0.2">
      <c r="A558" s="30"/>
      <c r="B558" s="21" t="s">
        <v>263</v>
      </c>
      <c r="C558" s="22">
        <v>0</v>
      </c>
      <c r="D558" s="23">
        <v>18101608</v>
      </c>
      <c r="E558" s="24">
        <v>18101608</v>
      </c>
      <c r="F558" t="str">
        <f>INDEX([1]Quadro!$B:$B,MATCH(B558,[1]Quadro!$A:$A,0),0)</f>
        <v>Algarve</v>
      </c>
    </row>
    <row r="559" spans="1:6" x14ac:dyDescent="0.2">
      <c r="A559" s="30"/>
      <c r="B559" s="21" t="s">
        <v>264</v>
      </c>
      <c r="C559" s="22">
        <v>289251</v>
      </c>
      <c r="D559" s="23">
        <v>21077091</v>
      </c>
      <c r="E559" s="24">
        <v>21366342</v>
      </c>
      <c r="F559" t="str">
        <f>INDEX([1]Quadro!$B:$B,MATCH(B559,[1]Quadro!$A:$A,0),0)</f>
        <v>Área Metropolitana do Porto</v>
      </c>
    </row>
    <row r="560" spans="1:6" x14ac:dyDescent="0.2">
      <c r="A560" s="30"/>
      <c r="B560" s="21" t="s">
        <v>265</v>
      </c>
      <c r="C560" s="22">
        <v>0</v>
      </c>
      <c r="D560" s="23">
        <v>6667114</v>
      </c>
      <c r="E560" s="24">
        <v>6667114</v>
      </c>
      <c r="F560" t="str">
        <f>INDEX([1]Quadro!$B:$B,MATCH(B560,[1]Quadro!$A:$A,0),0)</f>
        <v>Douro</v>
      </c>
    </row>
    <row r="561" spans="1:6" x14ac:dyDescent="0.2">
      <c r="A561" s="30"/>
      <c r="B561" s="21" t="s">
        <v>266</v>
      </c>
      <c r="C561" s="22">
        <v>0</v>
      </c>
      <c r="D561" s="23">
        <v>13503205</v>
      </c>
      <c r="E561" s="24">
        <v>13503205</v>
      </c>
      <c r="F561" t="str">
        <f>INDEX([1]Quadro!$B:$B,MATCH(B561,[1]Quadro!$A:$A,0),0)</f>
        <v>Viseu Dão Lafões</v>
      </c>
    </row>
    <row r="562" spans="1:6" x14ac:dyDescent="0.2">
      <c r="A562" s="30"/>
      <c r="B562" s="21" t="s">
        <v>267</v>
      </c>
      <c r="C562" s="22">
        <v>0</v>
      </c>
      <c r="D562" s="23">
        <v>4361473</v>
      </c>
      <c r="E562" s="24">
        <v>4361473</v>
      </c>
      <c r="F562" t="e">
        <f>INDEX([1]Quadro!$B:$B,MATCH(B562,[1]Quadro!$A:$A,0),0)</f>
        <v>#N/A</v>
      </c>
    </row>
    <row r="563" spans="1:6" x14ac:dyDescent="0.2">
      <c r="A563" s="30"/>
      <c r="B563" s="21" t="s">
        <v>268</v>
      </c>
      <c r="C563" s="22">
        <v>0</v>
      </c>
      <c r="D563" s="23">
        <v>4319429</v>
      </c>
      <c r="E563" s="24">
        <v>4319429</v>
      </c>
      <c r="F563" t="e">
        <f>INDEX([1]Quadro!$B:$B,MATCH(B563,[1]Quadro!$A:$A,0),0)</f>
        <v>#N/A</v>
      </c>
    </row>
    <row r="564" spans="1:6" x14ac:dyDescent="0.2">
      <c r="A564" s="30"/>
      <c r="B564" s="21" t="s">
        <v>269</v>
      </c>
      <c r="C564" s="22">
        <v>0</v>
      </c>
      <c r="D564" s="23">
        <v>4039995</v>
      </c>
      <c r="E564" s="24">
        <v>4039995</v>
      </c>
      <c r="F564" t="str">
        <f>INDEX([1]Quadro!$B:$B,MATCH(B564,[1]Quadro!$A:$A,0),0)</f>
        <v>Médio Tejo</v>
      </c>
    </row>
    <row r="565" spans="1:6" x14ac:dyDescent="0.2">
      <c r="A565" s="30"/>
      <c r="B565" s="21" t="s">
        <v>270</v>
      </c>
      <c r="C565" s="22">
        <v>13067</v>
      </c>
      <c r="D565" s="23">
        <v>8925048</v>
      </c>
      <c r="E565" s="24">
        <v>8938115</v>
      </c>
      <c r="F565" t="str">
        <f>INDEX([1]Quadro!$B:$B,MATCH(B565,[1]Quadro!$A:$A,0),0)</f>
        <v>Viseu Dão Lafões</v>
      </c>
    </row>
    <row r="566" spans="1:6" x14ac:dyDescent="0.2">
      <c r="A566" s="30"/>
      <c r="B566" s="21" t="s">
        <v>271</v>
      </c>
      <c r="C566" s="22">
        <v>104130</v>
      </c>
      <c r="D566" s="23">
        <v>21316278</v>
      </c>
      <c r="E566" s="24">
        <v>21420408</v>
      </c>
      <c r="F566" t="str">
        <f>INDEX([1]Quadro!$B:$B,MATCH(B566,[1]Quadro!$A:$A,0),0)</f>
        <v>Beiras e Serra da Estrela</v>
      </c>
    </row>
    <row r="567" spans="1:6" x14ac:dyDescent="0.2">
      <c r="A567" s="30"/>
      <c r="B567" s="21" t="s">
        <v>272</v>
      </c>
      <c r="C567" s="22">
        <v>425079</v>
      </c>
      <c r="D567" s="23">
        <v>150980914</v>
      </c>
      <c r="E567" s="24">
        <v>151405993</v>
      </c>
      <c r="F567" t="str">
        <f>INDEX([1]Quadro!$B:$B,MATCH(B567,[1]Quadro!$A:$A,0),0)</f>
        <v>Área Metropolitana de Lisboa</v>
      </c>
    </row>
    <row r="568" spans="1:6" x14ac:dyDescent="0.2">
      <c r="A568" s="30"/>
      <c r="B568" s="21" t="s">
        <v>273</v>
      </c>
      <c r="C568" s="22">
        <v>0</v>
      </c>
      <c r="D568" s="23">
        <v>4758442</v>
      </c>
      <c r="E568" s="24">
        <v>4758442</v>
      </c>
      <c r="F568" t="str">
        <f>INDEX([1]Quadro!$B:$B,MATCH(B568,[1]Quadro!$A:$A,0),0)</f>
        <v>Douro</v>
      </c>
    </row>
    <row r="569" spans="1:6" x14ac:dyDescent="0.2">
      <c r="A569" s="30"/>
      <c r="B569" s="21" t="s">
        <v>274</v>
      </c>
      <c r="C569" s="22">
        <v>269445</v>
      </c>
      <c r="D569" s="23">
        <v>14020535</v>
      </c>
      <c r="E569" s="24">
        <v>14289980</v>
      </c>
      <c r="F569" t="str">
        <f>INDEX([1]Quadro!$B:$B,MATCH(B569,[1]Quadro!$A:$A,0),0)</f>
        <v>Baixo Alentejo</v>
      </c>
    </row>
    <row r="570" spans="1:6" x14ac:dyDescent="0.2">
      <c r="A570" s="30"/>
      <c r="B570" s="21" t="s">
        <v>275</v>
      </c>
      <c r="C570" s="22">
        <v>213560</v>
      </c>
      <c r="D570" s="23">
        <v>14279983</v>
      </c>
      <c r="E570" s="24">
        <v>14493543</v>
      </c>
      <c r="F570" t="str">
        <f>INDEX([1]Quadro!$B:$B,MATCH(B570,[1]Quadro!$A:$A,0),0)</f>
        <v>Médio Tejo</v>
      </c>
    </row>
    <row r="571" spans="1:6" x14ac:dyDescent="0.2">
      <c r="A571" s="30"/>
      <c r="B571" s="21" t="s">
        <v>276</v>
      </c>
      <c r="C571" s="22">
        <v>303928</v>
      </c>
      <c r="D571" s="23">
        <v>62632938</v>
      </c>
      <c r="E571" s="24">
        <v>62936866</v>
      </c>
      <c r="F571" t="str">
        <f>INDEX([1]Quadro!$B:$B,MATCH(B571,[1]Quadro!$A:$A,0),0)</f>
        <v>Área Metropolitana de Lisboa</v>
      </c>
    </row>
    <row r="572" spans="1:6" x14ac:dyDescent="0.2">
      <c r="A572" s="30"/>
      <c r="B572" s="21" t="s">
        <v>277</v>
      </c>
      <c r="C572" s="22">
        <v>49596</v>
      </c>
      <c r="D572" s="23">
        <v>118981706</v>
      </c>
      <c r="E572" s="24">
        <v>119031302</v>
      </c>
      <c r="F572" t="str">
        <f>INDEX([1]Quadro!$B:$B,MATCH(B572,[1]Quadro!$A:$A,0),0)</f>
        <v>Área Metropolitana de Lisboa</v>
      </c>
    </row>
    <row r="573" spans="1:6" x14ac:dyDescent="0.2">
      <c r="A573" s="30"/>
      <c r="B573" s="21" t="s">
        <v>278</v>
      </c>
      <c r="C573" s="22">
        <v>0</v>
      </c>
      <c r="D573" s="23">
        <v>11927745</v>
      </c>
      <c r="E573" s="24">
        <v>11927745</v>
      </c>
      <c r="F573" t="str">
        <f>INDEX([1]Quadro!$B:$B,MATCH(B573,[1]Quadro!$A:$A,0),0)</f>
        <v>Região de Aveiro</v>
      </c>
    </row>
    <row r="574" spans="1:6" x14ac:dyDescent="0.2">
      <c r="A574" s="30"/>
      <c r="B574" s="21" t="s">
        <v>279</v>
      </c>
      <c r="C574" s="22">
        <v>207471</v>
      </c>
      <c r="D574" s="23">
        <v>61812469</v>
      </c>
      <c r="E574" s="24">
        <v>62019940</v>
      </c>
      <c r="F574" t="str">
        <f>INDEX([1]Quadro!$B:$B,MATCH(B574,[1]Quadro!$A:$A,0),0)</f>
        <v>Algarve</v>
      </c>
    </row>
    <row r="575" spans="1:6" x14ac:dyDescent="0.2">
      <c r="A575" s="30"/>
      <c r="B575" s="21" t="s">
        <v>280</v>
      </c>
      <c r="C575" s="22">
        <v>68485120</v>
      </c>
      <c r="D575" s="23">
        <v>13684779</v>
      </c>
      <c r="E575" s="24">
        <v>82169899</v>
      </c>
      <c r="F575" t="str">
        <f>INDEX([1]Quadro!$B:$B,MATCH(B575,[1]Quadro!$A:$A,0),0)</f>
        <v>Alentejo Litoral</v>
      </c>
    </row>
    <row r="576" spans="1:6" x14ac:dyDescent="0.2">
      <c r="A576" s="30"/>
      <c r="B576" s="21" t="s">
        <v>281</v>
      </c>
      <c r="C576" s="22">
        <v>3781990</v>
      </c>
      <c r="D576" s="23">
        <v>331349704</v>
      </c>
      <c r="E576" s="24">
        <v>335131694</v>
      </c>
      <c r="F576" t="str">
        <f>INDEX([1]Quadro!$B:$B,MATCH(B576,[1]Quadro!$A:$A,0),0)</f>
        <v>Área Metropolitana de Lisboa</v>
      </c>
    </row>
    <row r="577" spans="1:6" x14ac:dyDescent="0.2">
      <c r="A577" s="30"/>
      <c r="B577" s="21" t="s">
        <v>282</v>
      </c>
      <c r="C577" s="22">
        <v>0</v>
      </c>
      <c r="D577" s="23">
        <v>11247177</v>
      </c>
      <c r="E577" s="24">
        <v>11247177</v>
      </c>
      <c r="F577" t="str">
        <f>INDEX([1]Quadro!$B:$B,MATCH(B577,[1]Quadro!$A:$A,0),0)</f>
        <v>Oeste</v>
      </c>
    </row>
    <row r="578" spans="1:6" x14ac:dyDescent="0.2">
      <c r="A578" s="30"/>
      <c r="B578" s="21" t="s">
        <v>283</v>
      </c>
      <c r="C578" s="22">
        <v>1088980</v>
      </c>
      <c r="D578" s="23">
        <v>16937078</v>
      </c>
      <c r="E578" s="24">
        <v>18026058</v>
      </c>
      <c r="F578" t="str">
        <f>INDEX([1]Quadro!$B:$B,MATCH(B578,[1]Quadro!$A:$A,0),0)</f>
        <v>Região de Coimbra</v>
      </c>
    </row>
    <row r="579" spans="1:6" x14ac:dyDescent="0.2">
      <c r="A579" s="30"/>
      <c r="B579" s="21" t="s">
        <v>284</v>
      </c>
      <c r="C579" s="22">
        <v>1185066</v>
      </c>
      <c r="D579" s="23">
        <v>5940244</v>
      </c>
      <c r="E579" s="24">
        <v>7125310</v>
      </c>
      <c r="F579" t="str">
        <f>INDEX([1]Quadro!$B:$B,MATCH(B579,[1]Quadro!$A:$A,0),0)</f>
        <v>Alto Alentejo</v>
      </c>
    </row>
    <row r="580" spans="1:6" x14ac:dyDescent="0.2">
      <c r="A580" s="30"/>
      <c r="B580" s="21" t="s">
        <v>285</v>
      </c>
      <c r="C580" s="22">
        <v>0</v>
      </c>
      <c r="D580" s="23">
        <v>10992189</v>
      </c>
      <c r="E580" s="24">
        <v>10992189</v>
      </c>
      <c r="F580" t="str">
        <f>INDEX([1]Quadro!$B:$B,MATCH(B580,[1]Quadro!$A:$A,0),0)</f>
        <v>Região de Coimbra</v>
      </c>
    </row>
    <row r="581" spans="1:6" x14ac:dyDescent="0.2">
      <c r="A581" s="30"/>
      <c r="B581" s="21" t="s">
        <v>286</v>
      </c>
      <c r="C581" s="22">
        <v>25912</v>
      </c>
      <c r="D581" s="23">
        <v>4718598</v>
      </c>
      <c r="E581" s="24">
        <v>4744510</v>
      </c>
      <c r="F581" t="str">
        <f>INDEX([1]Quadro!$B:$B,MATCH(B581,[1]Quadro!$A:$A,0),0)</f>
        <v>Douro</v>
      </c>
    </row>
    <row r="582" spans="1:6" x14ac:dyDescent="0.2">
      <c r="A582" s="30"/>
      <c r="B582" s="21" t="s">
        <v>287</v>
      </c>
      <c r="C582" s="22">
        <v>41216</v>
      </c>
      <c r="D582" s="23">
        <v>6813646</v>
      </c>
      <c r="E582" s="24">
        <v>6854862</v>
      </c>
      <c r="F582" t="str">
        <f>INDEX([1]Quadro!$B:$B,MATCH(B582,[1]Quadro!$A:$A,0),0)</f>
        <v>Douro</v>
      </c>
    </row>
    <row r="583" spans="1:6" x14ac:dyDescent="0.2">
      <c r="A583" s="30"/>
      <c r="B583" s="21" t="s">
        <v>288</v>
      </c>
      <c r="C583" s="22">
        <v>14062</v>
      </c>
      <c r="D583" s="23">
        <v>47919782</v>
      </c>
      <c r="E583" s="24">
        <v>47933844</v>
      </c>
      <c r="F583" t="str">
        <f>INDEX([1]Quadro!$B:$B,MATCH(B583,[1]Quadro!$A:$A,0),0)</f>
        <v>Algarve</v>
      </c>
    </row>
    <row r="584" spans="1:6" x14ac:dyDescent="0.2">
      <c r="A584" s="30"/>
      <c r="B584" s="21" t="s">
        <v>289</v>
      </c>
      <c r="C584" s="22">
        <v>0</v>
      </c>
      <c r="D584" s="23">
        <v>6452375</v>
      </c>
      <c r="E584" s="24">
        <v>6452375</v>
      </c>
      <c r="F584" t="str">
        <f>INDEX([1]Quadro!$B:$B,MATCH(B584,[1]Quadro!$A:$A,0),0)</f>
        <v>Cávado</v>
      </c>
    </row>
    <row r="585" spans="1:6" x14ac:dyDescent="0.2">
      <c r="A585" s="30"/>
      <c r="B585" s="21" t="s">
        <v>290</v>
      </c>
      <c r="C585" s="22">
        <v>36796</v>
      </c>
      <c r="D585" s="23">
        <v>44159986</v>
      </c>
      <c r="E585" s="24">
        <v>44196782</v>
      </c>
      <c r="F585" t="str">
        <f>INDEX([1]Quadro!$B:$B,MATCH(B585,[1]Quadro!$A:$A,0),0)</f>
        <v>Médio Tejo</v>
      </c>
    </row>
    <row r="586" spans="1:6" x14ac:dyDescent="0.2">
      <c r="A586" s="30"/>
      <c r="B586" s="21" t="s">
        <v>291</v>
      </c>
      <c r="C586" s="22">
        <v>-181</v>
      </c>
      <c r="D586" s="23">
        <v>23228340</v>
      </c>
      <c r="E586" s="24">
        <v>23228159</v>
      </c>
      <c r="F586" t="str">
        <f>INDEX([1]Quadro!$B:$B,MATCH(B586,[1]Quadro!$A:$A,0),0)</f>
        <v>Viseu Dão Lafões</v>
      </c>
    </row>
    <row r="587" spans="1:6" x14ac:dyDescent="0.2">
      <c r="A587" s="30"/>
      <c r="B587" s="21" t="s">
        <v>292</v>
      </c>
      <c r="C587" s="22">
        <v>0</v>
      </c>
      <c r="D587" s="23">
        <v>7528467</v>
      </c>
      <c r="E587" s="24">
        <v>7528467</v>
      </c>
      <c r="F587" t="str">
        <f>INDEX([1]Quadro!$B:$B,MATCH(B587,[1]Quadro!$A:$A,0),0)</f>
        <v>Douro</v>
      </c>
    </row>
    <row r="588" spans="1:6" x14ac:dyDescent="0.2">
      <c r="A588" s="30"/>
      <c r="B588" s="21" t="s">
        <v>293</v>
      </c>
      <c r="C588" s="22">
        <v>494971</v>
      </c>
      <c r="D588" s="23">
        <v>37749899</v>
      </c>
      <c r="E588" s="24">
        <v>38244870</v>
      </c>
      <c r="F588" t="str">
        <f>INDEX([1]Quadro!$B:$B,MATCH(B588,[1]Quadro!$A:$A,0),0)</f>
        <v>Médio Tejo</v>
      </c>
    </row>
    <row r="589" spans="1:6" x14ac:dyDescent="0.2">
      <c r="A589" s="30"/>
      <c r="B589" s="21" t="s">
        <v>294</v>
      </c>
      <c r="C589" s="22">
        <v>444507</v>
      </c>
      <c r="D589" s="23">
        <v>84117501</v>
      </c>
      <c r="E589" s="24">
        <v>84562008</v>
      </c>
      <c r="F589" t="str">
        <f>INDEX([1]Quadro!$B:$B,MATCH(B589,[1]Quadro!$A:$A,0),0)</f>
        <v>Oeste</v>
      </c>
    </row>
    <row r="590" spans="1:6" x14ac:dyDescent="0.2">
      <c r="A590" s="30"/>
      <c r="B590" s="21" t="s">
        <v>295</v>
      </c>
      <c r="C590" s="22">
        <v>0</v>
      </c>
      <c r="D590" s="23">
        <v>8411896</v>
      </c>
      <c r="E590" s="24">
        <v>8411896</v>
      </c>
      <c r="F590" t="str">
        <f>INDEX([1]Quadro!$B:$B,MATCH(B590,[1]Quadro!$A:$A,0),0)</f>
        <v>Beiras e Serra da Estrela</v>
      </c>
    </row>
    <row r="591" spans="1:6" x14ac:dyDescent="0.2">
      <c r="A591" s="30"/>
      <c r="B591" s="21" t="s">
        <v>296</v>
      </c>
      <c r="C591" s="22">
        <v>171835</v>
      </c>
      <c r="D591" s="23">
        <v>41640269</v>
      </c>
      <c r="E591" s="24">
        <v>41812104</v>
      </c>
      <c r="F591" t="str">
        <f>INDEX([1]Quadro!$B:$B,MATCH(B591,[1]Quadro!$A:$A,0),0)</f>
        <v>Área Metropolitana do Porto</v>
      </c>
    </row>
    <row r="592" spans="1:6" x14ac:dyDescent="0.2">
      <c r="A592" s="30"/>
      <c r="B592" s="21" t="s">
        <v>297</v>
      </c>
      <c r="C592" s="22">
        <v>409625</v>
      </c>
      <c r="D592" s="23">
        <v>22085087</v>
      </c>
      <c r="E592" s="24">
        <v>22494712</v>
      </c>
      <c r="F592" t="str">
        <f>INDEX([1]Quadro!$B:$B,MATCH(B592,[1]Quadro!$A:$A,0),0)</f>
        <v>Região de Aveiro</v>
      </c>
    </row>
    <row r="593" spans="1:6" x14ac:dyDescent="0.2">
      <c r="A593" s="30"/>
      <c r="B593" s="21" t="s">
        <v>298</v>
      </c>
      <c r="C593" s="22">
        <v>354456</v>
      </c>
      <c r="D593" s="23">
        <v>22357260</v>
      </c>
      <c r="E593" s="24">
        <v>22711716</v>
      </c>
      <c r="F593" t="str">
        <f>INDEX([1]Quadro!$B:$B,MATCH(B593,[1]Quadro!$A:$A,0),0)</f>
        <v>Área Metropolitana do Porto</v>
      </c>
    </row>
    <row r="594" spans="1:6" x14ac:dyDescent="0.2">
      <c r="A594" s="30"/>
      <c r="B594" s="21" t="s">
        <v>299</v>
      </c>
      <c r="C594" s="22">
        <v>35137</v>
      </c>
      <c r="D594" s="23">
        <v>14818586</v>
      </c>
      <c r="E594" s="24">
        <v>14853723</v>
      </c>
      <c r="F594" t="str">
        <f>INDEX([1]Quadro!$B:$B,MATCH(B594,[1]Quadro!$A:$A,0),0)</f>
        <v>Alto Minho</v>
      </c>
    </row>
    <row r="595" spans="1:6" x14ac:dyDescent="0.2">
      <c r="A595" s="30"/>
      <c r="B595" s="21" t="s">
        <v>300</v>
      </c>
      <c r="C595" s="22">
        <v>265942</v>
      </c>
      <c r="D595" s="23">
        <v>91146740</v>
      </c>
      <c r="E595" s="24">
        <v>91412682</v>
      </c>
      <c r="F595" t="str">
        <f>INDEX([1]Quadro!$B:$B,MATCH(B595,[1]Quadro!$A:$A,0),0)</f>
        <v>Área Metropolitana do Porto</v>
      </c>
    </row>
    <row r="596" spans="1:6" x14ac:dyDescent="0.2">
      <c r="A596" s="30"/>
      <c r="B596" s="21" t="s">
        <v>301</v>
      </c>
      <c r="C596" s="22">
        <v>23895</v>
      </c>
      <c r="D596" s="23">
        <v>13328524</v>
      </c>
      <c r="E596" s="24">
        <v>13352419</v>
      </c>
      <c r="F596" t="str">
        <f>INDEX([1]Quadro!$B:$B,MATCH(B596,[1]Quadro!$A:$A,0),0)</f>
        <v>Alto Tâmega</v>
      </c>
    </row>
    <row r="597" spans="1:6" x14ac:dyDescent="0.2">
      <c r="A597" s="30"/>
      <c r="B597" s="21" t="s">
        <v>302</v>
      </c>
      <c r="C597" s="22">
        <v>0</v>
      </c>
      <c r="D597" s="23">
        <v>5777804</v>
      </c>
      <c r="E597" s="24">
        <v>5777804</v>
      </c>
      <c r="F597" t="e">
        <f>INDEX([1]Quadro!$B:$B,MATCH(B597,[1]Quadro!$A:$A,0),0)</f>
        <v>#N/A</v>
      </c>
    </row>
    <row r="598" spans="1:6" x14ac:dyDescent="0.2">
      <c r="A598" s="30"/>
      <c r="B598" s="21" t="s">
        <v>303</v>
      </c>
      <c r="C598" s="22">
        <v>181052</v>
      </c>
      <c r="D598" s="23">
        <v>13263771</v>
      </c>
      <c r="E598" s="24">
        <v>13444823</v>
      </c>
      <c r="F598" t="str">
        <f>INDEX([1]Quadro!$B:$B,MATCH(B598,[1]Quadro!$A:$A,0),0)</f>
        <v>Alentejo Central</v>
      </c>
    </row>
    <row r="599" spans="1:6" x14ac:dyDescent="0.2">
      <c r="A599" s="30"/>
      <c r="B599" s="21" t="s">
        <v>304</v>
      </c>
      <c r="C599" s="22">
        <v>347311</v>
      </c>
      <c r="D599" s="23">
        <v>6451701</v>
      </c>
      <c r="E599" s="24">
        <v>6799012</v>
      </c>
      <c r="F599" t="str">
        <f>INDEX([1]Quadro!$B:$B,MATCH(B599,[1]Quadro!$A:$A,0),0)</f>
        <v>Alentejo Central</v>
      </c>
    </row>
    <row r="600" spans="1:6" x14ac:dyDescent="0.2">
      <c r="A600" s="30"/>
      <c r="B600" s="21" t="s">
        <v>305</v>
      </c>
      <c r="C600" s="22">
        <v>3949436</v>
      </c>
      <c r="D600" s="23">
        <v>92191291</v>
      </c>
      <c r="E600" s="24">
        <v>96140727</v>
      </c>
      <c r="F600" t="str">
        <f>INDEX([1]Quadro!$B:$B,MATCH(B600,[1]Quadro!$A:$A,0),0)</f>
        <v>Alto Minho</v>
      </c>
    </row>
    <row r="601" spans="1:6" x14ac:dyDescent="0.2">
      <c r="A601" s="30"/>
      <c r="B601" s="21" t="s">
        <v>306</v>
      </c>
      <c r="C601" s="22">
        <v>0</v>
      </c>
      <c r="D601" s="23">
        <v>5870243</v>
      </c>
      <c r="E601" s="24">
        <v>5870243</v>
      </c>
      <c r="F601" t="str">
        <f>INDEX([1]Quadro!$B:$B,MATCH(B601,[1]Quadro!$A:$A,0),0)</f>
        <v>Baixo Alentejo</v>
      </c>
    </row>
    <row r="602" spans="1:6" x14ac:dyDescent="0.2">
      <c r="A602" s="30"/>
      <c r="B602" s="21" t="s">
        <v>307</v>
      </c>
      <c r="C602" s="22">
        <v>59114</v>
      </c>
      <c r="D602" s="23">
        <v>11164240</v>
      </c>
      <c r="E602" s="24">
        <v>11223354</v>
      </c>
      <c r="F602" t="str">
        <f>INDEX([1]Quadro!$B:$B,MATCH(B602,[1]Quadro!$A:$A,0),0)</f>
        <v>Ave</v>
      </c>
    </row>
    <row r="603" spans="1:6" x14ac:dyDescent="0.2">
      <c r="A603" s="30"/>
      <c r="B603" s="21" t="s">
        <v>308</v>
      </c>
      <c r="C603" s="22">
        <v>5834</v>
      </c>
      <c r="D603" s="23">
        <v>3174769</v>
      </c>
      <c r="E603" s="24">
        <v>3180603</v>
      </c>
      <c r="F603" t="str">
        <f>INDEX([1]Quadro!$B:$B,MATCH(B603,[1]Quadro!$A:$A,0),0)</f>
        <v>Médio Tejo</v>
      </c>
    </row>
    <row r="604" spans="1:6" x14ac:dyDescent="0.2">
      <c r="A604" s="30"/>
      <c r="B604" s="21" t="s">
        <v>309</v>
      </c>
      <c r="C604" s="22">
        <v>17215</v>
      </c>
      <c r="D604" s="23">
        <v>16451062</v>
      </c>
      <c r="E604" s="24">
        <v>16468277</v>
      </c>
      <c r="F604" t="str">
        <f>INDEX([1]Quadro!$B:$B,MATCH(B604,[1]Quadro!$A:$A,0),0)</f>
        <v>Algarve</v>
      </c>
    </row>
    <row r="605" spans="1:6" x14ac:dyDescent="0.2">
      <c r="A605" s="30"/>
      <c r="B605" s="21" t="s">
        <v>310</v>
      </c>
      <c r="C605" s="22">
        <v>643032</v>
      </c>
      <c r="D605" s="23">
        <v>83607725</v>
      </c>
      <c r="E605" s="24">
        <v>84250757</v>
      </c>
      <c r="F605" t="str">
        <f>INDEX([1]Quadro!$B:$B,MATCH(B605,[1]Quadro!$A:$A,0),0)</f>
        <v>Área Metropolitana do Porto</v>
      </c>
    </row>
    <row r="606" spans="1:6" x14ac:dyDescent="0.2">
      <c r="A606" s="30"/>
      <c r="B606" s="21" t="s">
        <v>311</v>
      </c>
      <c r="C606" s="22">
        <v>0</v>
      </c>
      <c r="D606" s="23">
        <v>6066438</v>
      </c>
      <c r="E606" s="24">
        <v>6066438</v>
      </c>
      <c r="F606" t="e">
        <f>INDEX([1]Quadro!$B:$B,MATCH(B606,[1]Quadro!$A:$A,0),0)</f>
        <v>#N/A</v>
      </c>
    </row>
    <row r="607" spans="1:6" x14ac:dyDescent="0.2">
      <c r="A607" s="30"/>
      <c r="B607" s="21" t="s">
        <v>312</v>
      </c>
      <c r="C607" s="22">
        <v>0</v>
      </c>
      <c r="D607" s="23">
        <v>6138690</v>
      </c>
      <c r="E607" s="24">
        <v>6138690</v>
      </c>
      <c r="F607" t="str">
        <f>INDEX([1]Quadro!$B:$B,MATCH(B607,[1]Quadro!$A:$A,0),0)</f>
        <v>Terras de Trás-os-Montes</v>
      </c>
    </row>
    <row r="608" spans="1:6" x14ac:dyDescent="0.2">
      <c r="A608" s="30"/>
      <c r="B608" s="21" t="s">
        <v>313</v>
      </c>
      <c r="C608" s="22">
        <v>347109</v>
      </c>
      <c r="D608" s="23">
        <v>110213818</v>
      </c>
      <c r="E608" s="24">
        <v>110560927</v>
      </c>
      <c r="F608" t="str">
        <f>INDEX([1]Quadro!$B:$B,MATCH(B608,[1]Quadro!$A:$A,0),0)</f>
        <v>Área Metropolitana de Lisboa</v>
      </c>
    </row>
    <row r="609" spans="1:6" x14ac:dyDescent="0.2">
      <c r="A609" s="30"/>
      <c r="B609" s="21" t="s">
        <v>314</v>
      </c>
      <c r="C609" s="22">
        <v>0</v>
      </c>
      <c r="D609" s="23">
        <v>9529848</v>
      </c>
      <c r="E609" s="24">
        <v>9529848</v>
      </c>
      <c r="F609" t="e">
        <f>INDEX([1]Quadro!$B:$B,MATCH(B609,[1]Quadro!$A:$A,0),0)</f>
        <v>#N/A</v>
      </c>
    </row>
    <row r="610" spans="1:6" x14ac:dyDescent="0.2">
      <c r="A610" s="30"/>
      <c r="B610" s="21" t="s">
        <v>315</v>
      </c>
      <c r="C610" s="22">
        <v>0</v>
      </c>
      <c r="D610" s="23">
        <v>7231281</v>
      </c>
      <c r="E610" s="24">
        <v>7231281</v>
      </c>
      <c r="F610" t="str">
        <f>INDEX([1]Quadro!$B:$B,MATCH(B610,[1]Quadro!$A:$A,0),0)</f>
        <v>Médio Tejo</v>
      </c>
    </row>
    <row r="611" spans="1:6" x14ac:dyDescent="0.2">
      <c r="A611" s="30"/>
      <c r="B611" s="21" t="s">
        <v>316</v>
      </c>
      <c r="C611" s="22">
        <v>0</v>
      </c>
      <c r="D611" s="23">
        <v>10707525</v>
      </c>
      <c r="E611" s="24">
        <v>10707525</v>
      </c>
      <c r="F611" t="str">
        <f>INDEX([1]Quadro!$B:$B,MATCH(B611,[1]Quadro!$A:$A,0),0)</f>
        <v>Alto Minho</v>
      </c>
    </row>
    <row r="612" spans="1:6" x14ac:dyDescent="0.2">
      <c r="A612" s="30"/>
      <c r="B612" s="21" t="s">
        <v>317</v>
      </c>
      <c r="C612" s="22">
        <v>2570717</v>
      </c>
      <c r="D612" s="23">
        <v>132802705</v>
      </c>
      <c r="E612" s="24">
        <v>135373422</v>
      </c>
      <c r="F612" t="str">
        <f>INDEX([1]Quadro!$B:$B,MATCH(B612,[1]Quadro!$A:$A,0),0)</f>
        <v>Ave</v>
      </c>
    </row>
    <row r="613" spans="1:6" x14ac:dyDescent="0.2">
      <c r="A613" s="30"/>
      <c r="B613" s="21" t="s">
        <v>318</v>
      </c>
      <c r="C613" s="22">
        <v>65819</v>
      </c>
      <c r="D613" s="23">
        <v>7464822</v>
      </c>
      <c r="E613" s="24">
        <v>7530641</v>
      </c>
      <c r="F613" t="str">
        <f>INDEX([1]Quadro!$B:$B,MATCH(B613,[1]Quadro!$A:$A,0),0)</f>
        <v>Douro</v>
      </c>
    </row>
    <row r="614" spans="1:6" x14ac:dyDescent="0.2">
      <c r="A614" s="30"/>
      <c r="B614" s="21" t="s">
        <v>319</v>
      </c>
      <c r="C614" s="22">
        <v>2107011</v>
      </c>
      <c r="D614" s="23">
        <v>331728641</v>
      </c>
      <c r="E614" s="24">
        <v>333835652</v>
      </c>
      <c r="F614" t="str">
        <f>INDEX([1]Quadro!$B:$B,MATCH(B614,[1]Quadro!$A:$A,0),0)</f>
        <v>Área Metropolitana do Porto</v>
      </c>
    </row>
    <row r="615" spans="1:6" x14ac:dyDescent="0.2">
      <c r="A615" s="30"/>
      <c r="B615" s="21" t="s">
        <v>320</v>
      </c>
      <c r="C615" s="22">
        <v>693965</v>
      </c>
      <c r="D615" s="23">
        <v>45064043</v>
      </c>
      <c r="E615" s="24">
        <v>45758008</v>
      </c>
      <c r="F615" t="str">
        <f>INDEX([1]Quadro!$B:$B,MATCH(B615,[1]Quadro!$A:$A,0),0)</f>
        <v>Médio Tejo</v>
      </c>
    </row>
    <row r="616" spans="1:6" x14ac:dyDescent="0.2">
      <c r="A616" s="30"/>
      <c r="B616" s="21" t="s">
        <v>321</v>
      </c>
      <c r="C616" s="22">
        <v>40148</v>
      </c>
      <c r="D616" s="23">
        <v>4281058</v>
      </c>
      <c r="E616" s="24">
        <v>4321206</v>
      </c>
      <c r="F616" t="str">
        <f>INDEX([1]Quadro!$B:$B,MATCH(B616,[1]Quadro!$A:$A,0),0)</f>
        <v>Viseu Dão Lafões</v>
      </c>
    </row>
    <row r="617" spans="1:6" x14ac:dyDescent="0.2">
      <c r="A617" s="30"/>
      <c r="B617" s="21" t="s">
        <v>322</v>
      </c>
      <c r="C617" s="22">
        <v>1869547</v>
      </c>
      <c r="D617" s="23">
        <v>7395697</v>
      </c>
      <c r="E617" s="24">
        <v>9265244</v>
      </c>
      <c r="F617" t="str">
        <f>INDEX([1]Quadro!$B:$B,MATCH(B617,[1]Quadro!$A:$A,0),0)</f>
        <v>Região de Coimbra</v>
      </c>
    </row>
    <row r="618" spans="1:6" x14ac:dyDescent="0.2">
      <c r="A618" s="30"/>
      <c r="B618" s="21" t="s">
        <v>323</v>
      </c>
      <c r="C618" s="22">
        <v>0</v>
      </c>
      <c r="D618" s="23">
        <v>11593399</v>
      </c>
      <c r="E618" s="24">
        <v>11593399</v>
      </c>
      <c r="F618" t="str">
        <f>INDEX([1]Quadro!$B:$B,MATCH(B618,[1]Quadro!$A:$A,0),0)</f>
        <v>Alto Tâmega</v>
      </c>
    </row>
    <row r="619" spans="1:6" x14ac:dyDescent="0.2">
      <c r="A619" s="30"/>
      <c r="B619" s="21" t="s">
        <v>324</v>
      </c>
      <c r="C619" s="22">
        <v>0</v>
      </c>
      <c r="D619" s="23">
        <v>22747113</v>
      </c>
      <c r="E619" s="24">
        <v>22747113</v>
      </c>
      <c r="F619" t="e">
        <f>INDEX([1]Quadro!$B:$B,MATCH(B619,[1]Quadro!$A:$A,0),0)</f>
        <v>#N/A</v>
      </c>
    </row>
    <row r="620" spans="1:6" x14ac:dyDescent="0.2">
      <c r="A620" s="30"/>
      <c r="B620" s="21" t="s">
        <v>325</v>
      </c>
      <c r="C620" s="22">
        <v>18410</v>
      </c>
      <c r="D620" s="23">
        <v>51223144</v>
      </c>
      <c r="E620" s="24">
        <v>51241554</v>
      </c>
      <c r="F620" t="str">
        <f>INDEX([1]Quadro!$B:$B,MATCH(B620,[1]Quadro!$A:$A,0),0)</f>
        <v>Douro</v>
      </c>
    </row>
    <row r="621" spans="1:6" x14ac:dyDescent="0.2">
      <c r="A621" s="30"/>
      <c r="B621" s="21" t="s">
        <v>326</v>
      </c>
      <c r="C621" s="22">
        <v>663026</v>
      </c>
      <c r="D621" s="23">
        <v>27303384</v>
      </c>
      <c r="E621" s="24">
        <v>27966410</v>
      </c>
      <c r="F621" t="str">
        <f>INDEX([1]Quadro!$B:$B,MATCH(B621,[1]Quadro!$A:$A,0),0)</f>
        <v>Algarve</v>
      </c>
    </row>
    <row r="622" spans="1:6" x14ac:dyDescent="0.2">
      <c r="A622" s="30"/>
      <c r="B622" s="21" t="s">
        <v>327</v>
      </c>
      <c r="C622" s="22">
        <v>729</v>
      </c>
      <c r="D622" s="23">
        <v>3849190</v>
      </c>
      <c r="E622" s="24">
        <v>3849919</v>
      </c>
      <c r="F622" t="str">
        <f>INDEX([1]Quadro!$B:$B,MATCH(B622,[1]Quadro!$A:$A,0),0)</f>
        <v>Beira Baixa</v>
      </c>
    </row>
    <row r="623" spans="1:6" x14ac:dyDescent="0.2">
      <c r="A623" s="30"/>
      <c r="B623" s="21" t="s">
        <v>328</v>
      </c>
      <c r="C623" s="22">
        <v>0</v>
      </c>
      <c r="D623" s="23">
        <v>40335764</v>
      </c>
      <c r="E623" s="24">
        <v>40335764</v>
      </c>
      <c r="F623" t="str">
        <f>INDEX([1]Quadro!$B:$B,MATCH(B623,[1]Quadro!$A:$A,0),0)</f>
        <v>Cávado</v>
      </c>
    </row>
    <row r="624" spans="1:6" x14ac:dyDescent="0.2">
      <c r="A624" s="30"/>
      <c r="B624" s="21" t="s">
        <v>329</v>
      </c>
      <c r="C624" s="22">
        <v>97336</v>
      </c>
      <c r="D624" s="23">
        <v>9117800</v>
      </c>
      <c r="E624" s="24">
        <v>9215136</v>
      </c>
      <c r="F624" t="str">
        <f>INDEX([1]Quadro!$B:$B,MATCH(B624,[1]Quadro!$A:$A,0),0)</f>
        <v>Alentejo Central</v>
      </c>
    </row>
    <row r="625" spans="1:6" x14ac:dyDescent="0.2">
      <c r="A625" s="30"/>
      <c r="B625" s="21" t="s">
        <v>330</v>
      </c>
      <c r="C625" s="22">
        <v>0</v>
      </c>
      <c r="D625" s="23">
        <v>4545169</v>
      </c>
      <c r="E625" s="24">
        <v>4545169</v>
      </c>
      <c r="F625" t="str">
        <f>INDEX([1]Quadro!$B:$B,MATCH(B625,[1]Quadro!$A:$A,0),0)</f>
        <v>Terras de Trás-os-Montes</v>
      </c>
    </row>
    <row r="626" spans="1:6" x14ac:dyDescent="0.2">
      <c r="A626" s="30"/>
      <c r="B626" s="21" t="s">
        <v>331</v>
      </c>
      <c r="C626" s="22">
        <v>7317</v>
      </c>
      <c r="D626" s="23">
        <v>8041239</v>
      </c>
      <c r="E626" s="24">
        <v>8048556</v>
      </c>
      <c r="F626" t="str">
        <f>INDEX([1]Quadro!$B:$B,MATCH(B626,[1]Quadro!$A:$A,0),0)</f>
        <v>Terras de Trás-os-Montes</v>
      </c>
    </row>
    <row r="627" spans="1:6" x14ac:dyDescent="0.2">
      <c r="A627" s="30"/>
      <c r="B627" s="21" t="s">
        <v>332</v>
      </c>
      <c r="C627" s="22">
        <v>1280372</v>
      </c>
      <c r="D627" s="23">
        <v>98581018</v>
      </c>
      <c r="E627" s="24">
        <v>99861390</v>
      </c>
      <c r="F627" t="str">
        <f>INDEX([1]Quadro!$B:$B,MATCH(B627,[1]Quadro!$A:$A,0),0)</f>
        <v>Viseu Dão Lafões</v>
      </c>
    </row>
    <row r="628" spans="1:6" x14ac:dyDescent="0.2">
      <c r="A628" s="30"/>
      <c r="B628" s="21" t="s">
        <v>333</v>
      </c>
      <c r="C628" s="22">
        <v>218786</v>
      </c>
      <c r="D628" s="23">
        <v>20757989</v>
      </c>
      <c r="E628" s="24">
        <v>20976775</v>
      </c>
      <c r="F628" t="str">
        <f>INDEX([1]Quadro!$B:$B,MATCH(B628,[1]Quadro!$A:$A,0),0)</f>
        <v>Ave</v>
      </c>
    </row>
    <row r="629" spans="1:6" x14ac:dyDescent="0.2">
      <c r="A629" s="30"/>
      <c r="B629" s="21" t="s">
        <v>334</v>
      </c>
      <c r="C629" s="22">
        <v>0</v>
      </c>
      <c r="D629" s="23">
        <v>9282109</v>
      </c>
      <c r="E629" s="24">
        <v>9282109</v>
      </c>
      <c r="F629" t="str">
        <f>INDEX([1]Quadro!$B:$B,MATCH(B629,[1]Quadro!$A:$A,0),0)</f>
        <v>Viseu Dão Lafões</v>
      </c>
    </row>
    <row r="630" spans="1:6" x14ac:dyDescent="0.2">
      <c r="A630" s="12" t="s">
        <v>336</v>
      </c>
      <c r="B630" s="13"/>
      <c r="C630" s="18">
        <v>284806703</v>
      </c>
      <c r="D630" s="19">
        <v>11042091831</v>
      </c>
      <c r="E630" s="20">
        <v>11326898534</v>
      </c>
      <c r="F630" t="e">
        <f>INDEX([1]Quadro!$B:$B,MATCH(B630,[1]Quadro!$A:$A,0),0)</f>
        <v>#N/A</v>
      </c>
    </row>
    <row r="631" spans="1:6" x14ac:dyDescent="0.2">
      <c r="A631" s="12" t="s">
        <v>20</v>
      </c>
      <c r="B631" s="12" t="s">
        <v>27</v>
      </c>
      <c r="C631" s="18">
        <v>0</v>
      </c>
      <c r="D631" s="19">
        <v>5999387</v>
      </c>
      <c r="E631" s="20">
        <v>5999387</v>
      </c>
      <c r="F631" t="str">
        <f>INDEX([1]Quadro!$B:$B,MATCH(B631,[1]Quadro!$A:$A,0),0)</f>
        <v>Médio Tejo</v>
      </c>
    </row>
    <row r="632" spans="1:6" x14ac:dyDescent="0.2">
      <c r="A632" s="30"/>
      <c r="B632" s="21" t="s">
        <v>28</v>
      </c>
      <c r="C632" s="22">
        <v>0</v>
      </c>
      <c r="D632" s="23">
        <v>5235473</v>
      </c>
      <c r="E632" s="24">
        <v>5235473</v>
      </c>
      <c r="F632" t="str">
        <f>INDEX([1]Quadro!$B:$B,MATCH(B632,[1]Quadro!$A:$A,0),0)</f>
        <v>Região de Aveiro</v>
      </c>
    </row>
    <row r="633" spans="1:6" x14ac:dyDescent="0.2">
      <c r="A633" s="30"/>
      <c r="B633" s="21" t="s">
        <v>29</v>
      </c>
      <c r="C633" s="22">
        <v>0</v>
      </c>
      <c r="D633" s="23">
        <v>1392115</v>
      </c>
      <c r="E633" s="24">
        <v>1392115</v>
      </c>
      <c r="F633" t="str">
        <f>INDEX([1]Quadro!$B:$B,MATCH(B633,[1]Quadro!$A:$A,0),0)</f>
        <v>Viseu Dão Lafões</v>
      </c>
    </row>
    <row r="634" spans="1:6" x14ac:dyDescent="0.2">
      <c r="A634" s="30"/>
      <c r="B634" s="21" t="s">
        <v>30</v>
      </c>
      <c r="C634" s="22">
        <v>0</v>
      </c>
      <c r="D634" s="23">
        <v>857624</v>
      </c>
      <c r="E634" s="24">
        <v>857624</v>
      </c>
      <c r="F634" t="str">
        <f>INDEX([1]Quadro!$B:$B,MATCH(B634,[1]Quadro!$A:$A,0),0)</f>
        <v>Alentejo Central</v>
      </c>
    </row>
    <row r="635" spans="1:6" x14ac:dyDescent="0.2">
      <c r="A635" s="30"/>
      <c r="B635" s="21" t="s">
        <v>31</v>
      </c>
      <c r="C635" s="22">
        <v>0</v>
      </c>
      <c r="D635" s="23">
        <v>3374232</v>
      </c>
      <c r="E635" s="24">
        <v>3374232</v>
      </c>
      <c r="F635" t="str">
        <f>INDEX([1]Quadro!$B:$B,MATCH(B635,[1]Quadro!$A:$A,0),0)</f>
        <v>Região de Aveiro</v>
      </c>
    </row>
    <row r="636" spans="1:6" x14ac:dyDescent="0.2">
      <c r="A636" s="30"/>
      <c r="B636" s="21" t="s">
        <v>32</v>
      </c>
      <c r="C636" s="22">
        <v>0</v>
      </c>
      <c r="D636" s="23">
        <v>6781951</v>
      </c>
      <c r="E636" s="24">
        <v>6781951</v>
      </c>
      <c r="F636" t="str">
        <f>INDEX([1]Quadro!$B:$B,MATCH(B636,[1]Quadro!$A:$A,0),0)</f>
        <v>Algarve</v>
      </c>
    </row>
    <row r="637" spans="1:6" x14ac:dyDescent="0.2">
      <c r="A637" s="30"/>
      <c r="B637" s="21" t="s">
        <v>33</v>
      </c>
      <c r="C637" s="22">
        <v>0</v>
      </c>
      <c r="D637" s="23">
        <v>1537077</v>
      </c>
      <c r="E637" s="24">
        <v>1537077</v>
      </c>
      <c r="F637" t="str">
        <f>INDEX([1]Quadro!$B:$B,MATCH(B637,[1]Quadro!$A:$A,0),0)</f>
        <v>Alentejo Litoral</v>
      </c>
    </row>
    <row r="638" spans="1:6" x14ac:dyDescent="0.2">
      <c r="A638" s="30"/>
      <c r="B638" s="21" t="s">
        <v>34</v>
      </c>
      <c r="C638" s="22">
        <v>0</v>
      </c>
      <c r="D638" s="23">
        <v>2327587</v>
      </c>
      <c r="E638" s="24">
        <v>2327587</v>
      </c>
      <c r="F638" t="str">
        <f>INDEX([1]Quadro!$B:$B,MATCH(B638,[1]Quadro!$A:$A,0),0)</f>
        <v>Médio Tejo</v>
      </c>
    </row>
    <row r="639" spans="1:6" x14ac:dyDescent="0.2">
      <c r="A639" s="30"/>
      <c r="B639" s="21" t="s">
        <v>35</v>
      </c>
      <c r="C639" s="22">
        <v>0</v>
      </c>
      <c r="D639" s="23">
        <v>9663148</v>
      </c>
      <c r="E639" s="24">
        <v>9663148</v>
      </c>
      <c r="F639" t="str">
        <f>INDEX([1]Quadro!$B:$B,MATCH(B639,[1]Quadro!$A:$A,0),0)</f>
        <v>Oeste</v>
      </c>
    </row>
    <row r="640" spans="1:6" x14ac:dyDescent="0.2">
      <c r="A640" s="30"/>
      <c r="B640" s="21" t="s">
        <v>36</v>
      </c>
      <c r="C640" s="22">
        <v>0</v>
      </c>
      <c r="D640" s="23">
        <v>2385032</v>
      </c>
      <c r="E640" s="24">
        <v>2385032</v>
      </c>
      <c r="F640" t="str">
        <f>INDEX([1]Quadro!$B:$B,MATCH(B640,[1]Quadro!$A:$A,0),0)</f>
        <v>Área Metropolitana de Lisboa</v>
      </c>
    </row>
    <row r="641" spans="1:6" x14ac:dyDescent="0.2">
      <c r="A641" s="30"/>
      <c r="B641" s="21" t="s">
        <v>37</v>
      </c>
      <c r="C641" s="22">
        <v>0</v>
      </c>
      <c r="D641" s="23">
        <v>285975</v>
      </c>
      <c r="E641" s="24">
        <v>285975</v>
      </c>
      <c r="F641" t="str">
        <f>INDEX([1]Quadro!$B:$B,MATCH(B641,[1]Quadro!$A:$A,0),0)</f>
        <v>Algarve</v>
      </c>
    </row>
    <row r="642" spans="1:6" x14ac:dyDescent="0.2">
      <c r="A642" s="30"/>
      <c r="B642" s="21" t="s">
        <v>38</v>
      </c>
      <c r="C642" s="22">
        <v>0</v>
      </c>
      <c r="D642" s="23">
        <v>6425405</v>
      </c>
      <c r="E642" s="24">
        <v>6425405</v>
      </c>
      <c r="F642" t="str">
        <f>INDEX([1]Quadro!$B:$B,MATCH(B642,[1]Quadro!$A:$A,0),0)</f>
        <v>Oeste</v>
      </c>
    </row>
    <row r="643" spans="1:6" x14ac:dyDescent="0.2">
      <c r="A643" s="30"/>
      <c r="B643" s="21" t="s">
        <v>39</v>
      </c>
      <c r="C643" s="22">
        <v>0</v>
      </c>
      <c r="D643" s="23">
        <v>1137116</v>
      </c>
      <c r="E643" s="24">
        <v>1137116</v>
      </c>
      <c r="F643" t="str">
        <f>INDEX([1]Quadro!$B:$B,MATCH(B643,[1]Quadro!$A:$A,0),0)</f>
        <v>Terras de Trás-os-Montes</v>
      </c>
    </row>
    <row r="644" spans="1:6" x14ac:dyDescent="0.2">
      <c r="A644" s="30"/>
      <c r="B644" s="21" t="s">
        <v>40</v>
      </c>
      <c r="C644" s="22">
        <v>0</v>
      </c>
      <c r="D644" s="23">
        <v>2315776</v>
      </c>
      <c r="E644" s="24">
        <v>2315776</v>
      </c>
      <c r="F644" t="str">
        <f>INDEX([1]Quadro!$B:$B,MATCH(B644,[1]Quadro!$A:$A,0),0)</f>
        <v>Douro</v>
      </c>
    </row>
    <row r="645" spans="1:6" x14ac:dyDescent="0.2">
      <c r="A645" s="30"/>
      <c r="B645" s="21" t="s">
        <v>41</v>
      </c>
      <c r="C645" s="22">
        <v>0</v>
      </c>
      <c r="D645" s="23">
        <v>1115812</v>
      </c>
      <c r="E645" s="24">
        <v>1115812</v>
      </c>
      <c r="F645" t="str">
        <f>INDEX([1]Quadro!$B:$B,MATCH(B645,[1]Quadro!$A:$A,0),0)</f>
        <v>Algarve</v>
      </c>
    </row>
    <row r="646" spans="1:6" x14ac:dyDescent="0.2">
      <c r="A646" s="30"/>
      <c r="B646" s="21" t="s">
        <v>42</v>
      </c>
      <c r="C646" s="22">
        <v>0</v>
      </c>
      <c r="D646" s="23">
        <v>1292049</v>
      </c>
      <c r="E646" s="24">
        <v>1292049</v>
      </c>
      <c r="F646" t="str">
        <f>INDEX([1]Quadro!$B:$B,MATCH(B646,[1]Quadro!$A:$A,0),0)</f>
        <v>Baixo Alentejo</v>
      </c>
    </row>
    <row r="647" spans="1:6" x14ac:dyDescent="0.2">
      <c r="A647" s="30"/>
      <c r="B647" s="21" t="s">
        <v>43</v>
      </c>
      <c r="C647" s="22">
        <v>0</v>
      </c>
      <c r="D647" s="23">
        <v>24884918</v>
      </c>
      <c r="E647" s="24">
        <v>24884918</v>
      </c>
      <c r="F647" t="str">
        <f>INDEX([1]Quadro!$B:$B,MATCH(B647,[1]Quadro!$A:$A,0),0)</f>
        <v>Área Metropolitana de Lisboa</v>
      </c>
    </row>
    <row r="648" spans="1:6" x14ac:dyDescent="0.2">
      <c r="A648" s="30"/>
      <c r="B648" s="21" t="s">
        <v>44</v>
      </c>
      <c r="C648" s="22">
        <v>0</v>
      </c>
      <c r="D648" s="23">
        <v>1055083</v>
      </c>
      <c r="E648" s="24">
        <v>1055083</v>
      </c>
      <c r="F648" t="str">
        <f>INDEX([1]Quadro!$B:$B,MATCH(B648,[1]Quadro!$A:$A,0),0)</f>
        <v>Beiras e Serra da Estrela</v>
      </c>
    </row>
    <row r="649" spans="1:6" x14ac:dyDescent="0.2">
      <c r="A649" s="30"/>
      <c r="B649" s="21" t="s">
        <v>45</v>
      </c>
      <c r="C649" s="22">
        <v>0</v>
      </c>
      <c r="D649" s="23">
        <v>4649808</v>
      </c>
      <c r="E649" s="24">
        <v>4649808</v>
      </c>
      <c r="F649" t="str">
        <f>INDEX([1]Quadro!$B:$B,MATCH(B649,[1]Quadro!$A:$A,0),0)</f>
        <v>Lezíria do Tejo</v>
      </c>
    </row>
    <row r="650" spans="1:6" x14ac:dyDescent="0.2">
      <c r="A650" s="30"/>
      <c r="B650" s="21" t="s">
        <v>46</v>
      </c>
      <c r="C650" s="22">
        <v>0</v>
      </c>
      <c r="D650" s="23">
        <v>898738</v>
      </c>
      <c r="E650" s="24">
        <v>898738</v>
      </c>
      <c r="F650" t="str">
        <f>INDEX([1]Quadro!$B:$B,MATCH(B650,[1]Quadro!$A:$A,0),0)</f>
        <v>Baixo Alentejo</v>
      </c>
    </row>
    <row r="651" spans="1:6" x14ac:dyDescent="0.2">
      <c r="A651" s="30"/>
      <c r="B651" s="21" t="s">
        <v>47</v>
      </c>
      <c r="C651" s="22">
        <v>0</v>
      </c>
      <c r="D651" s="23">
        <v>1443295</v>
      </c>
      <c r="E651" s="24">
        <v>1443295</v>
      </c>
      <c r="F651" t="str">
        <f>INDEX([1]Quadro!$B:$B,MATCH(B651,[1]Quadro!$A:$A,0),0)</f>
        <v>Lezíria do Tejo</v>
      </c>
    </row>
    <row r="652" spans="1:6" x14ac:dyDescent="0.2">
      <c r="A652" s="30"/>
      <c r="B652" s="21" t="s">
        <v>48</v>
      </c>
      <c r="C652" s="22">
        <v>0</v>
      </c>
      <c r="D652" s="23">
        <v>557577</v>
      </c>
      <c r="E652" s="24">
        <v>557577</v>
      </c>
      <c r="F652" t="str">
        <f>INDEX([1]Quadro!$B:$B,MATCH(B652,[1]Quadro!$A:$A,0),0)</f>
        <v>Alto Alentejo</v>
      </c>
    </row>
    <row r="653" spans="1:6" x14ac:dyDescent="0.2">
      <c r="A653" s="30"/>
      <c r="B653" s="21" t="s">
        <v>49</v>
      </c>
      <c r="C653" s="22">
        <v>0</v>
      </c>
      <c r="D653" s="23">
        <v>1362484</v>
      </c>
      <c r="E653" s="24">
        <v>1362484</v>
      </c>
      <c r="F653" t="str">
        <f>INDEX([1]Quadro!$B:$B,MATCH(B653,[1]Quadro!$A:$A,0),0)</f>
        <v>Região de Leiria</v>
      </c>
    </row>
    <row r="654" spans="1:6" x14ac:dyDescent="0.2">
      <c r="A654" s="30"/>
      <c r="B654" s="21" t="s">
        <v>50</v>
      </c>
      <c r="C654" s="22">
        <v>0</v>
      </c>
      <c r="D654" s="23">
        <v>405504</v>
      </c>
      <c r="E654" s="24">
        <v>405504</v>
      </c>
      <c r="F654" t="str">
        <f>INDEX([1]Quadro!$B:$B,MATCH(B654,[1]Quadro!$A:$A,0),0)</f>
        <v>Baixo Alentejo</v>
      </c>
    </row>
    <row r="655" spans="1:6" x14ac:dyDescent="0.2">
      <c r="A655" s="30"/>
      <c r="B655" s="21" t="s">
        <v>51</v>
      </c>
      <c r="C655" s="22">
        <v>0</v>
      </c>
      <c r="D655" s="23">
        <v>24666049</v>
      </c>
      <c r="E655" s="24">
        <v>24666049</v>
      </c>
      <c r="F655" t="str">
        <f>INDEX([1]Quadro!$B:$B,MATCH(B655,[1]Quadro!$A:$A,0),0)</f>
        <v>Área Metropolitana de Lisboa</v>
      </c>
    </row>
    <row r="656" spans="1:6" x14ac:dyDescent="0.2">
      <c r="A656" s="30"/>
      <c r="B656" s="21" t="s">
        <v>52</v>
      </c>
      <c r="C656" s="22">
        <v>0</v>
      </c>
      <c r="D656" s="23">
        <v>13856837</v>
      </c>
      <c r="E656" s="24">
        <v>13856837</v>
      </c>
      <c r="F656" t="str">
        <f>INDEX([1]Quadro!$B:$B,MATCH(B656,[1]Quadro!$A:$A,0),0)</f>
        <v>Tâmega e Sousa</v>
      </c>
    </row>
    <row r="657" spans="1:6" x14ac:dyDescent="0.2">
      <c r="A657" s="30"/>
      <c r="B657" s="21" t="s">
        <v>53</v>
      </c>
      <c r="C657" s="22">
        <v>0</v>
      </c>
      <c r="D657" s="23">
        <v>3742378</v>
      </c>
      <c r="E657" s="24">
        <v>3742378</v>
      </c>
      <c r="F657" t="str">
        <f>INDEX([1]Quadro!$B:$B,MATCH(B657,[1]Quadro!$A:$A,0),0)</f>
        <v>Cávado</v>
      </c>
    </row>
    <row r="658" spans="1:6" x14ac:dyDescent="0.2">
      <c r="A658" s="30"/>
      <c r="B658" s="21" t="s">
        <v>54</v>
      </c>
      <c r="C658" s="22">
        <v>0</v>
      </c>
      <c r="D658" s="23">
        <v>4537564</v>
      </c>
      <c r="E658" s="24">
        <v>4537564</v>
      </c>
      <c r="F658" t="str">
        <f>INDEX([1]Quadro!$B:$B,MATCH(B658,[1]Quadro!$A:$A,0),0)</f>
        <v>Região de Aveiro</v>
      </c>
    </row>
    <row r="659" spans="1:6" x14ac:dyDescent="0.2">
      <c r="A659" s="30"/>
      <c r="B659" s="21" t="s">
        <v>55</v>
      </c>
      <c r="C659" s="22">
        <v>0</v>
      </c>
      <c r="D659" s="23">
        <v>3698</v>
      </c>
      <c r="E659" s="24">
        <v>3698</v>
      </c>
      <c r="F659" t="e">
        <f>INDEX([1]Quadro!$B:$B,MATCH(B659,[1]Quadro!$A:$A,0),0)</f>
        <v>#N/A</v>
      </c>
    </row>
    <row r="660" spans="1:6" x14ac:dyDescent="0.2">
      <c r="A660" s="30"/>
      <c r="B660" s="21" t="s">
        <v>56</v>
      </c>
      <c r="C660" s="22">
        <v>0</v>
      </c>
      <c r="D660" s="23">
        <v>1983406</v>
      </c>
      <c r="E660" s="24">
        <v>1983406</v>
      </c>
      <c r="F660" t="str">
        <f>INDEX([1]Quadro!$B:$B,MATCH(B660,[1]Quadro!$A:$A,0),0)</f>
        <v>Região de Leiria</v>
      </c>
    </row>
    <row r="661" spans="1:6" x14ac:dyDescent="0.2">
      <c r="A661" s="30"/>
      <c r="B661" s="21" t="s">
        <v>57</v>
      </c>
      <c r="C661" s="22">
        <v>0</v>
      </c>
      <c r="D661" s="23">
        <v>1717159</v>
      </c>
      <c r="E661" s="24">
        <v>1717159</v>
      </c>
      <c r="F661" t="str">
        <f>INDEX([1]Quadro!$B:$B,MATCH(B661,[1]Quadro!$A:$A,0),0)</f>
        <v>Alto Minho</v>
      </c>
    </row>
    <row r="662" spans="1:6" x14ac:dyDescent="0.2">
      <c r="A662" s="30"/>
      <c r="B662" s="21" t="s">
        <v>58</v>
      </c>
      <c r="C662" s="22">
        <v>0</v>
      </c>
      <c r="D662" s="23">
        <v>1583293</v>
      </c>
      <c r="E662" s="24">
        <v>1583293</v>
      </c>
      <c r="F662" t="str">
        <f>INDEX([1]Quadro!$B:$B,MATCH(B662,[1]Quadro!$A:$A,0),0)</f>
        <v>Região de Coimbra</v>
      </c>
    </row>
    <row r="663" spans="1:6" x14ac:dyDescent="0.2">
      <c r="A663" s="30"/>
      <c r="B663" s="21" t="s">
        <v>59</v>
      </c>
      <c r="C663" s="22">
        <v>0</v>
      </c>
      <c r="D663" s="23">
        <v>1000545</v>
      </c>
      <c r="E663" s="24">
        <v>1000545</v>
      </c>
      <c r="F663" t="str">
        <f>INDEX([1]Quadro!$B:$B,MATCH(B663,[1]Quadro!$A:$A,0),0)</f>
        <v>Douro</v>
      </c>
    </row>
    <row r="664" spans="1:6" x14ac:dyDescent="0.2">
      <c r="A664" s="30"/>
      <c r="B664" s="21" t="s">
        <v>60</v>
      </c>
      <c r="C664" s="22">
        <v>0</v>
      </c>
      <c r="D664" s="23">
        <v>2798900</v>
      </c>
      <c r="E664" s="24">
        <v>2798900</v>
      </c>
      <c r="F664" t="str">
        <f>INDEX([1]Quadro!$B:$B,MATCH(B664,[1]Quadro!$A:$A,0),0)</f>
        <v>Área Metropolitana do Porto</v>
      </c>
    </row>
    <row r="665" spans="1:6" x14ac:dyDescent="0.2">
      <c r="A665" s="30"/>
      <c r="B665" s="21" t="s">
        <v>61</v>
      </c>
      <c r="C665" s="22">
        <v>0</v>
      </c>
      <c r="D665" s="23">
        <v>1026644</v>
      </c>
      <c r="E665" s="24">
        <v>1026644</v>
      </c>
      <c r="F665" t="str">
        <f>INDEX([1]Quadro!$B:$B,MATCH(B665,[1]Quadro!$A:$A,0),0)</f>
        <v>Alentejo Central</v>
      </c>
    </row>
    <row r="666" spans="1:6" x14ac:dyDescent="0.2">
      <c r="A666" s="30"/>
      <c r="B666" s="21" t="s">
        <v>62</v>
      </c>
      <c r="C666" s="22">
        <v>0</v>
      </c>
      <c r="D666" s="23">
        <v>425326</v>
      </c>
      <c r="E666" s="24">
        <v>425326</v>
      </c>
      <c r="F666" t="str">
        <f>INDEX([1]Quadro!$B:$B,MATCH(B666,[1]Quadro!$A:$A,0),0)</f>
        <v>Alto Alentejo</v>
      </c>
    </row>
    <row r="667" spans="1:6" x14ac:dyDescent="0.2">
      <c r="A667" s="30"/>
      <c r="B667" s="21" t="s">
        <v>63</v>
      </c>
      <c r="C667" s="22">
        <v>0</v>
      </c>
      <c r="D667" s="23">
        <v>1824947</v>
      </c>
      <c r="E667" s="24">
        <v>1824947</v>
      </c>
      <c r="F667" t="str">
        <f>INDEX([1]Quadro!$B:$B,MATCH(B667,[1]Quadro!$A:$A,0),0)</f>
        <v>Oeste</v>
      </c>
    </row>
    <row r="668" spans="1:6" x14ac:dyDescent="0.2">
      <c r="A668" s="30"/>
      <c r="B668" s="21" t="s">
        <v>64</v>
      </c>
      <c r="C668" s="22">
        <v>0</v>
      </c>
      <c r="D668" s="23">
        <v>11867195</v>
      </c>
      <c r="E668" s="24">
        <v>11867195</v>
      </c>
      <c r="F668" t="str">
        <f>INDEX([1]Quadro!$B:$B,MATCH(B668,[1]Quadro!$A:$A,0),0)</f>
        <v>Região de Aveiro</v>
      </c>
    </row>
    <row r="669" spans="1:6" x14ac:dyDescent="0.2">
      <c r="A669" s="30"/>
      <c r="B669" s="21" t="s">
        <v>65</v>
      </c>
      <c r="C669" s="22">
        <v>0</v>
      </c>
      <c r="D669" s="23">
        <v>611636</v>
      </c>
      <c r="E669" s="24">
        <v>611636</v>
      </c>
      <c r="F669" t="str">
        <f>INDEX([1]Quadro!$B:$B,MATCH(B669,[1]Quadro!$A:$A,0),0)</f>
        <v>Alto Alentejo</v>
      </c>
    </row>
    <row r="670" spans="1:6" x14ac:dyDescent="0.2">
      <c r="A670" s="30"/>
      <c r="B670" s="21" t="s">
        <v>66</v>
      </c>
      <c r="C670" s="22">
        <v>0</v>
      </c>
      <c r="D670" s="23">
        <v>3104946</v>
      </c>
      <c r="E670" s="24">
        <v>3104946</v>
      </c>
      <c r="F670" t="str">
        <f>INDEX([1]Quadro!$B:$B,MATCH(B670,[1]Quadro!$A:$A,0),0)</f>
        <v>Lezíria do Tejo</v>
      </c>
    </row>
    <row r="671" spans="1:6" x14ac:dyDescent="0.2">
      <c r="A671" s="30"/>
      <c r="B671" s="21" t="s">
        <v>67</v>
      </c>
      <c r="C671" s="22">
        <v>0</v>
      </c>
      <c r="D671" s="23">
        <v>5521886</v>
      </c>
      <c r="E671" s="24">
        <v>5521886</v>
      </c>
      <c r="F671" t="str">
        <f>INDEX([1]Quadro!$B:$B,MATCH(B671,[1]Quadro!$A:$A,0),0)</f>
        <v>Tâmega e Sousa</v>
      </c>
    </row>
    <row r="672" spans="1:6" x14ac:dyDescent="0.2">
      <c r="A672" s="30"/>
      <c r="B672" s="21" t="s">
        <v>68</v>
      </c>
      <c r="C672" s="22">
        <v>0</v>
      </c>
      <c r="D672" s="23">
        <v>18578418</v>
      </c>
      <c r="E672" s="24">
        <v>18578418</v>
      </c>
      <c r="F672" t="str">
        <f>INDEX([1]Quadro!$B:$B,MATCH(B672,[1]Quadro!$A:$A,0),0)</f>
        <v>Cávado</v>
      </c>
    </row>
    <row r="673" spans="1:6" x14ac:dyDescent="0.2">
      <c r="A673" s="30"/>
      <c r="B673" s="21" t="s">
        <v>69</v>
      </c>
      <c r="C673" s="22">
        <v>0</v>
      </c>
      <c r="D673" s="23">
        <v>270180</v>
      </c>
      <c r="E673" s="24">
        <v>270180</v>
      </c>
      <c r="F673" t="str">
        <f>INDEX([1]Quadro!$B:$B,MATCH(B673,[1]Quadro!$A:$A,0),0)</f>
        <v>Baixo Alentejo</v>
      </c>
    </row>
    <row r="674" spans="1:6" x14ac:dyDescent="0.2">
      <c r="A674" s="30"/>
      <c r="B674" s="21" t="s">
        <v>70</v>
      </c>
      <c r="C674" s="22">
        <v>0</v>
      </c>
      <c r="D674" s="23">
        <v>10541007</v>
      </c>
      <c r="E674" s="24">
        <v>10541007</v>
      </c>
      <c r="F674" t="str">
        <f>INDEX([1]Quadro!$B:$B,MATCH(B674,[1]Quadro!$A:$A,0),0)</f>
        <v>Área Metropolitana de Lisboa</v>
      </c>
    </row>
    <row r="675" spans="1:6" x14ac:dyDescent="0.2">
      <c r="A675" s="30"/>
      <c r="B675" s="21" t="s">
        <v>71</v>
      </c>
      <c r="C675" s="22">
        <v>0</v>
      </c>
      <c r="D675" s="23">
        <v>2868240</v>
      </c>
      <c r="E675" s="24">
        <v>2868240</v>
      </c>
      <c r="F675" t="str">
        <f>INDEX([1]Quadro!$B:$B,MATCH(B675,[1]Quadro!$A:$A,0),0)</f>
        <v>Região de Leiria</v>
      </c>
    </row>
    <row r="676" spans="1:6" x14ac:dyDescent="0.2">
      <c r="A676" s="30"/>
      <c r="B676" s="21" t="s">
        <v>72</v>
      </c>
      <c r="C676" s="22">
        <v>0</v>
      </c>
      <c r="D676" s="23">
        <v>4834826</v>
      </c>
      <c r="E676" s="24">
        <v>4834826</v>
      </c>
      <c r="F676" t="str">
        <f>INDEX([1]Quadro!$B:$B,MATCH(B676,[1]Quadro!$A:$A,0),0)</f>
        <v>Baixo Alentejo</v>
      </c>
    </row>
    <row r="677" spans="1:6" x14ac:dyDescent="0.2">
      <c r="A677" s="30"/>
      <c r="B677" s="21" t="s">
        <v>73</v>
      </c>
      <c r="C677" s="22">
        <v>0</v>
      </c>
      <c r="D677" s="23">
        <v>1202994</v>
      </c>
      <c r="E677" s="24">
        <v>1202994</v>
      </c>
      <c r="F677" t="str">
        <f>INDEX([1]Quadro!$B:$B,MATCH(B677,[1]Quadro!$A:$A,0),0)</f>
        <v>Beiras e Serra da Estrela</v>
      </c>
    </row>
    <row r="678" spans="1:6" x14ac:dyDescent="0.2">
      <c r="A678" s="30"/>
      <c r="B678" s="21" t="s">
        <v>74</v>
      </c>
      <c r="C678" s="22">
        <v>0</v>
      </c>
      <c r="D678" s="23">
        <v>5133874</v>
      </c>
      <c r="E678" s="24">
        <v>5133874</v>
      </c>
      <c r="F678" t="str">
        <f>INDEX([1]Quadro!$B:$B,MATCH(B678,[1]Quadro!$A:$A,0),0)</f>
        <v>Lezíria do Tejo</v>
      </c>
    </row>
    <row r="679" spans="1:6" x14ac:dyDescent="0.2">
      <c r="A679" s="30"/>
      <c r="B679" s="21" t="s">
        <v>75</v>
      </c>
      <c r="C679" s="22">
        <v>0</v>
      </c>
      <c r="D679" s="23">
        <v>2666111</v>
      </c>
      <c r="E679" s="24">
        <v>2666111</v>
      </c>
      <c r="F679" t="str">
        <f>INDEX([1]Quadro!$B:$B,MATCH(B679,[1]Quadro!$A:$A,0),0)</f>
        <v>Oeste</v>
      </c>
    </row>
    <row r="680" spans="1:6" x14ac:dyDescent="0.2">
      <c r="A680" s="30"/>
      <c r="B680" s="21" t="s">
        <v>76</v>
      </c>
      <c r="C680" s="22">
        <v>0</v>
      </c>
      <c r="D680" s="23">
        <v>1148304</v>
      </c>
      <c r="E680" s="24">
        <v>1148304</v>
      </c>
      <c r="F680" t="str">
        <f>INDEX([1]Quadro!$B:$B,MATCH(B680,[1]Quadro!$A:$A,0),0)</f>
        <v>Alentejo Central</v>
      </c>
    </row>
    <row r="681" spans="1:6" x14ac:dyDescent="0.2">
      <c r="A681" s="30"/>
      <c r="B681" s="21" t="s">
        <v>77</v>
      </c>
      <c r="C681" s="22">
        <v>0</v>
      </c>
      <c r="D681" s="23">
        <v>1574427</v>
      </c>
      <c r="E681" s="24">
        <v>1574427</v>
      </c>
      <c r="F681" t="str">
        <f>INDEX([1]Quadro!$B:$B,MATCH(B681,[1]Quadro!$A:$A,0),0)</f>
        <v>Alto Tâmega</v>
      </c>
    </row>
    <row r="682" spans="1:6" x14ac:dyDescent="0.2">
      <c r="A682" s="30"/>
      <c r="B682" s="21" t="s">
        <v>78</v>
      </c>
      <c r="C682" s="22">
        <v>0</v>
      </c>
      <c r="D682" s="23">
        <v>30225924</v>
      </c>
      <c r="E682" s="24">
        <v>30225924</v>
      </c>
      <c r="F682" t="str">
        <f>INDEX([1]Quadro!$B:$B,MATCH(B682,[1]Quadro!$A:$A,0),0)</f>
        <v>Cávado</v>
      </c>
    </row>
    <row r="683" spans="1:6" x14ac:dyDescent="0.2">
      <c r="A683" s="30"/>
      <c r="B683" s="21" t="s">
        <v>79</v>
      </c>
      <c r="C683" s="22">
        <v>0</v>
      </c>
      <c r="D683" s="23">
        <v>5930426</v>
      </c>
      <c r="E683" s="24">
        <v>5930426</v>
      </c>
      <c r="F683" t="str">
        <f>INDEX([1]Quadro!$B:$B,MATCH(B683,[1]Quadro!$A:$A,0),0)</f>
        <v>Terras de Trás-os-Montes</v>
      </c>
    </row>
    <row r="684" spans="1:6" x14ac:dyDescent="0.2">
      <c r="A684" s="30"/>
      <c r="B684" s="21" t="s">
        <v>80</v>
      </c>
      <c r="C684" s="22">
        <v>0</v>
      </c>
      <c r="D684" s="23">
        <v>2970693</v>
      </c>
      <c r="E684" s="24">
        <v>2970693</v>
      </c>
      <c r="F684" t="str">
        <f>INDEX([1]Quadro!$B:$B,MATCH(B684,[1]Quadro!$A:$A,0),0)</f>
        <v>Ave</v>
      </c>
    </row>
    <row r="685" spans="1:6" x14ac:dyDescent="0.2">
      <c r="A685" s="30"/>
      <c r="B685" s="21" t="s">
        <v>81</v>
      </c>
      <c r="C685" s="22">
        <v>0</v>
      </c>
      <c r="D685" s="23">
        <v>2902222</v>
      </c>
      <c r="E685" s="24">
        <v>2902222</v>
      </c>
      <c r="F685" t="str">
        <f>INDEX([1]Quadro!$B:$B,MATCH(B685,[1]Quadro!$A:$A,0),0)</f>
        <v>Oeste</v>
      </c>
    </row>
    <row r="686" spans="1:6" x14ac:dyDescent="0.2">
      <c r="A686" s="30"/>
      <c r="B686" s="21" t="s">
        <v>82</v>
      </c>
      <c r="C686" s="22">
        <v>0</v>
      </c>
      <c r="D686" s="23">
        <v>10045088</v>
      </c>
      <c r="E686" s="24">
        <v>10045088</v>
      </c>
      <c r="F686" t="str">
        <f>INDEX([1]Quadro!$B:$B,MATCH(B686,[1]Quadro!$A:$A,0),0)</f>
        <v>Oeste</v>
      </c>
    </row>
    <row r="687" spans="1:6" x14ac:dyDescent="0.2">
      <c r="A687" s="30"/>
      <c r="B687" s="21" t="s">
        <v>84</v>
      </c>
      <c r="C687" s="22">
        <v>0</v>
      </c>
      <c r="D687" s="23">
        <v>3625043</v>
      </c>
      <c r="E687" s="24">
        <v>3625043</v>
      </c>
      <c r="F687" t="e">
        <f>INDEX([1]Quadro!$B:$B,MATCH(B687,[1]Quadro!$A:$A,0),0)</f>
        <v>#N/A</v>
      </c>
    </row>
    <row r="688" spans="1:6" x14ac:dyDescent="0.2">
      <c r="A688" s="30"/>
      <c r="B688" s="21" t="s">
        <v>85</v>
      </c>
      <c r="C688" s="22">
        <v>0</v>
      </c>
      <c r="D688" s="23">
        <v>8150328</v>
      </c>
      <c r="E688" s="24">
        <v>8150328</v>
      </c>
      <c r="F688" t="e">
        <f>INDEX([1]Quadro!$B:$B,MATCH(B688,[1]Quadro!$A:$A,0),0)</f>
        <v>#N/A</v>
      </c>
    </row>
    <row r="689" spans="1:6" x14ac:dyDescent="0.2">
      <c r="A689" s="30"/>
      <c r="B689" s="21" t="s">
        <v>86</v>
      </c>
      <c r="C689" s="22">
        <v>0</v>
      </c>
      <c r="D689" s="23">
        <v>3082254</v>
      </c>
      <c r="E689" s="24">
        <v>3082254</v>
      </c>
      <c r="F689" t="str">
        <f>INDEX([1]Quadro!$B:$B,MATCH(B689,[1]Quadro!$A:$A,0),0)</f>
        <v>Alto Minho</v>
      </c>
    </row>
    <row r="690" spans="1:6" x14ac:dyDescent="0.2">
      <c r="A690" s="30"/>
      <c r="B690" s="21" t="s">
        <v>87</v>
      </c>
      <c r="C690" s="22">
        <v>0</v>
      </c>
      <c r="D690" s="23">
        <v>1629278</v>
      </c>
      <c r="E690" s="24">
        <v>1629278</v>
      </c>
      <c r="F690" t="str">
        <f>INDEX([1]Quadro!$B:$B,MATCH(B690,[1]Quadro!$A:$A,0),0)</f>
        <v>Alto Alentejo</v>
      </c>
    </row>
    <row r="691" spans="1:6" x14ac:dyDescent="0.2">
      <c r="A691" s="30"/>
      <c r="B691" s="21" t="s">
        <v>88</v>
      </c>
      <c r="C691" s="22">
        <v>0</v>
      </c>
      <c r="D691" s="23">
        <v>7498490</v>
      </c>
      <c r="E691" s="24">
        <v>7498490</v>
      </c>
      <c r="F691" t="str">
        <f>INDEX([1]Quadro!$B:$B,MATCH(B691,[1]Quadro!$A:$A,0),0)</f>
        <v>Região de Coimbra</v>
      </c>
    </row>
    <row r="692" spans="1:6" x14ac:dyDescent="0.2">
      <c r="A692" s="30"/>
      <c r="B692" s="21" t="s">
        <v>89</v>
      </c>
      <c r="C692" s="22">
        <v>0</v>
      </c>
      <c r="D692" s="23">
        <v>1165909</v>
      </c>
      <c r="E692" s="24">
        <v>1165909</v>
      </c>
      <c r="F692" t="str">
        <f>INDEX([1]Quadro!$B:$B,MATCH(B692,[1]Quadro!$A:$A,0),0)</f>
        <v>Douro</v>
      </c>
    </row>
    <row r="693" spans="1:6" x14ac:dyDescent="0.2">
      <c r="A693" s="30"/>
      <c r="B693" s="21" t="s">
        <v>90</v>
      </c>
      <c r="C693" s="22">
        <v>0</v>
      </c>
      <c r="D693" s="23">
        <v>2047858</v>
      </c>
      <c r="E693" s="24">
        <v>2047858</v>
      </c>
      <c r="F693" t="str">
        <f>INDEX([1]Quadro!$B:$B,MATCH(B693,[1]Quadro!$A:$A,0),0)</f>
        <v>Viseu Dão Lafões</v>
      </c>
    </row>
    <row r="694" spans="1:6" x14ac:dyDescent="0.2">
      <c r="A694" s="30"/>
      <c r="B694" s="21" t="s">
        <v>91</v>
      </c>
      <c r="C694" s="22">
        <v>0</v>
      </c>
      <c r="D694" s="23">
        <v>3694928</v>
      </c>
      <c r="E694" s="24">
        <v>3694928</v>
      </c>
      <c r="F694" t="str">
        <f>INDEX([1]Quadro!$B:$B,MATCH(B694,[1]Quadro!$A:$A,0),0)</f>
        <v>Lezíria do Tejo</v>
      </c>
    </row>
    <row r="695" spans="1:6" x14ac:dyDescent="0.2">
      <c r="A695" s="30"/>
      <c r="B695" s="21" t="s">
        <v>92</v>
      </c>
      <c r="C695" s="22">
        <v>0</v>
      </c>
      <c r="D695" s="23">
        <v>27611183</v>
      </c>
      <c r="E695" s="24">
        <v>27611183</v>
      </c>
      <c r="F695" t="str">
        <f>INDEX([1]Quadro!$B:$B,MATCH(B695,[1]Quadro!$A:$A,0),0)</f>
        <v>Área Metropolitana de Lisboa</v>
      </c>
    </row>
    <row r="696" spans="1:6" x14ac:dyDescent="0.2">
      <c r="A696" s="30"/>
      <c r="B696" s="21" t="s">
        <v>93</v>
      </c>
      <c r="C696" s="22">
        <v>0</v>
      </c>
      <c r="D696" s="23">
        <v>190992</v>
      </c>
      <c r="E696" s="24">
        <v>190992</v>
      </c>
      <c r="F696" t="str">
        <f>INDEX([1]Quadro!$B:$B,MATCH(B696,[1]Quadro!$A:$A,0),0)</f>
        <v>Região de Leiria</v>
      </c>
    </row>
    <row r="697" spans="1:6" x14ac:dyDescent="0.2">
      <c r="A697" s="30"/>
      <c r="B697" s="21" t="s">
        <v>94</v>
      </c>
      <c r="C697" s="22">
        <v>0</v>
      </c>
      <c r="D697" s="23">
        <v>10280204</v>
      </c>
      <c r="E697" s="24">
        <v>10280204</v>
      </c>
      <c r="F697" t="str">
        <f>INDEX([1]Quadro!$B:$B,MATCH(B697,[1]Quadro!$A:$A,0),0)</f>
        <v>Beira Baixa</v>
      </c>
    </row>
    <row r="698" spans="1:6" x14ac:dyDescent="0.2">
      <c r="A698" s="30"/>
      <c r="B698" s="21" t="s">
        <v>95</v>
      </c>
      <c r="C698" s="22">
        <v>0</v>
      </c>
      <c r="D698" s="23">
        <v>2729826</v>
      </c>
      <c r="E698" s="24">
        <v>2729826</v>
      </c>
      <c r="F698" t="str">
        <f>INDEX([1]Quadro!$B:$B,MATCH(B698,[1]Quadro!$A:$A,0),0)</f>
        <v>Tâmega e Sousa</v>
      </c>
    </row>
    <row r="699" spans="1:6" x14ac:dyDescent="0.2">
      <c r="A699" s="30"/>
      <c r="B699" s="21" t="s">
        <v>96</v>
      </c>
      <c r="C699" s="22">
        <v>0</v>
      </c>
      <c r="D699" s="23">
        <v>404737</v>
      </c>
      <c r="E699" s="24">
        <v>404737</v>
      </c>
      <c r="F699" t="str">
        <f>INDEX([1]Quadro!$B:$B,MATCH(B699,[1]Quadro!$A:$A,0),0)</f>
        <v>Alto Alentejo</v>
      </c>
    </row>
    <row r="700" spans="1:6" x14ac:dyDescent="0.2">
      <c r="A700" s="30"/>
      <c r="B700" s="21" t="s">
        <v>97</v>
      </c>
      <c r="C700" s="22">
        <v>0</v>
      </c>
      <c r="D700" s="23">
        <v>3385945</v>
      </c>
      <c r="E700" s="24">
        <v>3385945</v>
      </c>
      <c r="F700" t="str">
        <f>INDEX([1]Quadro!$B:$B,MATCH(B700,[1]Quadro!$A:$A,0),0)</f>
        <v>Viseu Dão Lafões</v>
      </c>
    </row>
    <row r="701" spans="1:6" x14ac:dyDescent="0.2">
      <c r="A701" s="30"/>
      <c r="B701" s="21" t="s">
        <v>98</v>
      </c>
      <c r="C701" s="22">
        <v>0</v>
      </c>
      <c r="D701" s="23">
        <v>1191341</v>
      </c>
      <c r="E701" s="24">
        <v>1191341</v>
      </c>
      <c r="F701" t="str">
        <f>INDEX([1]Quadro!$B:$B,MATCH(B701,[1]Quadro!$A:$A,0),0)</f>
        <v>Algarve</v>
      </c>
    </row>
    <row r="702" spans="1:6" x14ac:dyDescent="0.2">
      <c r="A702" s="30"/>
      <c r="B702" s="21" t="s">
        <v>99</v>
      </c>
      <c r="C702" s="22">
        <v>0</v>
      </c>
      <c r="D702" s="23">
        <v>1097807</v>
      </c>
      <c r="E702" s="24">
        <v>1097807</v>
      </c>
      <c r="F702" t="str">
        <f>INDEX([1]Quadro!$B:$B,MATCH(B702,[1]Quadro!$A:$A,0),0)</f>
        <v>Baixo Alentejo</v>
      </c>
    </row>
    <row r="703" spans="1:6" x14ac:dyDescent="0.2">
      <c r="A703" s="30"/>
      <c r="B703" s="21" t="s">
        <v>100</v>
      </c>
      <c r="C703" s="22">
        <v>0</v>
      </c>
      <c r="D703" s="23">
        <v>1318692</v>
      </c>
      <c r="E703" s="24">
        <v>1318692</v>
      </c>
      <c r="F703" t="str">
        <f>INDEX([1]Quadro!$B:$B,MATCH(B703,[1]Quadro!$A:$A,0),0)</f>
        <v>Beiras e Serra da Estrela</v>
      </c>
    </row>
    <row r="704" spans="1:6" x14ac:dyDescent="0.2">
      <c r="A704" s="30"/>
      <c r="B704" s="21" t="s">
        <v>101</v>
      </c>
      <c r="C704" s="22">
        <v>0</v>
      </c>
      <c r="D704" s="23">
        <v>4326521</v>
      </c>
      <c r="E704" s="24">
        <v>4326521</v>
      </c>
      <c r="F704" t="str">
        <f>INDEX([1]Quadro!$B:$B,MATCH(B704,[1]Quadro!$A:$A,0),0)</f>
        <v>Tâmega e Sousa</v>
      </c>
    </row>
    <row r="705" spans="1:6" x14ac:dyDescent="0.2">
      <c r="A705" s="30"/>
      <c r="B705" s="21" t="s">
        <v>102</v>
      </c>
      <c r="C705" s="22">
        <v>0</v>
      </c>
      <c r="D705" s="23">
        <v>1381157</v>
      </c>
      <c r="E705" s="24">
        <v>1381157</v>
      </c>
      <c r="F705" t="str">
        <f>INDEX([1]Quadro!$B:$B,MATCH(B705,[1]Quadro!$A:$A,0),0)</f>
        <v>Lezíria do Tejo</v>
      </c>
    </row>
    <row r="706" spans="1:6" x14ac:dyDescent="0.2">
      <c r="A706" s="30"/>
      <c r="B706" s="21" t="s">
        <v>103</v>
      </c>
      <c r="C706" s="22">
        <v>0</v>
      </c>
      <c r="D706" s="23">
        <v>9975769</v>
      </c>
      <c r="E706" s="24">
        <v>9975769</v>
      </c>
      <c r="F706" t="str">
        <f>INDEX([1]Quadro!$B:$B,MATCH(B706,[1]Quadro!$A:$A,0),0)</f>
        <v>Alto Tâmega</v>
      </c>
    </row>
    <row r="707" spans="1:6" x14ac:dyDescent="0.2">
      <c r="A707" s="30"/>
      <c r="B707" s="21" t="s">
        <v>104</v>
      </c>
      <c r="C707" s="22">
        <v>0</v>
      </c>
      <c r="D707" s="23">
        <v>3990302</v>
      </c>
      <c r="E707" s="24">
        <v>3990302</v>
      </c>
      <c r="F707" t="str">
        <f>INDEX([1]Quadro!$B:$B,MATCH(B707,[1]Quadro!$A:$A,0),0)</f>
        <v>Tâmega e Sousa</v>
      </c>
    </row>
    <row r="708" spans="1:6" x14ac:dyDescent="0.2">
      <c r="A708" s="30"/>
      <c r="B708" s="21" t="s">
        <v>105</v>
      </c>
      <c r="C708" s="22">
        <v>0</v>
      </c>
      <c r="D708" s="23">
        <v>15690812</v>
      </c>
      <c r="E708" s="24">
        <v>15690812</v>
      </c>
      <c r="F708" t="str">
        <f>INDEX([1]Quadro!$B:$B,MATCH(B708,[1]Quadro!$A:$A,0),0)</f>
        <v>Região de Coimbra</v>
      </c>
    </row>
    <row r="709" spans="1:6" x14ac:dyDescent="0.2">
      <c r="A709" s="30"/>
      <c r="B709" s="21" t="s">
        <v>106</v>
      </c>
      <c r="C709" s="22">
        <v>0</v>
      </c>
      <c r="D709" s="23">
        <v>1840315</v>
      </c>
      <c r="E709" s="24">
        <v>1840315</v>
      </c>
      <c r="F709" t="str">
        <f>INDEX([1]Quadro!$B:$B,MATCH(B709,[1]Quadro!$A:$A,0),0)</f>
        <v>Região de Coimbra</v>
      </c>
    </row>
    <row r="710" spans="1:6" x14ac:dyDescent="0.2">
      <c r="A710" s="30"/>
      <c r="B710" s="21" t="s">
        <v>107</v>
      </c>
      <c r="C710" s="22">
        <v>0</v>
      </c>
      <c r="D710" s="23">
        <v>574042</v>
      </c>
      <c r="E710" s="24">
        <v>574042</v>
      </c>
      <c r="F710" t="str">
        <f>INDEX([1]Quadro!$B:$B,MATCH(B710,[1]Quadro!$A:$A,0),0)</f>
        <v>Médio Tejo</v>
      </c>
    </row>
    <row r="711" spans="1:6" x14ac:dyDescent="0.2">
      <c r="A711" s="30"/>
      <c r="B711" s="21" t="s">
        <v>108</v>
      </c>
      <c r="C711" s="22">
        <v>0</v>
      </c>
      <c r="D711" s="23">
        <v>2481326</v>
      </c>
      <c r="E711" s="24">
        <v>2481326</v>
      </c>
      <c r="F711" t="str">
        <f>INDEX([1]Quadro!$B:$B,MATCH(B711,[1]Quadro!$A:$A,0),0)</f>
        <v>Lezíria do Tejo</v>
      </c>
    </row>
    <row r="712" spans="1:6" x14ac:dyDescent="0.2">
      <c r="A712" s="30"/>
      <c r="B712" s="21" t="s">
        <v>110</v>
      </c>
      <c r="C712" s="22">
        <v>0</v>
      </c>
      <c r="D712" s="23">
        <v>8215753</v>
      </c>
      <c r="E712" s="24">
        <v>8215753</v>
      </c>
      <c r="F712" t="str">
        <f>INDEX([1]Quadro!$B:$B,MATCH(B712,[1]Quadro!$A:$A,0),0)</f>
        <v>Beiras e Serra da Estrela</v>
      </c>
    </row>
    <row r="713" spans="1:6" x14ac:dyDescent="0.2">
      <c r="A713" s="30"/>
      <c r="B713" s="21" t="s">
        <v>111</v>
      </c>
      <c r="C713" s="22">
        <v>0</v>
      </c>
      <c r="D713" s="23">
        <v>537633</v>
      </c>
      <c r="E713" s="24">
        <v>537633</v>
      </c>
      <c r="F713" t="str">
        <f>INDEX([1]Quadro!$B:$B,MATCH(B713,[1]Quadro!$A:$A,0),0)</f>
        <v>Alto Alentejo</v>
      </c>
    </row>
    <row r="714" spans="1:6" x14ac:dyDescent="0.2">
      <c r="A714" s="30"/>
      <c r="B714" s="21" t="s">
        <v>112</v>
      </c>
      <c r="C714" s="22">
        <v>0</v>
      </c>
      <c r="D714" s="23">
        <v>845159</v>
      </c>
      <c r="E714" s="24">
        <v>845159</v>
      </c>
      <c r="F714" t="str">
        <f>INDEX([1]Quadro!$B:$B,MATCH(B714,[1]Quadro!$A:$A,0),0)</f>
        <v>Baixo Alentejo</v>
      </c>
    </row>
    <row r="715" spans="1:6" x14ac:dyDescent="0.2">
      <c r="A715" s="30"/>
      <c r="B715" s="21" t="s">
        <v>113</v>
      </c>
      <c r="C715" s="22">
        <v>0</v>
      </c>
      <c r="D715" s="23">
        <v>4157940</v>
      </c>
      <c r="E715" s="24">
        <v>4157940</v>
      </c>
      <c r="F715" t="str">
        <f>INDEX([1]Quadro!$B:$B,MATCH(B715,[1]Quadro!$A:$A,0),0)</f>
        <v>Alto Alentejo</v>
      </c>
    </row>
    <row r="716" spans="1:6" x14ac:dyDescent="0.2">
      <c r="A716" s="30"/>
      <c r="B716" s="21" t="s">
        <v>114</v>
      </c>
      <c r="C716" s="22">
        <v>0</v>
      </c>
      <c r="D716" s="23">
        <v>2674971</v>
      </c>
      <c r="E716" s="24">
        <v>2674971</v>
      </c>
      <c r="F716" t="str">
        <f>INDEX([1]Quadro!$B:$B,MATCH(B716,[1]Quadro!$A:$A,0),0)</f>
        <v>Médio Tejo</v>
      </c>
    </row>
    <row r="717" spans="1:6" x14ac:dyDescent="0.2">
      <c r="A717" s="30"/>
      <c r="B717" s="21" t="s">
        <v>115</v>
      </c>
      <c r="C717" s="22">
        <v>0</v>
      </c>
      <c r="D717" s="23">
        <v>5703650</v>
      </c>
      <c r="E717" s="24">
        <v>5703650</v>
      </c>
      <c r="F717" t="str">
        <f>INDEX([1]Quadro!$B:$B,MATCH(B717,[1]Quadro!$A:$A,0),0)</f>
        <v>Área Metropolitana do Porto</v>
      </c>
    </row>
    <row r="718" spans="1:6" x14ac:dyDescent="0.2">
      <c r="A718" s="30"/>
      <c r="B718" s="21" t="s">
        <v>116</v>
      </c>
      <c r="C718" s="22">
        <v>0</v>
      </c>
      <c r="D718" s="23">
        <v>6890059</v>
      </c>
      <c r="E718" s="24">
        <v>6890059</v>
      </c>
      <c r="F718" t="str">
        <f>INDEX([1]Quadro!$B:$B,MATCH(B718,[1]Quadro!$A:$A,0),0)</f>
        <v>Cávado</v>
      </c>
    </row>
    <row r="719" spans="1:6" x14ac:dyDescent="0.2">
      <c r="A719" s="30"/>
      <c r="B719" s="21" t="s">
        <v>117</v>
      </c>
      <c r="C719" s="22">
        <v>0</v>
      </c>
      <c r="D719" s="23">
        <v>4287336</v>
      </c>
      <c r="E719" s="24">
        <v>4287336</v>
      </c>
      <c r="F719" t="str">
        <f>INDEX([1]Quadro!$B:$B,MATCH(B719,[1]Quadro!$A:$A,0),0)</f>
        <v>Região de Aveiro</v>
      </c>
    </row>
    <row r="720" spans="1:6" x14ac:dyDescent="0.2">
      <c r="A720" s="30"/>
      <c r="B720" s="21" t="s">
        <v>118</v>
      </c>
      <c r="C720" s="22">
        <v>0</v>
      </c>
      <c r="D720" s="23">
        <v>1734185</v>
      </c>
      <c r="E720" s="24">
        <v>1734185</v>
      </c>
      <c r="F720" t="str">
        <f>INDEX([1]Quadro!$B:$B,MATCH(B720,[1]Quadro!$A:$A,0),0)</f>
        <v>Alentejo Central</v>
      </c>
    </row>
    <row r="721" spans="1:6" x14ac:dyDescent="0.2">
      <c r="A721" s="30"/>
      <c r="B721" s="21" t="s">
        <v>119</v>
      </c>
      <c r="C721" s="22">
        <v>0</v>
      </c>
      <c r="D721" s="23">
        <v>7724778</v>
      </c>
      <c r="E721" s="24">
        <v>7724778</v>
      </c>
      <c r="F721" t="str">
        <f>INDEX([1]Quadro!$B:$B,MATCH(B721,[1]Quadro!$A:$A,0),0)</f>
        <v>Alentejo Central</v>
      </c>
    </row>
    <row r="722" spans="1:6" x14ac:dyDescent="0.2">
      <c r="A722" s="30"/>
      <c r="B722" s="21" t="s">
        <v>120</v>
      </c>
      <c r="C722" s="22">
        <v>0</v>
      </c>
      <c r="D722" s="23">
        <v>9563405</v>
      </c>
      <c r="E722" s="24">
        <v>9563405</v>
      </c>
      <c r="F722" t="str">
        <f>INDEX([1]Quadro!$B:$B,MATCH(B722,[1]Quadro!$A:$A,0),0)</f>
        <v>Ave</v>
      </c>
    </row>
    <row r="723" spans="1:6" x14ac:dyDescent="0.2">
      <c r="A723" s="30"/>
      <c r="B723" s="21" t="s">
        <v>121</v>
      </c>
      <c r="C723" s="22">
        <v>0</v>
      </c>
      <c r="D723" s="23">
        <v>8065403</v>
      </c>
      <c r="E723" s="24">
        <v>8065403</v>
      </c>
      <c r="F723" t="str">
        <f>INDEX([1]Quadro!$B:$B,MATCH(B723,[1]Quadro!$A:$A,0),0)</f>
        <v>Algarve</v>
      </c>
    </row>
    <row r="724" spans="1:6" x14ac:dyDescent="0.2">
      <c r="A724" s="30"/>
      <c r="B724" s="21" t="s">
        <v>122</v>
      </c>
      <c r="C724" s="22">
        <v>0</v>
      </c>
      <c r="D724" s="23">
        <v>21675264</v>
      </c>
      <c r="E724" s="24">
        <v>21675264</v>
      </c>
      <c r="F724" t="str">
        <f>INDEX([1]Quadro!$B:$B,MATCH(B724,[1]Quadro!$A:$A,0),0)</f>
        <v>Área Metropolitana do Porto</v>
      </c>
    </row>
    <row r="725" spans="1:6" x14ac:dyDescent="0.2">
      <c r="A725" s="30"/>
      <c r="B725" s="21" t="s">
        <v>123</v>
      </c>
      <c r="C725" s="22">
        <v>0</v>
      </c>
      <c r="D725" s="23">
        <v>9769708</v>
      </c>
      <c r="E725" s="24">
        <v>9769708</v>
      </c>
      <c r="F725" t="str">
        <f>INDEX([1]Quadro!$B:$B,MATCH(B725,[1]Quadro!$A:$A,0),0)</f>
        <v>Tâmega e Sousa</v>
      </c>
    </row>
    <row r="726" spans="1:6" x14ac:dyDescent="0.2">
      <c r="A726" s="30"/>
      <c r="B726" s="21" t="s">
        <v>124</v>
      </c>
      <c r="C726" s="22">
        <v>0</v>
      </c>
      <c r="D726" s="23">
        <v>1246352</v>
      </c>
      <c r="E726" s="24">
        <v>1246352</v>
      </c>
      <c r="F726" t="str">
        <f>INDEX([1]Quadro!$B:$B,MATCH(B726,[1]Quadro!$A:$A,0),0)</f>
        <v>Baixo Alentejo</v>
      </c>
    </row>
    <row r="727" spans="1:6" x14ac:dyDescent="0.2">
      <c r="A727" s="30"/>
      <c r="B727" s="21" t="s">
        <v>125</v>
      </c>
      <c r="C727" s="22">
        <v>0</v>
      </c>
      <c r="D727" s="23">
        <v>1572890</v>
      </c>
      <c r="E727" s="24">
        <v>1572890</v>
      </c>
      <c r="F727" t="str">
        <f>INDEX([1]Quadro!$B:$B,MATCH(B727,[1]Quadro!$A:$A,0),0)</f>
        <v>Médio Tejo</v>
      </c>
    </row>
    <row r="728" spans="1:6" x14ac:dyDescent="0.2">
      <c r="A728" s="30"/>
      <c r="B728" s="21" t="s">
        <v>126</v>
      </c>
      <c r="C728" s="22">
        <v>0</v>
      </c>
      <c r="D728" s="23">
        <v>9441878</v>
      </c>
      <c r="E728" s="24">
        <v>9441878</v>
      </c>
      <c r="F728" t="str">
        <f>INDEX([1]Quadro!$B:$B,MATCH(B728,[1]Quadro!$A:$A,0),0)</f>
        <v>Região de Coimbra</v>
      </c>
    </row>
    <row r="729" spans="1:6" x14ac:dyDescent="0.2">
      <c r="A729" s="30"/>
      <c r="B729" s="21" t="s">
        <v>127</v>
      </c>
      <c r="C729" s="22">
        <v>0</v>
      </c>
      <c r="D729" s="23">
        <v>952527</v>
      </c>
      <c r="E729" s="24">
        <v>952527</v>
      </c>
      <c r="F729" t="str">
        <f>INDEX([1]Quadro!$B:$B,MATCH(B729,[1]Quadro!$A:$A,0),0)</f>
        <v>Beiras e Serra da Estrela</v>
      </c>
    </row>
    <row r="730" spans="1:6" x14ac:dyDescent="0.2">
      <c r="A730" s="30"/>
      <c r="B730" s="21" t="s">
        <v>128</v>
      </c>
      <c r="C730" s="22">
        <v>0</v>
      </c>
      <c r="D730" s="23">
        <v>508141</v>
      </c>
      <c r="E730" s="24">
        <v>508141</v>
      </c>
      <c r="F730" t="str">
        <f>INDEX([1]Quadro!$B:$B,MATCH(B730,[1]Quadro!$A:$A,0),0)</f>
        <v>Região de Leiria</v>
      </c>
    </row>
    <row r="731" spans="1:6" x14ac:dyDescent="0.2">
      <c r="A731" s="30"/>
      <c r="B731" s="21" t="s">
        <v>129</v>
      </c>
      <c r="C731" s="22">
        <v>0</v>
      </c>
      <c r="D731" s="23">
        <v>897242</v>
      </c>
      <c r="E731" s="24">
        <v>897242</v>
      </c>
      <c r="F731" t="str">
        <f>INDEX([1]Quadro!$B:$B,MATCH(B731,[1]Quadro!$A:$A,0),0)</f>
        <v>Beiras e Serra da Estrela</v>
      </c>
    </row>
    <row r="732" spans="1:6" x14ac:dyDescent="0.2">
      <c r="A732" s="30"/>
      <c r="B732" s="21" t="s">
        <v>130</v>
      </c>
      <c r="C732" s="22">
        <v>0</v>
      </c>
      <c r="D732" s="23">
        <v>558800</v>
      </c>
      <c r="E732" s="24">
        <v>558800</v>
      </c>
      <c r="F732" t="str">
        <f>INDEX([1]Quadro!$B:$B,MATCH(B732,[1]Quadro!$A:$A,0),0)</f>
        <v>Douro</v>
      </c>
    </row>
    <row r="733" spans="1:6" x14ac:dyDescent="0.2">
      <c r="A733" s="30"/>
      <c r="B733" s="21" t="s">
        <v>131</v>
      </c>
      <c r="C733" s="22">
        <v>0</v>
      </c>
      <c r="D733" s="23">
        <v>490158</v>
      </c>
      <c r="E733" s="24">
        <v>490158</v>
      </c>
      <c r="F733" t="str">
        <f>INDEX([1]Quadro!$B:$B,MATCH(B733,[1]Quadro!$A:$A,0),0)</f>
        <v>Alto Alentejo</v>
      </c>
    </row>
    <row r="734" spans="1:6" x14ac:dyDescent="0.2">
      <c r="A734" s="30"/>
      <c r="B734" s="21" t="s">
        <v>132</v>
      </c>
      <c r="C734" s="22">
        <v>0</v>
      </c>
      <c r="D734" s="23">
        <v>14607456</v>
      </c>
      <c r="E734" s="24">
        <v>14607456</v>
      </c>
      <c r="F734" t="e">
        <f>INDEX([1]Quadro!$B:$B,MATCH(B734,[1]Quadro!$A:$A,0),0)</f>
        <v>#N/A</v>
      </c>
    </row>
    <row r="735" spans="1:6" x14ac:dyDescent="0.2">
      <c r="A735" s="30"/>
      <c r="B735" s="21" t="s">
        <v>133</v>
      </c>
      <c r="C735" s="22">
        <v>0</v>
      </c>
      <c r="D735" s="23">
        <v>5037677</v>
      </c>
      <c r="E735" s="24">
        <v>5037677</v>
      </c>
      <c r="F735" t="str">
        <f>INDEX([1]Quadro!$B:$B,MATCH(B735,[1]Quadro!$A:$A,0),0)</f>
        <v>Beiras e Serra da Estrela</v>
      </c>
    </row>
    <row r="736" spans="1:6" x14ac:dyDescent="0.2">
      <c r="A736" s="30"/>
      <c r="B736" s="21" t="s">
        <v>134</v>
      </c>
      <c r="C736" s="22">
        <v>0</v>
      </c>
      <c r="D736" s="23">
        <v>588409</v>
      </c>
      <c r="E736" s="24">
        <v>588409</v>
      </c>
      <c r="F736" t="str">
        <f>INDEX([1]Quadro!$B:$B,MATCH(B736,[1]Quadro!$A:$A,0),0)</f>
        <v>Alto Alentejo</v>
      </c>
    </row>
    <row r="737" spans="1:6" x14ac:dyDescent="0.2">
      <c r="A737" s="30"/>
      <c r="B737" s="21" t="s">
        <v>135</v>
      </c>
      <c r="C737" s="22">
        <v>0</v>
      </c>
      <c r="D737" s="23">
        <v>393209</v>
      </c>
      <c r="E737" s="24">
        <v>393209</v>
      </c>
      <c r="F737" t="str">
        <f>INDEX([1]Quadro!$B:$B,MATCH(B737,[1]Quadro!$A:$A,0),0)</f>
        <v>Região de Coimbra</v>
      </c>
    </row>
    <row r="738" spans="1:6" x14ac:dyDescent="0.2">
      <c r="A738" s="30"/>
      <c r="B738" s="21" t="s">
        <v>136</v>
      </c>
      <c r="C738" s="22">
        <v>0</v>
      </c>
      <c r="D738" s="23">
        <v>956330</v>
      </c>
      <c r="E738" s="24">
        <v>956330</v>
      </c>
      <c r="F738" t="str">
        <f>INDEX([1]Quadro!$B:$B,MATCH(B738,[1]Quadro!$A:$A,0),0)</f>
        <v>Lezíria do Tejo</v>
      </c>
    </row>
    <row r="739" spans="1:6" x14ac:dyDescent="0.2">
      <c r="A739" s="30"/>
      <c r="B739" s="21" t="s">
        <v>137</v>
      </c>
      <c r="C739" s="22">
        <v>0</v>
      </c>
      <c r="D739" s="23">
        <v>35069260</v>
      </c>
      <c r="E739" s="24">
        <v>35069260</v>
      </c>
      <c r="F739" t="str">
        <f>INDEX([1]Quadro!$B:$B,MATCH(B739,[1]Quadro!$A:$A,0),0)</f>
        <v>Área Metropolitana do Porto</v>
      </c>
    </row>
    <row r="740" spans="1:6" x14ac:dyDescent="0.2">
      <c r="A740" s="30"/>
      <c r="B740" s="21" t="s">
        <v>138</v>
      </c>
      <c r="C740" s="22">
        <v>0</v>
      </c>
      <c r="D740" s="23">
        <v>2515911</v>
      </c>
      <c r="E740" s="24">
        <v>2515911</v>
      </c>
      <c r="F740" t="str">
        <f>INDEX([1]Quadro!$B:$B,MATCH(B740,[1]Quadro!$A:$A,0),0)</f>
        <v>Beiras e Serra da Estrela</v>
      </c>
    </row>
    <row r="741" spans="1:6" x14ac:dyDescent="0.2">
      <c r="A741" s="30"/>
      <c r="B741" s="21" t="s">
        <v>139</v>
      </c>
      <c r="C741" s="22">
        <v>0</v>
      </c>
      <c r="D741" s="23">
        <v>2193307</v>
      </c>
      <c r="E741" s="24">
        <v>2193307</v>
      </c>
      <c r="F741" t="str">
        <f>INDEX([1]Quadro!$B:$B,MATCH(B741,[1]Quadro!$A:$A,0),0)</f>
        <v>Alentejo Litoral</v>
      </c>
    </row>
    <row r="742" spans="1:6" x14ac:dyDescent="0.2">
      <c r="A742" s="30"/>
      <c r="B742" s="21" t="s">
        <v>140</v>
      </c>
      <c r="C742" s="22">
        <v>0</v>
      </c>
      <c r="D742" s="23">
        <v>5678445</v>
      </c>
      <c r="E742" s="24">
        <v>5678445</v>
      </c>
      <c r="F742" t="str">
        <f>INDEX([1]Quadro!$B:$B,MATCH(B742,[1]Quadro!$A:$A,0),0)</f>
        <v>Beiras e Serra da Estrela</v>
      </c>
    </row>
    <row r="743" spans="1:6" x14ac:dyDescent="0.2">
      <c r="A743" s="30"/>
      <c r="B743" s="21" t="s">
        <v>141</v>
      </c>
      <c r="C743" s="22">
        <v>0</v>
      </c>
      <c r="D743" s="23">
        <v>25000582</v>
      </c>
      <c r="E743" s="24">
        <v>25000582</v>
      </c>
      <c r="F743" t="str">
        <f>INDEX([1]Quadro!$B:$B,MATCH(B743,[1]Quadro!$A:$A,0),0)</f>
        <v>Ave</v>
      </c>
    </row>
    <row r="744" spans="1:6" x14ac:dyDescent="0.2">
      <c r="A744" s="30"/>
      <c r="B744" s="21" t="s">
        <v>142</v>
      </c>
      <c r="C744" s="22">
        <v>0</v>
      </c>
      <c r="D744" s="23">
        <v>506</v>
      </c>
      <c r="E744" s="24">
        <v>506</v>
      </c>
      <c r="F744" t="e">
        <f>INDEX([1]Quadro!$B:$B,MATCH(B744,[1]Quadro!$A:$A,0),0)</f>
        <v>#N/A</v>
      </c>
    </row>
    <row r="745" spans="1:6" x14ac:dyDescent="0.2">
      <c r="A745" s="30"/>
      <c r="B745" s="21" t="s">
        <v>143</v>
      </c>
      <c r="C745" s="22">
        <v>0</v>
      </c>
      <c r="D745" s="23">
        <v>1302461</v>
      </c>
      <c r="E745" s="24">
        <v>1302461</v>
      </c>
      <c r="F745" t="str">
        <f>INDEX([1]Quadro!$B:$B,MATCH(B745,[1]Quadro!$A:$A,0),0)</f>
        <v>Beira Baixa</v>
      </c>
    </row>
    <row r="746" spans="1:6" x14ac:dyDescent="0.2">
      <c r="A746" s="30"/>
      <c r="B746" s="21" t="s">
        <v>144</v>
      </c>
      <c r="C746" s="22">
        <v>0</v>
      </c>
      <c r="D746" s="23">
        <v>6496545</v>
      </c>
      <c r="E746" s="24">
        <v>6496545</v>
      </c>
      <c r="F746" t="str">
        <f>INDEX([1]Quadro!$B:$B,MATCH(B746,[1]Quadro!$A:$A,0),0)</f>
        <v>Região de Aveiro</v>
      </c>
    </row>
    <row r="747" spans="1:6" x14ac:dyDescent="0.2">
      <c r="A747" s="30"/>
      <c r="B747" s="21" t="s">
        <v>146</v>
      </c>
      <c r="C747" s="22">
        <v>0</v>
      </c>
      <c r="D747" s="23">
        <v>3717526</v>
      </c>
      <c r="E747" s="24">
        <v>3717526</v>
      </c>
      <c r="F747" t="str">
        <f>INDEX([1]Quadro!$B:$B,MATCH(B747,[1]Quadro!$A:$A,0),0)</f>
        <v>Algarve</v>
      </c>
    </row>
    <row r="748" spans="1:6" x14ac:dyDescent="0.2">
      <c r="A748" s="30"/>
      <c r="B748" s="21" t="s">
        <v>147</v>
      </c>
      <c r="C748" s="22">
        <v>0</v>
      </c>
      <c r="D748" s="23">
        <v>5166352</v>
      </c>
      <c r="E748" s="24">
        <v>5166352</v>
      </c>
      <c r="F748" t="str">
        <f>INDEX([1]Quadro!$B:$B,MATCH(B748,[1]Quadro!$A:$A,0),0)</f>
        <v>Algarve</v>
      </c>
    </row>
    <row r="749" spans="1:6" x14ac:dyDescent="0.2">
      <c r="A749" s="30"/>
      <c r="B749" s="21" t="s">
        <v>149</v>
      </c>
      <c r="C749" s="22">
        <v>0</v>
      </c>
      <c r="D749" s="23">
        <v>877</v>
      </c>
      <c r="E749" s="24">
        <v>877</v>
      </c>
      <c r="F749" t="e">
        <f>INDEX([1]Quadro!$B:$B,MATCH(B749,[1]Quadro!$A:$A,0),0)</f>
        <v>#N/A</v>
      </c>
    </row>
    <row r="750" spans="1:6" x14ac:dyDescent="0.2">
      <c r="A750" s="30"/>
      <c r="B750" s="21" t="s">
        <v>150</v>
      </c>
      <c r="C750" s="22">
        <v>0</v>
      </c>
      <c r="D750" s="23">
        <v>4086650</v>
      </c>
      <c r="E750" s="24">
        <v>4086650</v>
      </c>
      <c r="F750" t="str">
        <f>INDEX([1]Quadro!$B:$B,MATCH(B750,[1]Quadro!$A:$A,0),0)</f>
        <v>Douro</v>
      </c>
    </row>
    <row r="751" spans="1:6" x14ac:dyDescent="0.2">
      <c r="A751" s="30"/>
      <c r="B751" s="21" t="s">
        <v>151</v>
      </c>
      <c r="C751" s="22">
        <v>0</v>
      </c>
      <c r="D751" s="23">
        <v>19704516</v>
      </c>
      <c r="E751" s="24">
        <v>19704516</v>
      </c>
      <c r="F751" t="str">
        <f>INDEX([1]Quadro!$B:$B,MATCH(B751,[1]Quadro!$A:$A,0),0)</f>
        <v>Região de Leiria</v>
      </c>
    </row>
    <row r="752" spans="1:6" x14ac:dyDescent="0.2">
      <c r="A752" s="30"/>
      <c r="B752" s="21" t="s">
        <v>152</v>
      </c>
      <c r="C752" s="22">
        <v>0</v>
      </c>
      <c r="D752" s="23">
        <v>61506103</v>
      </c>
      <c r="E752" s="24">
        <v>61506103</v>
      </c>
      <c r="F752" t="str">
        <f>INDEX([1]Quadro!$B:$B,MATCH(B752,[1]Quadro!$A:$A,0),0)</f>
        <v>Área Metropolitana de Lisboa</v>
      </c>
    </row>
    <row r="753" spans="1:6" x14ac:dyDescent="0.2">
      <c r="A753" s="30"/>
      <c r="B753" s="21" t="s">
        <v>153</v>
      </c>
      <c r="C753" s="22">
        <v>0</v>
      </c>
      <c r="D753" s="23">
        <v>10538374</v>
      </c>
      <c r="E753" s="24">
        <v>10538374</v>
      </c>
      <c r="F753" t="str">
        <f>INDEX([1]Quadro!$B:$B,MATCH(B753,[1]Quadro!$A:$A,0),0)</f>
        <v>Algarve</v>
      </c>
    </row>
    <row r="754" spans="1:6" x14ac:dyDescent="0.2">
      <c r="A754" s="30"/>
      <c r="B754" s="21" t="s">
        <v>154</v>
      </c>
      <c r="C754" s="22">
        <v>0</v>
      </c>
      <c r="D754" s="23">
        <v>25540430</v>
      </c>
      <c r="E754" s="24">
        <v>25540430</v>
      </c>
      <c r="F754" t="str">
        <f>INDEX([1]Quadro!$B:$B,MATCH(B754,[1]Quadro!$A:$A,0),0)</f>
        <v>Área Metropolitana de Lisboa</v>
      </c>
    </row>
    <row r="755" spans="1:6" x14ac:dyDescent="0.2">
      <c r="A755" s="30"/>
      <c r="B755" s="21" t="s">
        <v>155</v>
      </c>
      <c r="C755" s="22">
        <v>0</v>
      </c>
      <c r="D755" s="23">
        <v>5699406</v>
      </c>
      <c r="E755" s="24">
        <v>5699406</v>
      </c>
      <c r="F755" t="str">
        <f>INDEX([1]Quadro!$B:$B,MATCH(B755,[1]Quadro!$A:$A,0),0)</f>
        <v>Oeste</v>
      </c>
    </row>
    <row r="756" spans="1:6" x14ac:dyDescent="0.2">
      <c r="A756" s="30"/>
      <c r="B756" s="21" t="s">
        <v>156</v>
      </c>
      <c r="C756" s="22">
        <v>0</v>
      </c>
      <c r="D756" s="23">
        <v>2772347</v>
      </c>
      <c r="E756" s="24">
        <v>2772347</v>
      </c>
      <c r="F756" t="str">
        <f>INDEX([1]Quadro!$B:$B,MATCH(B756,[1]Quadro!$A:$A,0),0)</f>
        <v>Região de Coimbra</v>
      </c>
    </row>
    <row r="757" spans="1:6" x14ac:dyDescent="0.2">
      <c r="A757" s="30"/>
      <c r="B757" s="21" t="s">
        <v>157</v>
      </c>
      <c r="C757" s="22">
        <v>0</v>
      </c>
      <c r="D757" s="23">
        <v>12289556</v>
      </c>
      <c r="E757" s="24">
        <v>12289556</v>
      </c>
      <c r="F757" t="str">
        <f>INDEX([1]Quadro!$B:$B,MATCH(B757,[1]Quadro!$A:$A,0),0)</f>
        <v>Tâmega e Sousa</v>
      </c>
    </row>
    <row r="758" spans="1:6" x14ac:dyDescent="0.2">
      <c r="A758" s="30"/>
      <c r="B758" s="21" t="s">
        <v>158</v>
      </c>
      <c r="C758" s="22">
        <v>0</v>
      </c>
      <c r="D758" s="23">
        <v>1197292</v>
      </c>
      <c r="E758" s="24">
        <v>1197292</v>
      </c>
      <c r="F758" t="str">
        <f>INDEX([1]Quadro!$B:$B,MATCH(B758,[1]Quadro!$A:$A,0),0)</f>
        <v>Médio Tejo</v>
      </c>
    </row>
    <row r="759" spans="1:6" x14ac:dyDescent="0.2">
      <c r="A759" s="30"/>
      <c r="B759" s="21" t="s">
        <v>159</v>
      </c>
      <c r="C759" s="22">
        <v>0</v>
      </c>
      <c r="D759" s="23">
        <v>3474585</v>
      </c>
      <c r="E759" s="24">
        <v>3474585</v>
      </c>
      <c r="F759" t="str">
        <f>INDEX([1]Quadro!$B:$B,MATCH(B759,[1]Quadro!$A:$A,0),0)</f>
        <v>Terras de Trás-os-Montes</v>
      </c>
    </row>
    <row r="760" spans="1:6" x14ac:dyDescent="0.2">
      <c r="A760" s="30"/>
      <c r="B760" s="21" t="s">
        <v>160</v>
      </c>
      <c r="C760" s="22">
        <v>0</v>
      </c>
      <c r="D760" s="23">
        <v>4223188</v>
      </c>
      <c r="E760" s="24">
        <v>4223188</v>
      </c>
      <c r="F760" t="e">
        <f>INDEX([1]Quadro!$B:$B,MATCH(B760,[1]Quadro!$A:$A,0),0)</f>
        <v>#N/A</v>
      </c>
    </row>
    <row r="761" spans="1:6" x14ac:dyDescent="0.2">
      <c r="A761" s="30"/>
      <c r="B761" s="21" t="s">
        <v>161</v>
      </c>
      <c r="C761" s="22">
        <v>0</v>
      </c>
      <c r="D761" s="23">
        <v>163</v>
      </c>
      <c r="E761" s="24">
        <v>163</v>
      </c>
      <c r="F761" t="e">
        <f>INDEX([1]Quadro!$B:$B,MATCH(B761,[1]Quadro!$A:$A,0),0)</f>
        <v>#N/A</v>
      </c>
    </row>
    <row r="762" spans="1:6" x14ac:dyDescent="0.2">
      <c r="A762" s="30"/>
      <c r="B762" s="21" t="s">
        <v>162</v>
      </c>
      <c r="C762" s="22">
        <v>0</v>
      </c>
      <c r="D762" s="23">
        <v>11567989</v>
      </c>
      <c r="E762" s="24">
        <v>11567989</v>
      </c>
      <c r="F762" t="str">
        <f>INDEX([1]Quadro!$B:$B,MATCH(B762,[1]Quadro!$A:$A,0),0)</f>
        <v>Área Metropolitana de Lisboa</v>
      </c>
    </row>
    <row r="763" spans="1:6" x14ac:dyDescent="0.2">
      <c r="A763" s="30"/>
      <c r="B763" s="21" t="s">
        <v>163</v>
      </c>
      <c r="C763" s="22">
        <v>0</v>
      </c>
      <c r="D763" s="23">
        <v>23239505</v>
      </c>
      <c r="E763" s="24">
        <v>23239505</v>
      </c>
      <c r="F763" t="str">
        <f>INDEX([1]Quadro!$B:$B,MATCH(B763,[1]Quadro!$A:$A,0),0)</f>
        <v>Área Metropolitana do Porto</v>
      </c>
    </row>
    <row r="764" spans="1:6" x14ac:dyDescent="0.2">
      <c r="A764" s="30"/>
      <c r="B764" s="21" t="s">
        <v>164</v>
      </c>
      <c r="C764" s="22">
        <v>0</v>
      </c>
      <c r="D764" s="23">
        <v>3317429</v>
      </c>
      <c r="E764" s="24">
        <v>3317429</v>
      </c>
      <c r="F764" t="str">
        <f>INDEX([1]Quadro!$B:$B,MATCH(B764,[1]Quadro!$A:$A,0),0)</f>
        <v>Viseu Dão Lafões</v>
      </c>
    </row>
    <row r="765" spans="1:6" x14ac:dyDescent="0.2">
      <c r="A765" s="30"/>
      <c r="B765" s="21" t="s">
        <v>165</v>
      </c>
      <c r="C765" s="22">
        <v>0</v>
      </c>
      <c r="D765" s="23">
        <v>460539</v>
      </c>
      <c r="E765" s="24">
        <v>460539</v>
      </c>
      <c r="F765" t="str">
        <f>INDEX([1]Quadro!$B:$B,MATCH(B765,[1]Quadro!$A:$A,0),0)</f>
        <v>Beiras e Serra da Estrela</v>
      </c>
    </row>
    <row r="766" spans="1:6" x14ac:dyDescent="0.2">
      <c r="A766" s="30"/>
      <c r="B766" s="21" t="s">
        <v>166</v>
      </c>
      <c r="C766" s="22">
        <v>0</v>
      </c>
      <c r="D766" s="23">
        <v>17281795</v>
      </c>
      <c r="E766" s="24">
        <v>17281795</v>
      </c>
      <c r="F766" t="str">
        <f>INDEX([1]Quadro!$B:$B,MATCH(B766,[1]Quadro!$A:$A,0),0)</f>
        <v>Tâmega e Sousa</v>
      </c>
    </row>
    <row r="767" spans="1:6" x14ac:dyDescent="0.2">
      <c r="A767" s="30"/>
      <c r="B767" s="21" t="s">
        <v>167</v>
      </c>
      <c r="C767" s="22">
        <v>0</v>
      </c>
      <c r="D767" s="23">
        <v>5196455</v>
      </c>
      <c r="E767" s="24">
        <v>5196455</v>
      </c>
      <c r="F767" t="str">
        <f>INDEX([1]Quadro!$B:$B,MATCH(B767,[1]Quadro!$A:$A,0),0)</f>
        <v>Região de Leiria</v>
      </c>
    </row>
    <row r="768" spans="1:6" x14ac:dyDescent="0.2">
      <c r="A768" s="30"/>
      <c r="B768" s="21" t="s">
        <v>168</v>
      </c>
      <c r="C768" s="22">
        <v>0</v>
      </c>
      <c r="D768" s="23">
        <v>425137</v>
      </c>
      <c r="E768" s="24">
        <v>425137</v>
      </c>
      <c r="F768" t="str">
        <f>INDEX([1]Quadro!$B:$B,MATCH(B768,[1]Quadro!$A:$A,0),0)</f>
        <v>Alto Alentejo</v>
      </c>
    </row>
    <row r="769" spans="1:6" x14ac:dyDescent="0.2">
      <c r="A769" s="30"/>
      <c r="B769" s="21" t="s">
        <v>169</v>
      </c>
      <c r="C769" s="22">
        <v>0</v>
      </c>
      <c r="D769" s="23">
        <v>29114083</v>
      </c>
      <c r="E769" s="24">
        <v>29114083</v>
      </c>
      <c r="F769" t="str">
        <f>INDEX([1]Quadro!$B:$B,MATCH(B769,[1]Quadro!$A:$A,0),0)</f>
        <v>Área Metropolitana do Porto</v>
      </c>
    </row>
    <row r="770" spans="1:6" x14ac:dyDescent="0.2">
      <c r="A770" s="30"/>
      <c r="B770" s="21" t="s">
        <v>170</v>
      </c>
      <c r="C770" s="22">
        <v>0</v>
      </c>
      <c r="D770" s="23">
        <v>2690164</v>
      </c>
      <c r="E770" s="24">
        <v>2690164</v>
      </c>
      <c r="F770" t="str">
        <f>INDEX([1]Quadro!$B:$B,MATCH(B770,[1]Quadro!$A:$A,0),0)</f>
        <v>Região de Coimbra</v>
      </c>
    </row>
    <row r="771" spans="1:6" x14ac:dyDescent="0.2">
      <c r="A771" s="30"/>
      <c r="B771" s="21" t="s">
        <v>171</v>
      </c>
      <c r="C771" s="22">
        <v>0</v>
      </c>
      <c r="D771" s="23">
        <v>957642</v>
      </c>
      <c r="E771" s="24">
        <v>957642</v>
      </c>
      <c r="F771" t="str">
        <f>INDEX([1]Quadro!$B:$B,MATCH(B771,[1]Quadro!$A:$A,0),0)</f>
        <v>Beiras e Serra da Estrela</v>
      </c>
    </row>
    <row r="772" spans="1:6" x14ac:dyDescent="0.2">
      <c r="A772" s="30"/>
      <c r="B772" s="21" t="s">
        <v>172</v>
      </c>
      <c r="C772" s="22">
        <v>0</v>
      </c>
      <c r="D772" s="23">
        <v>1050995</v>
      </c>
      <c r="E772" s="24">
        <v>1050995</v>
      </c>
      <c r="F772" t="str">
        <f>INDEX([1]Quadro!$B:$B,MATCH(B772,[1]Quadro!$A:$A,0),0)</f>
        <v>Alto Minho</v>
      </c>
    </row>
    <row r="773" spans="1:6" x14ac:dyDescent="0.2">
      <c r="A773" s="30"/>
      <c r="B773" s="21" t="s">
        <v>173</v>
      </c>
      <c r="C773" s="22">
        <v>0</v>
      </c>
      <c r="D773" s="23">
        <v>1898758</v>
      </c>
      <c r="E773" s="24">
        <v>1898758</v>
      </c>
      <c r="F773" t="str">
        <f>INDEX([1]Quadro!$B:$B,MATCH(B773,[1]Quadro!$A:$A,0),0)</f>
        <v>Baixo Alentejo</v>
      </c>
    </row>
    <row r="774" spans="1:6" x14ac:dyDescent="0.2">
      <c r="A774" s="30"/>
      <c r="B774" s="21" t="s">
        <v>174</v>
      </c>
      <c r="C774" s="22">
        <v>0</v>
      </c>
      <c r="D774" s="23">
        <v>776881</v>
      </c>
      <c r="E774" s="24">
        <v>776881</v>
      </c>
      <c r="F774" t="str">
        <f>INDEX([1]Quadro!$B:$B,MATCH(B774,[1]Quadro!$A:$A,0),0)</f>
        <v>Douro</v>
      </c>
    </row>
    <row r="775" spans="1:6" x14ac:dyDescent="0.2">
      <c r="A775" s="30"/>
      <c r="B775" s="21" t="s">
        <v>175</v>
      </c>
      <c r="C775" s="22">
        <v>0</v>
      </c>
      <c r="D775" s="23">
        <v>3083416</v>
      </c>
      <c r="E775" s="24">
        <v>3083416</v>
      </c>
      <c r="F775" t="str">
        <f>INDEX([1]Quadro!$B:$B,MATCH(B775,[1]Quadro!$A:$A,0),0)</f>
        <v>Região de Coimbra</v>
      </c>
    </row>
    <row r="776" spans="1:6" x14ac:dyDescent="0.2">
      <c r="A776" s="30"/>
      <c r="B776" s="21" t="s">
        <v>176</v>
      </c>
      <c r="C776" s="22">
        <v>0</v>
      </c>
      <c r="D776" s="23">
        <v>1874513</v>
      </c>
      <c r="E776" s="24">
        <v>1874513</v>
      </c>
      <c r="F776" t="str">
        <f>INDEX([1]Quadro!$B:$B,MATCH(B776,[1]Quadro!$A:$A,0),0)</f>
        <v>Região de Coimbra</v>
      </c>
    </row>
    <row r="777" spans="1:6" x14ac:dyDescent="0.2">
      <c r="A777" s="30"/>
      <c r="B777" s="21" t="s">
        <v>177</v>
      </c>
      <c r="C777" s="22">
        <v>0</v>
      </c>
      <c r="D777" s="23">
        <v>1017298</v>
      </c>
      <c r="E777" s="24">
        <v>1017298</v>
      </c>
      <c r="F777" t="str">
        <f>INDEX([1]Quadro!$B:$B,MATCH(B777,[1]Quadro!$A:$A,0),0)</f>
        <v>Terras de Trás-os-Montes</v>
      </c>
    </row>
    <row r="778" spans="1:6" x14ac:dyDescent="0.2">
      <c r="A778" s="30"/>
      <c r="B778" s="21" t="s">
        <v>178</v>
      </c>
      <c r="C778" s="22">
        <v>0</v>
      </c>
      <c r="D778" s="23">
        <v>5231237</v>
      </c>
      <c r="E778" s="24">
        <v>5231237</v>
      </c>
      <c r="F778" t="str">
        <f>INDEX([1]Quadro!$B:$B,MATCH(B778,[1]Quadro!$A:$A,0),0)</f>
        <v>Terras de Trás-os-Montes</v>
      </c>
    </row>
    <row r="779" spans="1:6" x14ac:dyDescent="0.2">
      <c r="A779" s="30"/>
      <c r="B779" s="21" t="s">
        <v>179</v>
      </c>
      <c r="C779" s="22">
        <v>0</v>
      </c>
      <c r="D779" s="23">
        <v>1645244</v>
      </c>
      <c r="E779" s="24">
        <v>1645244</v>
      </c>
      <c r="F779" t="str">
        <f>INDEX([1]Quadro!$B:$B,MATCH(B779,[1]Quadro!$A:$A,0),0)</f>
        <v>Terras de Trás-os-Montes</v>
      </c>
    </row>
    <row r="780" spans="1:6" x14ac:dyDescent="0.2">
      <c r="A780" s="30"/>
      <c r="B780" s="21" t="s">
        <v>180</v>
      </c>
      <c r="C780" s="22">
        <v>0</v>
      </c>
      <c r="D780" s="23">
        <v>2120444</v>
      </c>
      <c r="E780" s="24">
        <v>2120444</v>
      </c>
      <c r="F780" t="str">
        <f>INDEX([1]Quadro!$B:$B,MATCH(B780,[1]Quadro!$A:$A,0),0)</f>
        <v>Douro</v>
      </c>
    </row>
    <row r="781" spans="1:6" x14ac:dyDescent="0.2">
      <c r="A781" s="30"/>
      <c r="B781" s="21" t="s">
        <v>181</v>
      </c>
      <c r="C781" s="22">
        <v>0</v>
      </c>
      <c r="D781" s="23">
        <v>10585710</v>
      </c>
      <c r="E781" s="24">
        <v>10585710</v>
      </c>
      <c r="F781" t="str">
        <f>INDEX([1]Quadro!$B:$B,MATCH(B781,[1]Quadro!$A:$A,0),0)</f>
        <v>Área Metropolitana de Lisboa</v>
      </c>
    </row>
    <row r="782" spans="1:6" x14ac:dyDescent="0.2">
      <c r="A782" s="30"/>
      <c r="B782" s="21" t="s">
        <v>182</v>
      </c>
      <c r="C782" s="22">
        <v>0</v>
      </c>
      <c r="D782" s="23">
        <v>3189218</v>
      </c>
      <c r="E782" s="24">
        <v>3189218</v>
      </c>
      <c r="F782" t="str">
        <f>INDEX([1]Quadro!$B:$B,MATCH(B782,[1]Quadro!$A:$A,0),0)</f>
        <v>Alto Minho</v>
      </c>
    </row>
    <row r="783" spans="1:6" x14ac:dyDescent="0.2">
      <c r="A783" s="30"/>
      <c r="B783" s="21" t="s">
        <v>183</v>
      </c>
      <c r="C783" s="22">
        <v>0</v>
      </c>
      <c r="D783" s="23">
        <v>841222</v>
      </c>
      <c r="E783" s="24">
        <v>841222</v>
      </c>
      <c r="F783" t="str">
        <f>INDEX([1]Quadro!$B:$B,MATCH(B783,[1]Quadro!$A:$A,0),0)</f>
        <v>Algarve</v>
      </c>
    </row>
    <row r="784" spans="1:6" x14ac:dyDescent="0.2">
      <c r="A784" s="30"/>
      <c r="B784" s="21" t="s">
        <v>184</v>
      </c>
      <c r="C784" s="22">
        <v>0</v>
      </c>
      <c r="D784" s="23">
        <v>1436887</v>
      </c>
      <c r="E784" s="24">
        <v>1436887</v>
      </c>
      <c r="F784" t="str">
        <f>INDEX([1]Quadro!$B:$B,MATCH(B784,[1]Quadro!$A:$A,0),0)</f>
        <v>Ave</v>
      </c>
    </row>
    <row r="785" spans="1:6" x14ac:dyDescent="0.2">
      <c r="A785" s="30"/>
      <c r="B785" s="21" t="s">
        <v>185</v>
      </c>
      <c r="C785" s="22">
        <v>0</v>
      </c>
      <c r="D785" s="23">
        <v>1428291</v>
      </c>
      <c r="E785" s="24">
        <v>1428291</v>
      </c>
      <c r="F785" t="str">
        <f>INDEX([1]Quadro!$B:$B,MATCH(B785,[1]Quadro!$A:$A,0),0)</f>
        <v>Alto Alentejo</v>
      </c>
    </row>
    <row r="786" spans="1:6" x14ac:dyDescent="0.2">
      <c r="A786" s="30"/>
      <c r="B786" s="21" t="s">
        <v>186</v>
      </c>
      <c r="C786" s="22">
        <v>0</v>
      </c>
      <c r="D786" s="23">
        <v>2719578</v>
      </c>
      <c r="E786" s="24">
        <v>2719578</v>
      </c>
      <c r="F786" t="str">
        <f>INDEX([1]Quadro!$B:$B,MATCH(B786,[1]Quadro!$A:$A,0),0)</f>
        <v>Alto Tâmega</v>
      </c>
    </row>
    <row r="787" spans="1:6" x14ac:dyDescent="0.2">
      <c r="A787" s="30"/>
      <c r="B787" s="21" t="s">
        <v>187</v>
      </c>
      <c r="C787" s="22">
        <v>0</v>
      </c>
      <c r="D787" s="23">
        <v>2468748</v>
      </c>
      <c r="E787" s="24">
        <v>2468748</v>
      </c>
      <c r="F787" t="str">
        <f>INDEX([1]Quadro!$B:$B,MATCH(B787,[1]Quadro!$A:$A,0),0)</f>
        <v>Alentejo Central</v>
      </c>
    </row>
    <row r="788" spans="1:6" x14ac:dyDescent="0.2">
      <c r="A788" s="30"/>
      <c r="B788" s="21" t="s">
        <v>188</v>
      </c>
      <c r="C788" s="22">
        <v>0</v>
      </c>
      <c r="D788" s="23">
        <v>3294632</v>
      </c>
      <c r="E788" s="24">
        <v>3294632</v>
      </c>
      <c r="F788" t="str">
        <f>INDEX([1]Quadro!$B:$B,MATCH(B788,[1]Quadro!$A:$A,0),0)</f>
        <v>Região de Coimbra</v>
      </c>
    </row>
    <row r="789" spans="1:6" x14ac:dyDescent="0.2">
      <c r="A789" s="30"/>
      <c r="B789" s="21" t="s">
        <v>189</v>
      </c>
      <c r="C789" s="22">
        <v>0</v>
      </c>
      <c r="D789" s="23">
        <v>8517100</v>
      </c>
      <c r="E789" s="24">
        <v>8517100</v>
      </c>
      <c r="F789" t="str">
        <f>INDEX([1]Quadro!$B:$B,MATCH(B789,[1]Quadro!$A:$A,0),0)</f>
        <v>Área Metropolitana de Lisboa</v>
      </c>
    </row>
    <row r="790" spans="1:6" x14ac:dyDescent="0.2">
      <c r="A790" s="30"/>
      <c r="B790" s="21" t="s">
        <v>190</v>
      </c>
      <c r="C790" s="22">
        <v>0</v>
      </c>
      <c r="D790" s="23">
        <v>674527</v>
      </c>
      <c r="E790" s="24">
        <v>674527</v>
      </c>
      <c r="F790" t="str">
        <f>INDEX([1]Quadro!$B:$B,MATCH(B790,[1]Quadro!$A:$A,0),0)</f>
        <v>Alentejo Central</v>
      </c>
    </row>
    <row r="791" spans="1:6" x14ac:dyDescent="0.2">
      <c r="A791" s="30"/>
      <c r="B791" s="21" t="s">
        <v>191</v>
      </c>
      <c r="C791" s="22">
        <v>0</v>
      </c>
      <c r="D791" s="23">
        <v>1730239</v>
      </c>
      <c r="E791" s="24">
        <v>1730239</v>
      </c>
      <c r="F791" t="str">
        <f>INDEX([1]Quadro!$B:$B,MATCH(B791,[1]Quadro!$A:$A,0),0)</f>
        <v>Região de Coimbra</v>
      </c>
    </row>
    <row r="792" spans="1:6" x14ac:dyDescent="0.2">
      <c r="A792" s="30"/>
      <c r="B792" s="21" t="s">
        <v>192</v>
      </c>
      <c r="C792" s="22">
        <v>0</v>
      </c>
      <c r="D792" s="23">
        <v>3344814</v>
      </c>
      <c r="E792" s="24">
        <v>3344814</v>
      </c>
      <c r="F792" t="str">
        <f>INDEX([1]Quadro!$B:$B,MATCH(B792,[1]Quadro!$A:$A,0),0)</f>
        <v>Baixo Alentejo</v>
      </c>
    </row>
    <row r="793" spans="1:6" x14ac:dyDescent="0.2">
      <c r="A793" s="30"/>
      <c r="B793" s="21" t="s">
        <v>193</v>
      </c>
      <c r="C793" s="22">
        <v>0</v>
      </c>
      <c r="D793" s="23">
        <v>439374</v>
      </c>
      <c r="E793" s="24">
        <v>439374</v>
      </c>
      <c r="F793" t="str">
        <f>INDEX([1]Quadro!$B:$B,MATCH(B793,[1]Quadro!$A:$A,0),0)</f>
        <v>Alentejo Central</v>
      </c>
    </row>
    <row r="794" spans="1:6" x14ac:dyDescent="0.2">
      <c r="A794" s="30"/>
      <c r="B794" s="21" t="s">
        <v>194</v>
      </c>
      <c r="C794" s="22">
        <v>0</v>
      </c>
      <c r="D794" s="23">
        <v>1337157</v>
      </c>
      <c r="E794" s="24">
        <v>1337157</v>
      </c>
      <c r="F794" t="str">
        <f>INDEX([1]Quadro!$B:$B,MATCH(B794,[1]Quadro!$A:$A,0),0)</f>
        <v>Douro</v>
      </c>
    </row>
    <row r="795" spans="1:6" x14ac:dyDescent="0.2">
      <c r="A795" s="30"/>
      <c r="B795" s="21" t="s">
        <v>195</v>
      </c>
      <c r="C795" s="22">
        <v>0</v>
      </c>
      <c r="D795" s="23">
        <v>2672420</v>
      </c>
      <c r="E795" s="24">
        <v>2672420</v>
      </c>
      <c r="F795" t="str">
        <f>INDEX([1]Quadro!$B:$B,MATCH(B795,[1]Quadro!$A:$A,0),0)</f>
        <v>Região de Aveiro</v>
      </c>
    </row>
    <row r="796" spans="1:6" x14ac:dyDescent="0.2">
      <c r="A796" s="30"/>
      <c r="B796" s="21" t="s">
        <v>196</v>
      </c>
      <c r="C796" s="22">
        <v>0</v>
      </c>
      <c r="D796" s="23">
        <v>2822286</v>
      </c>
      <c r="E796" s="24">
        <v>2822286</v>
      </c>
      <c r="F796" t="str">
        <f>INDEX([1]Quadro!$B:$B,MATCH(B796,[1]Quadro!$A:$A,0),0)</f>
        <v>Oeste</v>
      </c>
    </row>
    <row r="797" spans="1:6" x14ac:dyDescent="0.2">
      <c r="A797" s="30"/>
      <c r="B797" s="21" t="s">
        <v>197</v>
      </c>
      <c r="C797" s="22">
        <v>0</v>
      </c>
      <c r="D797" s="23">
        <v>2459179</v>
      </c>
      <c r="E797" s="24">
        <v>2459179</v>
      </c>
      <c r="F797" t="str">
        <f>INDEX([1]Quadro!$B:$B,MATCH(B797,[1]Quadro!$A:$A,0),0)</f>
        <v>Viseu Dão Lafões</v>
      </c>
    </row>
    <row r="798" spans="1:6" x14ac:dyDescent="0.2">
      <c r="A798" s="30"/>
      <c r="B798" s="21" t="s">
        <v>198</v>
      </c>
      <c r="C798" s="22">
        <v>0</v>
      </c>
      <c r="D798" s="23">
        <v>1077817</v>
      </c>
      <c r="E798" s="24">
        <v>1077817</v>
      </c>
      <c r="F798" t="str">
        <f>INDEX([1]Quadro!$B:$B,MATCH(B798,[1]Quadro!$A:$A,0),0)</f>
        <v>Alto Alentejo</v>
      </c>
    </row>
    <row r="799" spans="1:6" x14ac:dyDescent="0.2">
      <c r="A799" s="30"/>
      <c r="B799" s="21" t="s">
        <v>199</v>
      </c>
      <c r="C799" s="22">
        <v>0</v>
      </c>
      <c r="D799" s="23">
        <v>89</v>
      </c>
      <c r="E799" s="24">
        <v>89</v>
      </c>
      <c r="F799" t="e">
        <f>INDEX([1]Quadro!$B:$B,MATCH(B799,[1]Quadro!$A:$A,0),0)</f>
        <v>#N/A</v>
      </c>
    </row>
    <row r="800" spans="1:6" x14ac:dyDescent="0.2">
      <c r="A800" s="30"/>
      <c r="B800" s="21" t="s">
        <v>200</v>
      </c>
      <c r="C800" s="22">
        <v>0</v>
      </c>
      <c r="D800" s="23">
        <v>2614356</v>
      </c>
      <c r="E800" s="24">
        <v>2614356</v>
      </c>
      <c r="F800" t="str">
        <f>INDEX([1]Quadro!$B:$B,MATCH(B800,[1]Quadro!$A:$A,0),0)</f>
        <v>Oeste</v>
      </c>
    </row>
    <row r="801" spans="1:6" x14ac:dyDescent="0.2">
      <c r="A801" s="30"/>
      <c r="B801" s="21" t="s">
        <v>201</v>
      </c>
      <c r="C801" s="22">
        <v>0</v>
      </c>
      <c r="D801" s="23">
        <v>2778520</v>
      </c>
      <c r="E801" s="24">
        <v>2778520</v>
      </c>
      <c r="F801" t="str">
        <f>INDEX([1]Quadro!$B:$B,MATCH(B801,[1]Quadro!$A:$A,0),0)</f>
        <v>Alentejo Litoral</v>
      </c>
    </row>
    <row r="802" spans="1:6" x14ac:dyDescent="0.2">
      <c r="A802" s="30"/>
      <c r="B802" s="21" t="s">
        <v>202</v>
      </c>
      <c r="C802" s="22">
        <v>0</v>
      </c>
      <c r="D802" s="23">
        <v>19242306</v>
      </c>
      <c r="E802" s="24">
        <v>19242306</v>
      </c>
      <c r="F802" t="str">
        <f>INDEX([1]Quadro!$B:$B,MATCH(B802,[1]Quadro!$A:$A,0),0)</f>
        <v>Área Metropolitana de Lisboa</v>
      </c>
    </row>
    <row r="803" spans="1:6" x14ac:dyDescent="0.2">
      <c r="A803" s="30"/>
      <c r="B803" s="21" t="s">
        <v>203</v>
      </c>
      <c r="C803" s="22">
        <v>0</v>
      </c>
      <c r="D803" s="23">
        <v>17578371</v>
      </c>
      <c r="E803" s="24">
        <v>17578371</v>
      </c>
      <c r="F803" t="str">
        <f>INDEX([1]Quadro!$B:$B,MATCH(B803,[1]Quadro!$A:$A,0),0)</f>
        <v>Área Metropolitana de Lisboa</v>
      </c>
    </row>
    <row r="804" spans="1:6" x14ac:dyDescent="0.2">
      <c r="A804" s="30"/>
      <c r="B804" s="21" t="s">
        <v>204</v>
      </c>
      <c r="C804" s="22">
        <v>0</v>
      </c>
      <c r="D804" s="23">
        <v>568020</v>
      </c>
      <c r="E804" s="24">
        <v>568020</v>
      </c>
      <c r="F804" t="str">
        <f>INDEX([1]Quadro!$B:$B,MATCH(B804,[1]Quadro!$A:$A,0),0)</f>
        <v>Beira Baixa</v>
      </c>
    </row>
    <row r="805" spans="1:6" x14ac:dyDescent="0.2">
      <c r="A805" s="30"/>
      <c r="B805" s="21" t="s">
        <v>205</v>
      </c>
      <c r="C805" s="22">
        <v>0</v>
      </c>
      <c r="D805" s="23">
        <v>6840347</v>
      </c>
      <c r="E805" s="24">
        <v>6840347</v>
      </c>
      <c r="F805" t="str">
        <f>INDEX([1]Quadro!$B:$B,MATCH(B805,[1]Quadro!$A:$A,0),0)</f>
        <v>Algarve</v>
      </c>
    </row>
    <row r="806" spans="1:6" x14ac:dyDescent="0.2">
      <c r="A806" s="30"/>
      <c r="B806" s="21" t="s">
        <v>206</v>
      </c>
      <c r="C806" s="22">
        <v>0</v>
      </c>
      <c r="D806" s="23">
        <v>7188429</v>
      </c>
      <c r="E806" s="24">
        <v>7188429</v>
      </c>
      <c r="F806" t="str">
        <f>INDEX([1]Quadro!$B:$B,MATCH(B806,[1]Quadro!$A:$A,0),0)</f>
        <v>Área Metropolitana do Porto</v>
      </c>
    </row>
    <row r="807" spans="1:6" x14ac:dyDescent="0.2">
      <c r="A807" s="30"/>
      <c r="B807" s="21" t="s">
        <v>207</v>
      </c>
      <c r="C807" s="22">
        <v>0</v>
      </c>
      <c r="D807" s="23">
        <v>880464</v>
      </c>
      <c r="E807" s="24">
        <v>880464</v>
      </c>
      <c r="F807" t="str">
        <f>INDEX([1]Quadro!$B:$B,MATCH(B807,[1]Quadro!$A:$A,0),0)</f>
        <v>Viseu Dão Lafões</v>
      </c>
    </row>
    <row r="808" spans="1:6" x14ac:dyDescent="0.2">
      <c r="A808" s="30"/>
      <c r="B808" s="21" t="s">
        <v>208</v>
      </c>
      <c r="C808" s="22">
        <v>0</v>
      </c>
      <c r="D808" s="23">
        <v>4639846</v>
      </c>
      <c r="E808" s="24">
        <v>4639846</v>
      </c>
      <c r="F808" t="str">
        <f>INDEX([1]Quadro!$B:$B,MATCH(B808,[1]Quadro!$A:$A,0),0)</f>
        <v>Região de Aveiro</v>
      </c>
    </row>
    <row r="809" spans="1:6" x14ac:dyDescent="0.2">
      <c r="A809" s="30"/>
      <c r="B809" s="21" t="s">
        <v>209</v>
      </c>
      <c r="C809" s="22">
        <v>0</v>
      </c>
      <c r="D809" s="23">
        <v>3203370</v>
      </c>
      <c r="E809" s="24">
        <v>3203370</v>
      </c>
      <c r="F809" t="str">
        <f>INDEX([1]Quadro!$B:$B,MATCH(B809,[1]Quadro!$A:$A,0),0)</f>
        <v>Região de Coimbra</v>
      </c>
    </row>
    <row r="810" spans="1:6" x14ac:dyDescent="0.2">
      <c r="A810" s="30"/>
      <c r="B810" s="21" t="s">
        <v>210</v>
      </c>
      <c r="C810" s="22">
        <v>0</v>
      </c>
      <c r="D810" s="23">
        <v>781670</v>
      </c>
      <c r="E810" s="24">
        <v>781670</v>
      </c>
      <c r="F810" t="str">
        <f>INDEX([1]Quadro!$B:$B,MATCH(B810,[1]Quadro!$A:$A,0),0)</f>
        <v>Baixo Alentejo</v>
      </c>
    </row>
    <row r="811" spans="1:6" x14ac:dyDescent="0.2">
      <c r="A811" s="30"/>
      <c r="B811" s="21" t="s">
        <v>211</v>
      </c>
      <c r="C811" s="22">
        <v>0</v>
      </c>
      <c r="D811" s="23">
        <v>8456266</v>
      </c>
      <c r="E811" s="24">
        <v>8456266</v>
      </c>
      <c r="F811" t="str">
        <f>INDEX([1]Quadro!$B:$B,MATCH(B811,[1]Quadro!$A:$A,0),0)</f>
        <v>Região de Aveiro</v>
      </c>
    </row>
    <row r="812" spans="1:6" x14ac:dyDescent="0.2">
      <c r="A812" s="30"/>
      <c r="B812" s="21" t="s">
        <v>212</v>
      </c>
      <c r="C812" s="22">
        <v>0</v>
      </c>
      <c r="D812" s="23">
        <v>13276135</v>
      </c>
      <c r="E812" s="24">
        <v>13276135</v>
      </c>
      <c r="F812" t="str">
        <f>INDEX([1]Quadro!$B:$B,MATCH(B812,[1]Quadro!$A:$A,0),0)</f>
        <v>Tâmega e Sousa</v>
      </c>
    </row>
    <row r="813" spans="1:6" x14ac:dyDescent="0.2">
      <c r="A813" s="30"/>
      <c r="B813" s="21" t="s">
        <v>213</v>
      </c>
      <c r="C813" s="22">
        <v>0</v>
      </c>
      <c r="D813" s="23">
        <v>8176745</v>
      </c>
      <c r="E813" s="24">
        <v>8176745</v>
      </c>
      <c r="F813" t="str">
        <f>INDEX([1]Quadro!$B:$B,MATCH(B813,[1]Quadro!$A:$A,0),0)</f>
        <v>Área Metropolitana de Lisboa</v>
      </c>
    </row>
    <row r="814" spans="1:6" x14ac:dyDescent="0.2">
      <c r="A814" s="30"/>
      <c r="B814" s="21" t="s">
        <v>214</v>
      </c>
      <c r="C814" s="22">
        <v>0</v>
      </c>
      <c r="D814" s="23">
        <v>419063</v>
      </c>
      <c r="E814" s="24">
        <v>419063</v>
      </c>
      <c r="F814" t="str">
        <f>INDEX([1]Quadro!$B:$B,MATCH(B814,[1]Quadro!$A:$A,0),0)</f>
        <v>Região de Coimbra</v>
      </c>
    </row>
    <row r="815" spans="1:6" x14ac:dyDescent="0.2">
      <c r="A815" s="30"/>
      <c r="B815" s="21" t="s">
        <v>215</v>
      </c>
      <c r="C815" s="22">
        <v>0</v>
      </c>
      <c r="D815" s="23">
        <v>19379821</v>
      </c>
      <c r="E815" s="24">
        <v>19379821</v>
      </c>
      <c r="F815" t="str">
        <f>INDEX([1]Quadro!$B:$B,MATCH(B815,[1]Quadro!$A:$A,0),0)</f>
        <v>Área Metropolitana do Porto</v>
      </c>
    </row>
    <row r="816" spans="1:6" x14ac:dyDescent="0.2">
      <c r="A816" s="30"/>
      <c r="B816" s="21" t="s">
        <v>216</v>
      </c>
      <c r="C816" s="22">
        <v>0</v>
      </c>
      <c r="D816" s="23">
        <v>1227973</v>
      </c>
      <c r="E816" s="24">
        <v>1227973</v>
      </c>
      <c r="F816" t="str">
        <f>INDEX([1]Quadro!$B:$B,MATCH(B816,[1]Quadro!$A:$A,0),0)</f>
        <v>Alto Minho</v>
      </c>
    </row>
    <row r="817" spans="1:6" x14ac:dyDescent="0.2">
      <c r="A817" s="30"/>
      <c r="B817" s="21" t="s">
        <v>217</v>
      </c>
      <c r="C817" s="22">
        <v>0</v>
      </c>
      <c r="D817" s="23">
        <v>532307</v>
      </c>
      <c r="E817" s="24">
        <v>532307</v>
      </c>
      <c r="F817" t="str">
        <f>INDEX([1]Quadro!$B:$B,MATCH(B817,[1]Quadro!$A:$A,0),0)</f>
        <v>Região de Leiria</v>
      </c>
    </row>
    <row r="818" spans="1:6" x14ac:dyDescent="0.2">
      <c r="A818" s="30"/>
      <c r="B818" s="21" t="s">
        <v>218</v>
      </c>
      <c r="C818" s="22">
        <v>0</v>
      </c>
      <c r="D818" s="23">
        <v>2579888</v>
      </c>
      <c r="E818" s="24">
        <v>2579888</v>
      </c>
      <c r="F818" t="str">
        <f>INDEX([1]Quadro!$B:$B,MATCH(B818,[1]Quadro!$A:$A,0),0)</f>
        <v>Região de Coimbra</v>
      </c>
    </row>
    <row r="819" spans="1:6" x14ac:dyDescent="0.2">
      <c r="A819" s="30"/>
      <c r="B819" s="21" t="s">
        <v>219</v>
      </c>
      <c r="C819" s="22">
        <v>0</v>
      </c>
      <c r="D819" s="23">
        <v>18738760</v>
      </c>
      <c r="E819" s="24">
        <v>18738760</v>
      </c>
      <c r="F819" t="str">
        <f>INDEX([1]Quadro!$B:$B,MATCH(B819,[1]Quadro!$A:$A,0),0)</f>
        <v>Tâmega e Sousa</v>
      </c>
    </row>
    <row r="820" spans="1:6" x14ac:dyDescent="0.2">
      <c r="A820" s="30"/>
      <c r="B820" s="21" t="s">
        <v>220</v>
      </c>
      <c r="C820" s="22">
        <v>0</v>
      </c>
      <c r="D820" s="23">
        <v>1762429</v>
      </c>
      <c r="E820" s="24">
        <v>1762429</v>
      </c>
      <c r="F820" t="str">
        <f>INDEX([1]Quadro!$B:$B,MATCH(B820,[1]Quadro!$A:$A,0),0)</f>
        <v>Viseu Dão Lafões</v>
      </c>
    </row>
    <row r="821" spans="1:6" x14ac:dyDescent="0.2">
      <c r="A821" s="30"/>
      <c r="B821" s="21" t="s">
        <v>221</v>
      </c>
      <c r="C821" s="22">
        <v>0</v>
      </c>
      <c r="D821" s="23">
        <v>717693</v>
      </c>
      <c r="E821" s="24">
        <v>717693</v>
      </c>
      <c r="F821" t="str">
        <f>INDEX([1]Quadro!$B:$B,MATCH(B821,[1]Quadro!$A:$A,0),0)</f>
        <v>Beira Baixa</v>
      </c>
    </row>
    <row r="822" spans="1:6" x14ac:dyDescent="0.2">
      <c r="A822" s="30"/>
      <c r="B822" s="21" t="s">
        <v>222</v>
      </c>
      <c r="C822" s="22">
        <v>0</v>
      </c>
      <c r="D822" s="23">
        <v>581139</v>
      </c>
      <c r="E822" s="24">
        <v>581139</v>
      </c>
      <c r="F822" t="str">
        <f>INDEX([1]Quadro!$B:$B,MATCH(B822,[1]Quadro!$A:$A,0),0)</f>
        <v>Douro</v>
      </c>
    </row>
    <row r="823" spans="1:6" x14ac:dyDescent="0.2">
      <c r="A823" s="30"/>
      <c r="B823" s="21" t="s">
        <v>223</v>
      </c>
      <c r="C823" s="22">
        <v>0</v>
      </c>
      <c r="D823" s="23">
        <v>444803</v>
      </c>
      <c r="E823" s="24">
        <v>444803</v>
      </c>
      <c r="F823" t="str">
        <f>INDEX([1]Quadro!$B:$B,MATCH(B823,[1]Quadro!$A:$A,0),0)</f>
        <v>Região de Coimbra</v>
      </c>
    </row>
    <row r="824" spans="1:6" x14ac:dyDescent="0.2">
      <c r="A824" s="30"/>
      <c r="B824" s="21" t="s">
        <v>224</v>
      </c>
      <c r="C824" s="22">
        <v>0</v>
      </c>
      <c r="D824" s="23">
        <v>5233757</v>
      </c>
      <c r="E824" s="24">
        <v>5233757</v>
      </c>
      <c r="F824" t="str">
        <f>INDEX([1]Quadro!$B:$B,MATCH(B824,[1]Quadro!$A:$A,0),0)</f>
        <v>Oeste</v>
      </c>
    </row>
    <row r="825" spans="1:6" x14ac:dyDescent="0.2">
      <c r="A825" s="30"/>
      <c r="B825" s="21" t="s">
        <v>225</v>
      </c>
      <c r="C825" s="22">
        <v>0</v>
      </c>
      <c r="D825" s="23">
        <v>2922734</v>
      </c>
      <c r="E825" s="24">
        <v>2922734</v>
      </c>
      <c r="F825" t="str">
        <f>INDEX([1]Quadro!$B:$B,MATCH(B825,[1]Quadro!$A:$A,0),0)</f>
        <v>Douro</v>
      </c>
    </row>
    <row r="826" spans="1:6" x14ac:dyDescent="0.2">
      <c r="A826" s="30"/>
      <c r="B826" s="21" t="s">
        <v>226</v>
      </c>
      <c r="C826" s="22">
        <v>0</v>
      </c>
      <c r="D826" s="23">
        <v>1494015</v>
      </c>
      <c r="E826" s="24">
        <v>1494015</v>
      </c>
      <c r="F826" t="str">
        <f>INDEX([1]Quadro!$B:$B,MATCH(B826,[1]Quadro!$A:$A,0),0)</f>
        <v>Beiras e Serra da Estrela</v>
      </c>
    </row>
    <row r="827" spans="1:6" x14ac:dyDescent="0.2">
      <c r="A827" s="30"/>
      <c r="B827" s="21" t="s">
        <v>227</v>
      </c>
      <c r="C827" s="22">
        <v>0</v>
      </c>
      <c r="D827" s="23">
        <v>10953503</v>
      </c>
      <c r="E827" s="24">
        <v>10953503</v>
      </c>
      <c r="F827" t="str">
        <f>INDEX([1]Quadro!$B:$B,MATCH(B827,[1]Quadro!$A:$A,0),0)</f>
        <v>Região de Leiria</v>
      </c>
    </row>
    <row r="828" spans="1:6" x14ac:dyDescent="0.2">
      <c r="A828" s="30"/>
      <c r="B828" s="21" t="s">
        <v>228</v>
      </c>
      <c r="C828" s="22">
        <v>0</v>
      </c>
      <c r="D828" s="23">
        <v>31153</v>
      </c>
      <c r="E828" s="24">
        <v>31153</v>
      </c>
      <c r="F828" t="e">
        <f>INDEX([1]Quadro!$B:$B,MATCH(B828,[1]Quadro!$A:$A,0),0)</f>
        <v>#N/A</v>
      </c>
    </row>
    <row r="829" spans="1:6" x14ac:dyDescent="0.2">
      <c r="A829" s="30"/>
      <c r="B829" s="21" t="s">
        <v>229</v>
      </c>
      <c r="C829" s="22">
        <v>0</v>
      </c>
      <c r="D829" s="23">
        <v>2475309</v>
      </c>
      <c r="E829" s="24">
        <v>2475309</v>
      </c>
      <c r="F829" t="e">
        <f>INDEX([1]Quadro!$B:$B,MATCH(B829,[1]Quadro!$A:$A,0),0)</f>
        <v>#N/A</v>
      </c>
    </row>
    <row r="830" spans="1:6" x14ac:dyDescent="0.2">
      <c r="A830" s="30"/>
      <c r="B830" s="21" t="s">
        <v>230</v>
      </c>
      <c r="C830" s="22">
        <v>0</v>
      </c>
      <c r="D830" s="23">
        <v>1476843</v>
      </c>
      <c r="E830" s="24">
        <v>1476843</v>
      </c>
      <c r="F830" t="str">
        <f>INDEX([1]Quadro!$B:$B,MATCH(B830,[1]Quadro!$A:$A,0),0)</f>
        <v>Alto Minho</v>
      </c>
    </row>
    <row r="831" spans="1:6" x14ac:dyDescent="0.2">
      <c r="A831" s="30"/>
      <c r="B831" s="21" t="s">
        <v>231</v>
      </c>
      <c r="C831" s="22">
        <v>0</v>
      </c>
      <c r="D831" s="23">
        <v>9843338</v>
      </c>
      <c r="E831" s="24">
        <v>9843338</v>
      </c>
      <c r="F831" t="str">
        <f>INDEX([1]Quadro!$B:$B,MATCH(B831,[1]Quadro!$A:$A,0),0)</f>
        <v>Alto Minho</v>
      </c>
    </row>
    <row r="832" spans="1:6" x14ac:dyDescent="0.2">
      <c r="A832" s="30"/>
      <c r="B832" s="21" t="s">
        <v>232</v>
      </c>
      <c r="C832" s="22">
        <v>0</v>
      </c>
      <c r="D832" s="23">
        <v>2983927</v>
      </c>
      <c r="E832" s="24">
        <v>2983927</v>
      </c>
      <c r="F832" t="str">
        <f>INDEX([1]Quadro!$B:$B,MATCH(B832,[1]Quadro!$A:$A,0),0)</f>
        <v>Alto Alentejo</v>
      </c>
    </row>
    <row r="833" spans="1:6" x14ac:dyDescent="0.2">
      <c r="A833" s="30"/>
      <c r="B833" s="21" t="s">
        <v>233</v>
      </c>
      <c r="C833" s="22">
        <v>0</v>
      </c>
      <c r="D833" s="23">
        <v>2866231</v>
      </c>
      <c r="E833" s="24">
        <v>2866231</v>
      </c>
      <c r="F833" t="str">
        <f>INDEX([1]Quadro!$B:$B,MATCH(B833,[1]Quadro!$A:$A,0),0)</f>
        <v>Alto Alentejo</v>
      </c>
    </row>
    <row r="834" spans="1:6" x14ac:dyDescent="0.2">
      <c r="A834" s="30"/>
      <c r="B834" s="21" t="s">
        <v>234</v>
      </c>
      <c r="C834" s="22">
        <v>0</v>
      </c>
      <c r="D834" s="23">
        <v>1240241</v>
      </c>
      <c r="E834" s="24">
        <v>1240241</v>
      </c>
      <c r="F834" t="str">
        <f>INDEX([1]Quadro!$B:$B,MATCH(B834,[1]Quadro!$A:$A,0),0)</f>
        <v>Alentejo Central</v>
      </c>
    </row>
    <row r="835" spans="1:6" x14ac:dyDescent="0.2">
      <c r="A835" s="30"/>
      <c r="B835" s="21" t="s">
        <v>235</v>
      </c>
      <c r="C835" s="22">
        <v>0</v>
      </c>
      <c r="D835" s="23">
        <v>9574745</v>
      </c>
      <c r="E835" s="24">
        <v>9574745</v>
      </c>
      <c r="F835" t="str">
        <f>INDEX([1]Quadro!$B:$B,MATCH(B835,[1]Quadro!$A:$A,0),0)</f>
        <v>Algarve</v>
      </c>
    </row>
    <row r="836" spans="1:6" x14ac:dyDescent="0.2">
      <c r="A836" s="30"/>
      <c r="B836" s="21" t="s">
        <v>236</v>
      </c>
      <c r="C836" s="22">
        <v>0</v>
      </c>
      <c r="D836" s="23">
        <v>48970467</v>
      </c>
      <c r="E836" s="24">
        <v>48970467</v>
      </c>
      <c r="F836" t="str">
        <f>INDEX([1]Quadro!$B:$B,MATCH(B836,[1]Quadro!$A:$A,0),0)</f>
        <v>Área Metropolitana do Porto</v>
      </c>
    </row>
    <row r="837" spans="1:6" x14ac:dyDescent="0.2">
      <c r="A837" s="30"/>
      <c r="B837" s="21" t="s">
        <v>237</v>
      </c>
      <c r="C837" s="22">
        <v>0</v>
      </c>
      <c r="D837" s="23">
        <v>3988615</v>
      </c>
      <c r="E837" s="24">
        <v>3988615</v>
      </c>
      <c r="F837" t="str">
        <f>INDEX([1]Quadro!$B:$B,MATCH(B837,[1]Quadro!$A:$A,0),0)</f>
        <v>Região de Leiria</v>
      </c>
    </row>
    <row r="838" spans="1:6" x14ac:dyDescent="0.2">
      <c r="A838" s="30"/>
      <c r="B838" s="21" t="s">
        <v>238</v>
      </c>
      <c r="C838" s="22">
        <v>0</v>
      </c>
      <c r="D838" s="23">
        <v>593978</v>
      </c>
      <c r="E838" s="24">
        <v>593978</v>
      </c>
      <c r="F838" t="e">
        <f>INDEX([1]Quadro!$B:$B,MATCH(B838,[1]Quadro!$A:$A,0),0)</f>
        <v>#N/A</v>
      </c>
    </row>
    <row r="839" spans="1:6" x14ac:dyDescent="0.2">
      <c r="A839" s="30"/>
      <c r="B839" s="21" t="s">
        <v>239</v>
      </c>
      <c r="C839" s="22">
        <v>0</v>
      </c>
      <c r="D839" s="23">
        <v>637402</v>
      </c>
      <c r="E839" s="24">
        <v>637402</v>
      </c>
      <c r="F839" t="e">
        <f>INDEX([1]Quadro!$B:$B,MATCH(B839,[1]Quadro!$A:$A,0),0)</f>
        <v>#N/A</v>
      </c>
    </row>
    <row r="840" spans="1:6" x14ac:dyDescent="0.2">
      <c r="A840" s="30"/>
      <c r="B840" s="21" t="s">
        <v>240</v>
      </c>
      <c r="C840" s="22">
        <v>0</v>
      </c>
      <c r="D840" s="23">
        <v>4509713</v>
      </c>
      <c r="E840" s="24">
        <v>4509713</v>
      </c>
      <c r="F840" t="str">
        <f>INDEX([1]Quadro!$B:$B,MATCH(B840,[1]Quadro!$A:$A,0),0)</f>
        <v>Ave</v>
      </c>
    </row>
    <row r="841" spans="1:6" x14ac:dyDescent="0.2">
      <c r="A841" s="30"/>
      <c r="B841" s="21" t="s">
        <v>241</v>
      </c>
      <c r="C841" s="22">
        <v>0</v>
      </c>
      <c r="D841" s="23">
        <v>13924582</v>
      </c>
      <c r="E841" s="24">
        <v>13924582</v>
      </c>
      <c r="F841" t="str">
        <f>INDEX([1]Quadro!$B:$B,MATCH(B841,[1]Quadro!$A:$A,0),0)</f>
        <v>Área Metropolitana do Porto</v>
      </c>
    </row>
    <row r="842" spans="1:6" x14ac:dyDescent="0.2">
      <c r="A842" s="30"/>
      <c r="B842" s="21" t="s">
        <v>243</v>
      </c>
      <c r="C842" s="22">
        <v>0</v>
      </c>
      <c r="D842" s="23">
        <v>920947</v>
      </c>
      <c r="E842" s="24">
        <v>920947</v>
      </c>
      <c r="F842" t="str">
        <f>INDEX([1]Quadro!$B:$B,MATCH(B842,[1]Quadro!$A:$A,0),0)</f>
        <v>Beira Baixa</v>
      </c>
    </row>
    <row r="843" spans="1:6" x14ac:dyDescent="0.2">
      <c r="A843" s="30"/>
      <c r="B843" s="21" t="s">
        <v>244</v>
      </c>
      <c r="C843" s="22">
        <v>0</v>
      </c>
      <c r="D843" s="23">
        <v>1169380</v>
      </c>
      <c r="E843" s="24">
        <v>1169380</v>
      </c>
      <c r="F843" t="str">
        <f>INDEX([1]Quadro!$B:$B,MATCH(B843,[1]Quadro!$A:$A,0),0)</f>
        <v>Alentejo Central</v>
      </c>
    </row>
    <row r="844" spans="1:6" x14ac:dyDescent="0.2">
      <c r="A844" s="30"/>
      <c r="B844" s="21" t="s">
        <v>245</v>
      </c>
      <c r="C844" s="22">
        <v>0</v>
      </c>
      <c r="D844" s="23">
        <v>2032707</v>
      </c>
      <c r="E844" s="24">
        <v>2032707</v>
      </c>
      <c r="F844" t="str">
        <f>INDEX([1]Quadro!$B:$B,MATCH(B844,[1]Quadro!$A:$A,0),0)</f>
        <v>Alentejo Central</v>
      </c>
    </row>
    <row r="845" spans="1:6" x14ac:dyDescent="0.2">
      <c r="A845" s="30"/>
      <c r="B845" s="21" t="s">
        <v>246</v>
      </c>
      <c r="C845" s="22">
        <v>0</v>
      </c>
      <c r="D845" s="23">
        <v>2566384</v>
      </c>
      <c r="E845" s="24">
        <v>2566384</v>
      </c>
      <c r="F845" t="str">
        <f>INDEX([1]Quadro!$B:$B,MATCH(B845,[1]Quadro!$A:$A,0),0)</f>
        <v>Tâmega e Sousa</v>
      </c>
    </row>
    <row r="846" spans="1:6" x14ac:dyDescent="0.2">
      <c r="A846" s="30"/>
      <c r="B846" s="21" t="s">
        <v>247</v>
      </c>
      <c r="C846" s="22">
        <v>0</v>
      </c>
      <c r="D846" s="23">
        <v>2973597</v>
      </c>
      <c r="E846" s="24">
        <v>2973597</v>
      </c>
      <c r="F846" t="e">
        <f>INDEX([1]Quadro!$B:$B,MATCH(B846,[1]Quadro!$A:$A,0),0)</f>
        <v>#N/A</v>
      </c>
    </row>
    <row r="847" spans="1:6" x14ac:dyDescent="0.2">
      <c r="A847" s="30"/>
      <c r="B847" s="21" t="s">
        <v>248</v>
      </c>
      <c r="C847" s="22">
        <v>0</v>
      </c>
      <c r="D847" s="23">
        <v>1081606</v>
      </c>
      <c r="E847" s="24">
        <v>1081606</v>
      </c>
      <c r="F847" t="str">
        <f>INDEX([1]Quadro!$B:$B,MATCH(B847,[1]Quadro!$A:$A,0),0)</f>
        <v>Alto Tâmega</v>
      </c>
    </row>
    <row r="848" spans="1:6" x14ac:dyDescent="0.2">
      <c r="A848" s="30"/>
      <c r="B848" s="21" t="s">
        <v>249</v>
      </c>
      <c r="C848" s="22">
        <v>0</v>
      </c>
      <c r="D848" s="23">
        <v>10480</v>
      </c>
      <c r="E848" s="24">
        <v>10480</v>
      </c>
      <c r="F848" t="e">
        <f>INDEX([1]Quadro!$B:$B,MATCH(B848,[1]Quadro!$A:$A,0),0)</f>
        <v>#N/A</v>
      </c>
    </row>
    <row r="849" spans="1:6" x14ac:dyDescent="0.2">
      <c r="A849" s="30"/>
      <c r="B849" s="21" t="s">
        <v>250</v>
      </c>
      <c r="C849" s="22">
        <v>0</v>
      </c>
      <c r="D849" s="23">
        <v>3437465</v>
      </c>
      <c r="E849" s="24">
        <v>3437465</v>
      </c>
      <c r="F849" t="str">
        <f>INDEX([1]Quadro!$B:$B,MATCH(B849,[1]Quadro!$A:$A,0),0)</f>
        <v>Lezíria do Tejo</v>
      </c>
    </row>
    <row r="850" spans="1:6" x14ac:dyDescent="0.2">
      <c r="A850" s="30"/>
      <c r="B850" s="21" t="s">
        <v>251</v>
      </c>
      <c r="C850" s="22">
        <v>0</v>
      </c>
      <c r="D850" s="23">
        <v>958613</v>
      </c>
      <c r="E850" s="24">
        <v>958613</v>
      </c>
      <c r="F850" t="str">
        <f>INDEX([1]Quadro!$B:$B,MATCH(B850,[1]Quadro!$A:$A,0),0)</f>
        <v>Douro</v>
      </c>
    </row>
    <row r="851" spans="1:6" x14ac:dyDescent="0.2">
      <c r="A851" s="30"/>
      <c r="B851" s="21" t="s">
        <v>252</v>
      </c>
      <c r="C851" s="22">
        <v>0</v>
      </c>
      <c r="D851" s="23">
        <v>2511517</v>
      </c>
      <c r="E851" s="24">
        <v>2511517</v>
      </c>
      <c r="F851" t="str">
        <f>INDEX([1]Quadro!$B:$B,MATCH(B851,[1]Quadro!$A:$A,0),0)</f>
        <v>Beiras e Serra da Estrela</v>
      </c>
    </row>
    <row r="852" spans="1:6" x14ac:dyDescent="0.2">
      <c r="A852" s="30"/>
      <c r="B852" s="21" t="s">
        <v>253</v>
      </c>
      <c r="C852" s="22">
        <v>0</v>
      </c>
      <c r="D852" s="23">
        <v>3815517</v>
      </c>
      <c r="E852" s="24">
        <v>3815517</v>
      </c>
      <c r="F852" t="str">
        <f>INDEX([1]Quadro!$B:$B,MATCH(B852,[1]Quadro!$A:$A,0),0)</f>
        <v>Lezíria do Tejo</v>
      </c>
    </row>
    <row r="853" spans="1:6" x14ac:dyDescent="0.2">
      <c r="A853" s="30"/>
      <c r="B853" s="21" t="s">
        <v>254</v>
      </c>
      <c r="C853" s="22">
        <v>0</v>
      </c>
      <c r="D853" s="23">
        <v>1993659</v>
      </c>
      <c r="E853" s="24">
        <v>1993659</v>
      </c>
      <c r="F853" t="str">
        <f>INDEX([1]Quadro!$B:$B,MATCH(B853,[1]Quadro!$A:$A,0),0)</f>
        <v>Viseu Dão Lafões</v>
      </c>
    </row>
    <row r="854" spans="1:6" x14ac:dyDescent="0.2">
      <c r="A854" s="30"/>
      <c r="B854" s="21" t="s">
        <v>255</v>
      </c>
      <c r="C854" s="22">
        <v>0</v>
      </c>
      <c r="D854" s="23">
        <v>7598798</v>
      </c>
      <c r="E854" s="24">
        <v>7598798</v>
      </c>
      <c r="F854" t="e">
        <f>INDEX([1]Quadro!$B:$B,MATCH(B854,[1]Quadro!$A:$A,0),0)</f>
        <v>#N/A</v>
      </c>
    </row>
    <row r="855" spans="1:6" x14ac:dyDescent="0.2">
      <c r="A855" s="30"/>
      <c r="B855" s="21" t="s">
        <v>256</v>
      </c>
      <c r="C855" s="22">
        <v>0</v>
      </c>
      <c r="D855" s="23">
        <v>16279</v>
      </c>
      <c r="E855" s="24">
        <v>16279</v>
      </c>
      <c r="F855" t="e">
        <f>INDEX([1]Quadro!$B:$B,MATCH(B855,[1]Quadro!$A:$A,0),0)</f>
        <v>#N/A</v>
      </c>
    </row>
    <row r="856" spans="1:6" x14ac:dyDescent="0.2">
      <c r="A856" s="30"/>
      <c r="B856" s="21" t="s">
        <v>257</v>
      </c>
      <c r="C856" s="22">
        <v>0</v>
      </c>
      <c r="D856" s="23">
        <v>912</v>
      </c>
      <c r="E856" s="24">
        <v>912</v>
      </c>
      <c r="F856" t="e">
        <f>INDEX([1]Quadro!$B:$B,MATCH(B856,[1]Quadro!$A:$A,0),0)</f>
        <v>#N/A</v>
      </c>
    </row>
    <row r="857" spans="1:6" x14ac:dyDescent="0.2">
      <c r="A857" s="30"/>
      <c r="B857" s="21" t="s">
        <v>258</v>
      </c>
      <c r="C857" s="22">
        <v>0</v>
      </c>
      <c r="D857" s="23">
        <v>1264747</v>
      </c>
      <c r="E857" s="24">
        <v>1264747</v>
      </c>
      <c r="F857" t="str">
        <f>INDEX([1]Quadro!$B:$B,MATCH(B857,[1]Quadro!$A:$A,0),0)</f>
        <v>Douro</v>
      </c>
    </row>
    <row r="858" spans="1:6" x14ac:dyDescent="0.2">
      <c r="A858" s="30"/>
      <c r="B858" s="21" t="s">
        <v>259</v>
      </c>
      <c r="C858" s="22">
        <v>0</v>
      </c>
      <c r="D858" s="23">
        <v>1749214</v>
      </c>
      <c r="E858" s="24">
        <v>1749214</v>
      </c>
      <c r="F858" t="e">
        <f>INDEX([1]Quadro!$B:$B,MATCH(B858,[1]Quadro!$A:$A,0),0)</f>
        <v>#N/A</v>
      </c>
    </row>
    <row r="859" spans="1:6" x14ac:dyDescent="0.2">
      <c r="A859" s="30"/>
      <c r="B859" s="21" t="s">
        <v>260</v>
      </c>
      <c r="C859" s="22">
        <v>0</v>
      </c>
      <c r="D859" s="23">
        <v>9170256</v>
      </c>
      <c r="E859" s="24">
        <v>9170256</v>
      </c>
      <c r="F859" t="str">
        <f>INDEX([1]Quadro!$B:$B,MATCH(B859,[1]Quadro!$A:$A,0),0)</f>
        <v>Lezíria do Tejo</v>
      </c>
    </row>
    <row r="860" spans="1:6" x14ac:dyDescent="0.2">
      <c r="A860" s="30"/>
      <c r="B860" s="21" t="s">
        <v>261</v>
      </c>
      <c r="C860" s="22">
        <v>0</v>
      </c>
      <c r="D860" s="23">
        <v>3101554</v>
      </c>
      <c r="E860" s="24">
        <v>3101554</v>
      </c>
      <c r="F860" t="str">
        <f>INDEX([1]Quadro!$B:$B,MATCH(B860,[1]Quadro!$A:$A,0),0)</f>
        <v>Alentejo Litoral</v>
      </c>
    </row>
    <row r="861" spans="1:6" x14ac:dyDescent="0.2">
      <c r="A861" s="30"/>
      <c r="B861" s="21" t="s">
        <v>262</v>
      </c>
      <c r="C861" s="22">
        <v>0</v>
      </c>
      <c r="D861" s="23">
        <v>10013930</v>
      </c>
      <c r="E861" s="24">
        <v>10013930</v>
      </c>
      <c r="F861" t="str">
        <f>INDEX([1]Quadro!$B:$B,MATCH(B861,[1]Quadro!$A:$A,0),0)</f>
        <v>Área Metropolitana do Porto</v>
      </c>
    </row>
    <row r="862" spans="1:6" x14ac:dyDescent="0.2">
      <c r="A862" s="30"/>
      <c r="B862" s="21" t="s">
        <v>263</v>
      </c>
      <c r="C862" s="22">
        <v>0</v>
      </c>
      <c r="D862" s="23">
        <v>1518777</v>
      </c>
      <c r="E862" s="24">
        <v>1518777</v>
      </c>
      <c r="F862" t="str">
        <f>INDEX([1]Quadro!$B:$B,MATCH(B862,[1]Quadro!$A:$A,0),0)</f>
        <v>Algarve</v>
      </c>
    </row>
    <row r="863" spans="1:6" x14ac:dyDescent="0.2">
      <c r="A863" s="30"/>
      <c r="B863" s="21" t="s">
        <v>264</v>
      </c>
      <c r="C863" s="22">
        <v>0</v>
      </c>
      <c r="D863" s="23">
        <v>3642534</v>
      </c>
      <c r="E863" s="24">
        <v>3642534</v>
      </c>
      <c r="F863" t="str">
        <f>INDEX([1]Quadro!$B:$B,MATCH(B863,[1]Quadro!$A:$A,0),0)</f>
        <v>Área Metropolitana do Porto</v>
      </c>
    </row>
    <row r="864" spans="1:6" x14ac:dyDescent="0.2">
      <c r="A864" s="30"/>
      <c r="B864" s="21" t="s">
        <v>265</v>
      </c>
      <c r="C864" s="22">
        <v>0</v>
      </c>
      <c r="D864" s="23">
        <v>1308641</v>
      </c>
      <c r="E864" s="24">
        <v>1308641</v>
      </c>
      <c r="F864" t="str">
        <f>INDEX([1]Quadro!$B:$B,MATCH(B864,[1]Quadro!$A:$A,0),0)</f>
        <v>Douro</v>
      </c>
    </row>
    <row r="865" spans="1:6" x14ac:dyDescent="0.2">
      <c r="A865" s="30"/>
      <c r="B865" s="21" t="s">
        <v>266</v>
      </c>
      <c r="C865" s="22">
        <v>0</v>
      </c>
      <c r="D865" s="23">
        <v>2703455</v>
      </c>
      <c r="E865" s="24">
        <v>2703455</v>
      </c>
      <c r="F865" t="str">
        <f>INDEX([1]Quadro!$B:$B,MATCH(B865,[1]Quadro!$A:$A,0),0)</f>
        <v>Viseu Dão Lafões</v>
      </c>
    </row>
    <row r="866" spans="1:6" x14ac:dyDescent="0.2">
      <c r="A866" s="30"/>
      <c r="B866" s="21" t="s">
        <v>268</v>
      </c>
      <c r="C866" s="22">
        <v>0</v>
      </c>
      <c r="D866" s="23">
        <v>1298466</v>
      </c>
      <c r="E866" s="24">
        <v>1298466</v>
      </c>
      <c r="F866" t="e">
        <f>INDEX([1]Quadro!$B:$B,MATCH(B866,[1]Quadro!$A:$A,0),0)</f>
        <v>#N/A</v>
      </c>
    </row>
    <row r="867" spans="1:6" x14ac:dyDescent="0.2">
      <c r="A867" s="30"/>
      <c r="B867" s="21" t="s">
        <v>269</v>
      </c>
      <c r="C867" s="22">
        <v>0</v>
      </c>
      <c r="D867" s="23">
        <v>580762</v>
      </c>
      <c r="E867" s="24">
        <v>580762</v>
      </c>
      <c r="F867" t="str">
        <f>INDEX([1]Quadro!$B:$B,MATCH(B867,[1]Quadro!$A:$A,0),0)</f>
        <v>Médio Tejo</v>
      </c>
    </row>
    <row r="868" spans="1:6" x14ac:dyDescent="0.2">
      <c r="A868" s="30"/>
      <c r="B868" s="21" t="s">
        <v>270</v>
      </c>
      <c r="C868" s="22">
        <v>0</v>
      </c>
      <c r="D868" s="23">
        <v>3014969</v>
      </c>
      <c r="E868" s="24">
        <v>3014969</v>
      </c>
      <c r="F868" t="str">
        <f>INDEX([1]Quadro!$B:$B,MATCH(B868,[1]Quadro!$A:$A,0),0)</f>
        <v>Viseu Dão Lafões</v>
      </c>
    </row>
    <row r="869" spans="1:6" x14ac:dyDescent="0.2">
      <c r="A869" s="30"/>
      <c r="B869" s="21" t="s">
        <v>271</v>
      </c>
      <c r="C869" s="22">
        <v>0</v>
      </c>
      <c r="D869" s="23">
        <v>3593339</v>
      </c>
      <c r="E869" s="24">
        <v>3593339</v>
      </c>
      <c r="F869" t="str">
        <f>INDEX([1]Quadro!$B:$B,MATCH(B869,[1]Quadro!$A:$A,0),0)</f>
        <v>Beiras e Serra da Estrela</v>
      </c>
    </row>
    <row r="870" spans="1:6" x14ac:dyDescent="0.2">
      <c r="A870" s="30"/>
      <c r="B870" s="21" t="s">
        <v>272</v>
      </c>
      <c r="C870" s="22">
        <v>0</v>
      </c>
      <c r="D870" s="23">
        <v>24027289</v>
      </c>
      <c r="E870" s="24">
        <v>24027289</v>
      </c>
      <c r="F870" t="str">
        <f>INDEX([1]Quadro!$B:$B,MATCH(B870,[1]Quadro!$A:$A,0),0)</f>
        <v>Área Metropolitana de Lisboa</v>
      </c>
    </row>
    <row r="871" spans="1:6" x14ac:dyDescent="0.2">
      <c r="A871" s="30"/>
      <c r="B871" s="21" t="s">
        <v>273</v>
      </c>
      <c r="C871" s="22">
        <v>0</v>
      </c>
      <c r="D871" s="23">
        <v>1051999</v>
      </c>
      <c r="E871" s="24">
        <v>1051999</v>
      </c>
      <c r="F871" t="str">
        <f>INDEX([1]Quadro!$B:$B,MATCH(B871,[1]Quadro!$A:$A,0),0)</f>
        <v>Douro</v>
      </c>
    </row>
    <row r="872" spans="1:6" x14ac:dyDescent="0.2">
      <c r="A872" s="30"/>
      <c r="B872" s="21" t="s">
        <v>274</v>
      </c>
      <c r="C872" s="22">
        <v>0</v>
      </c>
      <c r="D872" s="23">
        <v>2758547</v>
      </c>
      <c r="E872" s="24">
        <v>2758547</v>
      </c>
      <c r="F872" t="str">
        <f>INDEX([1]Quadro!$B:$B,MATCH(B872,[1]Quadro!$A:$A,0),0)</f>
        <v>Baixo Alentejo</v>
      </c>
    </row>
    <row r="873" spans="1:6" x14ac:dyDescent="0.2">
      <c r="A873" s="30"/>
      <c r="B873" s="21" t="s">
        <v>275</v>
      </c>
      <c r="C873" s="22">
        <v>0</v>
      </c>
      <c r="D873" s="23">
        <v>2486461</v>
      </c>
      <c r="E873" s="24">
        <v>2486461</v>
      </c>
      <c r="F873" t="str">
        <f>INDEX([1]Quadro!$B:$B,MATCH(B873,[1]Quadro!$A:$A,0),0)</f>
        <v>Médio Tejo</v>
      </c>
    </row>
    <row r="874" spans="1:6" x14ac:dyDescent="0.2">
      <c r="A874" s="30"/>
      <c r="B874" s="21" t="s">
        <v>276</v>
      </c>
      <c r="C874" s="22">
        <v>0</v>
      </c>
      <c r="D874" s="23">
        <v>8421756</v>
      </c>
      <c r="E874" s="24">
        <v>8421756</v>
      </c>
      <c r="F874" t="str">
        <f>INDEX([1]Quadro!$B:$B,MATCH(B874,[1]Quadro!$A:$A,0),0)</f>
        <v>Área Metropolitana de Lisboa</v>
      </c>
    </row>
    <row r="875" spans="1:6" x14ac:dyDescent="0.2">
      <c r="A875" s="30"/>
      <c r="B875" s="21" t="s">
        <v>277</v>
      </c>
      <c r="C875" s="22">
        <v>0</v>
      </c>
      <c r="D875" s="23">
        <v>18049234</v>
      </c>
      <c r="E875" s="24">
        <v>18049234</v>
      </c>
      <c r="F875" t="str">
        <f>INDEX([1]Quadro!$B:$B,MATCH(B875,[1]Quadro!$A:$A,0),0)</f>
        <v>Área Metropolitana de Lisboa</v>
      </c>
    </row>
    <row r="876" spans="1:6" x14ac:dyDescent="0.2">
      <c r="A876" s="30"/>
      <c r="B876" s="21" t="s">
        <v>278</v>
      </c>
      <c r="C876" s="22">
        <v>0</v>
      </c>
      <c r="D876" s="23">
        <v>1551268</v>
      </c>
      <c r="E876" s="24">
        <v>1551268</v>
      </c>
      <c r="F876" t="str">
        <f>INDEX([1]Quadro!$B:$B,MATCH(B876,[1]Quadro!$A:$A,0),0)</f>
        <v>Região de Aveiro</v>
      </c>
    </row>
    <row r="877" spans="1:6" x14ac:dyDescent="0.2">
      <c r="A877" s="30"/>
      <c r="B877" s="21" t="s">
        <v>279</v>
      </c>
      <c r="C877" s="22">
        <v>0</v>
      </c>
      <c r="D877" s="23">
        <v>5151348</v>
      </c>
      <c r="E877" s="24">
        <v>5151348</v>
      </c>
      <c r="F877" t="str">
        <f>INDEX([1]Quadro!$B:$B,MATCH(B877,[1]Quadro!$A:$A,0),0)</f>
        <v>Algarve</v>
      </c>
    </row>
    <row r="878" spans="1:6" x14ac:dyDescent="0.2">
      <c r="A878" s="30"/>
      <c r="B878" s="21" t="s">
        <v>280</v>
      </c>
      <c r="C878" s="22">
        <v>0</v>
      </c>
      <c r="D878" s="23">
        <v>1441458</v>
      </c>
      <c r="E878" s="24">
        <v>1441458</v>
      </c>
      <c r="F878" t="str">
        <f>INDEX([1]Quadro!$B:$B,MATCH(B878,[1]Quadro!$A:$A,0),0)</f>
        <v>Alentejo Litoral</v>
      </c>
    </row>
    <row r="879" spans="1:6" x14ac:dyDescent="0.2">
      <c r="A879" s="30"/>
      <c r="B879" s="21" t="s">
        <v>281</v>
      </c>
      <c r="C879" s="22">
        <v>0</v>
      </c>
      <c r="D879" s="23">
        <v>59076002</v>
      </c>
      <c r="E879" s="24">
        <v>59076002</v>
      </c>
      <c r="F879" t="str">
        <f>INDEX([1]Quadro!$B:$B,MATCH(B879,[1]Quadro!$A:$A,0),0)</f>
        <v>Área Metropolitana de Lisboa</v>
      </c>
    </row>
    <row r="880" spans="1:6" x14ac:dyDescent="0.2">
      <c r="A880" s="30"/>
      <c r="B880" s="21" t="s">
        <v>282</v>
      </c>
      <c r="C880" s="22">
        <v>0</v>
      </c>
      <c r="D880" s="23">
        <v>1496809</v>
      </c>
      <c r="E880" s="24">
        <v>1496809</v>
      </c>
      <c r="F880" t="str">
        <f>INDEX([1]Quadro!$B:$B,MATCH(B880,[1]Quadro!$A:$A,0),0)</f>
        <v>Oeste</v>
      </c>
    </row>
    <row r="881" spans="1:6" x14ac:dyDescent="0.2">
      <c r="A881" s="30"/>
      <c r="B881" s="21" t="s">
        <v>283</v>
      </c>
      <c r="C881" s="22">
        <v>0</v>
      </c>
      <c r="D881" s="23">
        <v>2175406</v>
      </c>
      <c r="E881" s="24">
        <v>2175406</v>
      </c>
      <c r="F881" t="str">
        <f>INDEX([1]Quadro!$B:$B,MATCH(B881,[1]Quadro!$A:$A,0),0)</f>
        <v>Região de Coimbra</v>
      </c>
    </row>
    <row r="882" spans="1:6" x14ac:dyDescent="0.2">
      <c r="A882" s="30"/>
      <c r="B882" s="21" t="s">
        <v>284</v>
      </c>
      <c r="C882" s="22">
        <v>0</v>
      </c>
      <c r="D882" s="23">
        <v>943028</v>
      </c>
      <c r="E882" s="24">
        <v>943028</v>
      </c>
      <c r="F882" t="str">
        <f>INDEX([1]Quadro!$B:$B,MATCH(B882,[1]Quadro!$A:$A,0),0)</f>
        <v>Alto Alentejo</v>
      </c>
    </row>
    <row r="883" spans="1:6" x14ac:dyDescent="0.2">
      <c r="A883" s="30"/>
      <c r="B883" s="21" t="s">
        <v>285</v>
      </c>
      <c r="C883" s="22">
        <v>0</v>
      </c>
      <c r="D883" s="23">
        <v>1737835</v>
      </c>
      <c r="E883" s="24">
        <v>1737835</v>
      </c>
      <c r="F883" t="str">
        <f>INDEX([1]Quadro!$B:$B,MATCH(B883,[1]Quadro!$A:$A,0),0)</f>
        <v>Região de Coimbra</v>
      </c>
    </row>
    <row r="884" spans="1:6" x14ac:dyDescent="0.2">
      <c r="A884" s="30"/>
      <c r="B884" s="21" t="s">
        <v>286</v>
      </c>
      <c r="C884" s="22">
        <v>0</v>
      </c>
      <c r="D884" s="23">
        <v>979414</v>
      </c>
      <c r="E884" s="24">
        <v>979414</v>
      </c>
      <c r="F884" t="str">
        <f>INDEX([1]Quadro!$B:$B,MATCH(B884,[1]Quadro!$A:$A,0),0)</f>
        <v>Douro</v>
      </c>
    </row>
    <row r="885" spans="1:6" x14ac:dyDescent="0.2">
      <c r="A885" s="30"/>
      <c r="B885" s="21" t="s">
        <v>287</v>
      </c>
      <c r="C885" s="22">
        <v>0</v>
      </c>
      <c r="D885" s="23">
        <v>1497753</v>
      </c>
      <c r="E885" s="24">
        <v>1497753</v>
      </c>
      <c r="F885" t="str">
        <f>INDEX([1]Quadro!$B:$B,MATCH(B885,[1]Quadro!$A:$A,0),0)</f>
        <v>Douro</v>
      </c>
    </row>
    <row r="886" spans="1:6" x14ac:dyDescent="0.2">
      <c r="A886" s="30"/>
      <c r="B886" s="21" t="s">
        <v>288</v>
      </c>
      <c r="C886" s="22">
        <v>0</v>
      </c>
      <c r="D886" s="23">
        <v>4973064</v>
      </c>
      <c r="E886" s="24">
        <v>4973064</v>
      </c>
      <c r="F886" t="str">
        <f>INDEX([1]Quadro!$B:$B,MATCH(B886,[1]Quadro!$A:$A,0),0)</f>
        <v>Algarve</v>
      </c>
    </row>
    <row r="887" spans="1:6" x14ac:dyDescent="0.2">
      <c r="A887" s="30"/>
      <c r="B887" s="21" t="s">
        <v>289</v>
      </c>
      <c r="C887" s="22">
        <v>0</v>
      </c>
      <c r="D887" s="23">
        <v>766360</v>
      </c>
      <c r="E887" s="24">
        <v>766360</v>
      </c>
      <c r="F887" t="str">
        <f>INDEX([1]Quadro!$B:$B,MATCH(B887,[1]Quadro!$A:$A,0),0)</f>
        <v>Cávado</v>
      </c>
    </row>
    <row r="888" spans="1:6" x14ac:dyDescent="0.2">
      <c r="A888" s="30"/>
      <c r="B888" s="21" t="s">
        <v>290</v>
      </c>
      <c r="C888" s="22">
        <v>0</v>
      </c>
      <c r="D888" s="23">
        <v>5531174</v>
      </c>
      <c r="E888" s="24">
        <v>5531174</v>
      </c>
      <c r="F888" t="str">
        <f>INDEX([1]Quadro!$B:$B,MATCH(B888,[1]Quadro!$A:$A,0),0)</f>
        <v>Médio Tejo</v>
      </c>
    </row>
    <row r="889" spans="1:6" x14ac:dyDescent="0.2">
      <c r="A889" s="30"/>
      <c r="B889" s="21" t="s">
        <v>291</v>
      </c>
      <c r="C889" s="22">
        <v>0</v>
      </c>
      <c r="D889" s="23">
        <v>5240456</v>
      </c>
      <c r="E889" s="24">
        <v>5240456</v>
      </c>
      <c r="F889" t="str">
        <f>INDEX([1]Quadro!$B:$B,MATCH(B889,[1]Quadro!$A:$A,0),0)</f>
        <v>Viseu Dão Lafões</v>
      </c>
    </row>
    <row r="890" spans="1:6" x14ac:dyDescent="0.2">
      <c r="A890" s="30"/>
      <c r="B890" s="21" t="s">
        <v>292</v>
      </c>
      <c r="C890" s="22">
        <v>0</v>
      </c>
      <c r="D890" s="23">
        <v>1491053</v>
      </c>
      <c r="E890" s="24">
        <v>1491053</v>
      </c>
      <c r="F890" t="str">
        <f>INDEX([1]Quadro!$B:$B,MATCH(B890,[1]Quadro!$A:$A,0),0)</f>
        <v>Douro</v>
      </c>
    </row>
    <row r="891" spans="1:6" x14ac:dyDescent="0.2">
      <c r="A891" s="30"/>
      <c r="B891" s="21" t="s">
        <v>293</v>
      </c>
      <c r="C891" s="22">
        <v>0</v>
      </c>
      <c r="D891" s="23">
        <v>5573599</v>
      </c>
      <c r="E891" s="24">
        <v>5573599</v>
      </c>
      <c r="F891" t="str">
        <f>INDEX([1]Quadro!$B:$B,MATCH(B891,[1]Quadro!$A:$A,0),0)</f>
        <v>Médio Tejo</v>
      </c>
    </row>
    <row r="892" spans="1:6" x14ac:dyDescent="0.2">
      <c r="A892" s="30"/>
      <c r="B892" s="21" t="s">
        <v>294</v>
      </c>
      <c r="C892" s="22">
        <v>0</v>
      </c>
      <c r="D892" s="23">
        <v>13378657</v>
      </c>
      <c r="E892" s="24">
        <v>13378657</v>
      </c>
      <c r="F892" t="str">
        <f>INDEX([1]Quadro!$B:$B,MATCH(B892,[1]Quadro!$A:$A,0),0)</f>
        <v>Oeste</v>
      </c>
    </row>
    <row r="893" spans="1:6" x14ac:dyDescent="0.2">
      <c r="A893" s="30"/>
      <c r="B893" s="21" t="s">
        <v>295</v>
      </c>
      <c r="C893" s="22">
        <v>0</v>
      </c>
      <c r="D893" s="23">
        <v>1646289</v>
      </c>
      <c r="E893" s="24">
        <v>1646289</v>
      </c>
      <c r="F893" t="str">
        <f>INDEX([1]Quadro!$B:$B,MATCH(B893,[1]Quadro!$A:$A,0),0)</f>
        <v>Beiras e Serra da Estrela</v>
      </c>
    </row>
    <row r="894" spans="1:6" x14ac:dyDescent="0.2">
      <c r="A894" s="30"/>
      <c r="B894" s="21" t="s">
        <v>296</v>
      </c>
      <c r="C894" s="22">
        <v>0</v>
      </c>
      <c r="D894" s="23">
        <v>6192704</v>
      </c>
      <c r="E894" s="24">
        <v>6192704</v>
      </c>
      <c r="F894" t="str">
        <f>INDEX([1]Quadro!$B:$B,MATCH(B894,[1]Quadro!$A:$A,0),0)</f>
        <v>Área Metropolitana do Porto</v>
      </c>
    </row>
    <row r="895" spans="1:6" x14ac:dyDescent="0.2">
      <c r="A895" s="30"/>
      <c r="B895" s="21" t="s">
        <v>297</v>
      </c>
      <c r="C895" s="22">
        <v>0</v>
      </c>
      <c r="D895" s="23">
        <v>5136452</v>
      </c>
      <c r="E895" s="24">
        <v>5136452</v>
      </c>
      <c r="F895" t="str">
        <f>INDEX([1]Quadro!$B:$B,MATCH(B895,[1]Quadro!$A:$A,0),0)</f>
        <v>Região de Aveiro</v>
      </c>
    </row>
    <row r="896" spans="1:6" x14ac:dyDescent="0.2">
      <c r="A896" s="30"/>
      <c r="B896" s="21" t="s">
        <v>298</v>
      </c>
      <c r="C896" s="22">
        <v>0</v>
      </c>
      <c r="D896" s="23">
        <v>2475272</v>
      </c>
      <c r="E896" s="24">
        <v>2475272</v>
      </c>
      <c r="F896" t="str">
        <f>INDEX([1]Quadro!$B:$B,MATCH(B896,[1]Quadro!$A:$A,0),0)</f>
        <v>Área Metropolitana do Porto</v>
      </c>
    </row>
    <row r="897" spans="1:6" x14ac:dyDescent="0.2">
      <c r="A897" s="30"/>
      <c r="B897" s="21" t="s">
        <v>299</v>
      </c>
      <c r="C897" s="22">
        <v>0</v>
      </c>
      <c r="D897" s="23">
        <v>2501839</v>
      </c>
      <c r="E897" s="24">
        <v>2501839</v>
      </c>
      <c r="F897" t="str">
        <f>INDEX([1]Quadro!$B:$B,MATCH(B897,[1]Quadro!$A:$A,0),0)</f>
        <v>Alto Minho</v>
      </c>
    </row>
    <row r="898" spans="1:6" x14ac:dyDescent="0.2">
      <c r="A898" s="30"/>
      <c r="B898" s="21" t="s">
        <v>300</v>
      </c>
      <c r="C898" s="22">
        <v>0</v>
      </c>
      <c r="D898" s="23">
        <v>19864725</v>
      </c>
      <c r="E898" s="24">
        <v>19864725</v>
      </c>
      <c r="F898" t="str">
        <f>INDEX([1]Quadro!$B:$B,MATCH(B898,[1]Quadro!$A:$A,0),0)</f>
        <v>Área Metropolitana do Porto</v>
      </c>
    </row>
    <row r="899" spans="1:6" x14ac:dyDescent="0.2">
      <c r="A899" s="30"/>
      <c r="B899" s="21" t="s">
        <v>301</v>
      </c>
      <c r="C899" s="22">
        <v>0</v>
      </c>
      <c r="D899" s="23">
        <v>5356050</v>
      </c>
      <c r="E899" s="24">
        <v>5356050</v>
      </c>
      <c r="F899" t="str">
        <f>INDEX([1]Quadro!$B:$B,MATCH(B899,[1]Quadro!$A:$A,0),0)</f>
        <v>Alto Tâmega</v>
      </c>
    </row>
    <row r="900" spans="1:6" x14ac:dyDescent="0.2">
      <c r="A900" s="30"/>
      <c r="B900" s="21" t="s">
        <v>303</v>
      </c>
      <c r="C900" s="22">
        <v>0</v>
      </c>
      <c r="D900" s="23">
        <v>1938119</v>
      </c>
      <c r="E900" s="24">
        <v>1938119</v>
      </c>
      <c r="F900" t="str">
        <f>INDEX([1]Quadro!$B:$B,MATCH(B900,[1]Quadro!$A:$A,0),0)</f>
        <v>Alentejo Central</v>
      </c>
    </row>
    <row r="901" spans="1:6" x14ac:dyDescent="0.2">
      <c r="A901" s="30"/>
      <c r="B901" s="21" t="s">
        <v>304</v>
      </c>
      <c r="C901" s="22">
        <v>0</v>
      </c>
      <c r="D901" s="23">
        <v>1014241</v>
      </c>
      <c r="E901" s="24">
        <v>1014241</v>
      </c>
      <c r="F901" t="str">
        <f>INDEX([1]Quadro!$B:$B,MATCH(B901,[1]Quadro!$A:$A,0),0)</f>
        <v>Alentejo Central</v>
      </c>
    </row>
    <row r="902" spans="1:6" x14ac:dyDescent="0.2">
      <c r="A902" s="30"/>
      <c r="B902" s="21" t="s">
        <v>305</v>
      </c>
      <c r="C902" s="22">
        <v>0</v>
      </c>
      <c r="D902" s="23">
        <v>15937934</v>
      </c>
      <c r="E902" s="24">
        <v>15937934</v>
      </c>
      <c r="F902" t="str">
        <f>INDEX([1]Quadro!$B:$B,MATCH(B902,[1]Quadro!$A:$A,0),0)</f>
        <v>Alto Minho</v>
      </c>
    </row>
    <row r="903" spans="1:6" x14ac:dyDescent="0.2">
      <c r="A903" s="30"/>
      <c r="B903" s="21" t="s">
        <v>306</v>
      </c>
      <c r="C903" s="22">
        <v>0</v>
      </c>
      <c r="D903" s="23">
        <v>1080148</v>
      </c>
      <c r="E903" s="24">
        <v>1080148</v>
      </c>
      <c r="F903" t="str">
        <f>INDEX([1]Quadro!$B:$B,MATCH(B903,[1]Quadro!$A:$A,0),0)</f>
        <v>Baixo Alentejo</v>
      </c>
    </row>
    <row r="904" spans="1:6" x14ac:dyDescent="0.2">
      <c r="A904" s="30"/>
      <c r="B904" s="21" t="s">
        <v>307</v>
      </c>
      <c r="C904" s="22">
        <v>0</v>
      </c>
      <c r="D904" s="23">
        <v>2102229</v>
      </c>
      <c r="E904" s="24">
        <v>2102229</v>
      </c>
      <c r="F904" t="str">
        <f>INDEX([1]Quadro!$B:$B,MATCH(B904,[1]Quadro!$A:$A,0),0)</f>
        <v>Ave</v>
      </c>
    </row>
    <row r="905" spans="1:6" x14ac:dyDescent="0.2">
      <c r="A905" s="30"/>
      <c r="B905" s="21" t="s">
        <v>308</v>
      </c>
      <c r="C905" s="22">
        <v>0</v>
      </c>
      <c r="D905" s="23">
        <v>503858</v>
      </c>
      <c r="E905" s="24">
        <v>503858</v>
      </c>
      <c r="F905" t="str">
        <f>INDEX([1]Quadro!$B:$B,MATCH(B905,[1]Quadro!$A:$A,0),0)</f>
        <v>Médio Tejo</v>
      </c>
    </row>
    <row r="906" spans="1:6" x14ac:dyDescent="0.2">
      <c r="A906" s="30"/>
      <c r="B906" s="21" t="s">
        <v>309</v>
      </c>
      <c r="C906" s="22">
        <v>0</v>
      </c>
      <c r="D906" s="23">
        <v>781227</v>
      </c>
      <c r="E906" s="24">
        <v>781227</v>
      </c>
      <c r="F906" t="str">
        <f>INDEX([1]Quadro!$B:$B,MATCH(B906,[1]Quadro!$A:$A,0),0)</f>
        <v>Algarve</v>
      </c>
    </row>
    <row r="907" spans="1:6" x14ac:dyDescent="0.2">
      <c r="A907" s="30"/>
      <c r="B907" s="21" t="s">
        <v>310</v>
      </c>
      <c r="C907" s="22">
        <v>0</v>
      </c>
      <c r="D907" s="23">
        <v>14046206</v>
      </c>
      <c r="E907" s="24">
        <v>14046206</v>
      </c>
      <c r="F907" t="str">
        <f>INDEX([1]Quadro!$B:$B,MATCH(B907,[1]Quadro!$A:$A,0),0)</f>
        <v>Área Metropolitana do Porto</v>
      </c>
    </row>
    <row r="908" spans="1:6" x14ac:dyDescent="0.2">
      <c r="A908" s="30"/>
      <c r="B908" s="21" t="s">
        <v>312</v>
      </c>
      <c r="C908" s="22">
        <v>0</v>
      </c>
      <c r="D908" s="23">
        <v>1591654</v>
      </c>
      <c r="E908" s="24">
        <v>1591654</v>
      </c>
      <c r="F908" t="str">
        <f>INDEX([1]Quadro!$B:$B,MATCH(B908,[1]Quadro!$A:$A,0),0)</f>
        <v>Terras de Trás-os-Montes</v>
      </c>
    </row>
    <row r="909" spans="1:6" x14ac:dyDescent="0.2">
      <c r="A909" s="30"/>
      <c r="B909" s="21" t="s">
        <v>313</v>
      </c>
      <c r="C909" s="22">
        <v>0</v>
      </c>
      <c r="D909" s="23">
        <v>16906138</v>
      </c>
      <c r="E909" s="24">
        <v>16906138</v>
      </c>
      <c r="F909" t="str">
        <f>INDEX([1]Quadro!$B:$B,MATCH(B909,[1]Quadro!$A:$A,0),0)</f>
        <v>Área Metropolitana de Lisboa</v>
      </c>
    </row>
    <row r="910" spans="1:6" x14ac:dyDescent="0.2">
      <c r="A910" s="30"/>
      <c r="B910" s="21" t="s">
        <v>314</v>
      </c>
      <c r="C910" s="22">
        <v>0</v>
      </c>
      <c r="D910" s="23">
        <v>4554</v>
      </c>
      <c r="E910" s="24">
        <v>4554</v>
      </c>
      <c r="F910" t="e">
        <f>INDEX([1]Quadro!$B:$B,MATCH(B910,[1]Quadro!$A:$A,0),0)</f>
        <v>#N/A</v>
      </c>
    </row>
    <row r="911" spans="1:6" x14ac:dyDescent="0.2">
      <c r="A911" s="30"/>
      <c r="B911" s="21" t="s">
        <v>315</v>
      </c>
      <c r="C911" s="22">
        <v>0</v>
      </c>
      <c r="D911" s="23">
        <v>912701</v>
      </c>
      <c r="E911" s="24">
        <v>912701</v>
      </c>
      <c r="F911" t="str">
        <f>INDEX([1]Quadro!$B:$B,MATCH(B911,[1]Quadro!$A:$A,0),0)</f>
        <v>Médio Tejo</v>
      </c>
    </row>
    <row r="912" spans="1:6" x14ac:dyDescent="0.2">
      <c r="A912" s="30"/>
      <c r="B912" s="21" t="s">
        <v>316</v>
      </c>
      <c r="C912" s="22">
        <v>0</v>
      </c>
      <c r="D912" s="23">
        <v>1429001</v>
      </c>
      <c r="E912" s="24">
        <v>1429001</v>
      </c>
      <c r="F912" t="str">
        <f>INDEX([1]Quadro!$B:$B,MATCH(B912,[1]Quadro!$A:$A,0),0)</f>
        <v>Alto Minho</v>
      </c>
    </row>
    <row r="913" spans="1:6" x14ac:dyDescent="0.2">
      <c r="A913" s="30"/>
      <c r="B913" s="21" t="s">
        <v>317</v>
      </c>
      <c r="C913" s="22">
        <v>0</v>
      </c>
      <c r="D913" s="23">
        <v>20736712</v>
      </c>
      <c r="E913" s="24">
        <v>20736712</v>
      </c>
      <c r="F913" t="str">
        <f>INDEX([1]Quadro!$B:$B,MATCH(B913,[1]Quadro!$A:$A,0),0)</f>
        <v>Ave</v>
      </c>
    </row>
    <row r="914" spans="1:6" x14ac:dyDescent="0.2">
      <c r="A914" s="30"/>
      <c r="B914" s="21" t="s">
        <v>318</v>
      </c>
      <c r="C914" s="22">
        <v>0</v>
      </c>
      <c r="D914" s="23">
        <v>1571579</v>
      </c>
      <c r="E914" s="24">
        <v>1571579</v>
      </c>
      <c r="F914" t="str">
        <f>INDEX([1]Quadro!$B:$B,MATCH(B914,[1]Quadro!$A:$A,0),0)</f>
        <v>Douro</v>
      </c>
    </row>
    <row r="915" spans="1:6" x14ac:dyDescent="0.2">
      <c r="A915" s="30"/>
      <c r="B915" s="21" t="s">
        <v>319</v>
      </c>
      <c r="C915" s="22">
        <v>0</v>
      </c>
      <c r="D915" s="23">
        <v>63512400</v>
      </c>
      <c r="E915" s="24">
        <v>63512400</v>
      </c>
      <c r="F915" t="str">
        <f>INDEX([1]Quadro!$B:$B,MATCH(B915,[1]Quadro!$A:$A,0),0)</f>
        <v>Área Metropolitana do Porto</v>
      </c>
    </row>
    <row r="916" spans="1:6" x14ac:dyDescent="0.2">
      <c r="A916" s="30"/>
      <c r="B916" s="21" t="s">
        <v>320</v>
      </c>
      <c r="C916" s="22">
        <v>0</v>
      </c>
      <c r="D916" s="23">
        <v>8334527</v>
      </c>
      <c r="E916" s="24">
        <v>8334527</v>
      </c>
      <c r="F916" t="str">
        <f>INDEX([1]Quadro!$B:$B,MATCH(B916,[1]Quadro!$A:$A,0),0)</f>
        <v>Médio Tejo</v>
      </c>
    </row>
    <row r="917" spans="1:6" x14ac:dyDescent="0.2">
      <c r="A917" s="30"/>
      <c r="B917" s="21" t="s">
        <v>321</v>
      </c>
      <c r="C917" s="22">
        <v>0</v>
      </c>
      <c r="D917" s="23">
        <v>1266004</v>
      </c>
      <c r="E917" s="24">
        <v>1266004</v>
      </c>
      <c r="F917" t="str">
        <f>INDEX([1]Quadro!$B:$B,MATCH(B917,[1]Quadro!$A:$A,0),0)</f>
        <v>Viseu Dão Lafões</v>
      </c>
    </row>
    <row r="918" spans="1:6" x14ac:dyDescent="0.2">
      <c r="A918" s="30"/>
      <c r="B918" s="21" t="s">
        <v>322</v>
      </c>
      <c r="C918" s="22">
        <v>0</v>
      </c>
      <c r="D918" s="23">
        <v>691684</v>
      </c>
      <c r="E918" s="24">
        <v>691684</v>
      </c>
      <c r="F918" t="str">
        <f>INDEX([1]Quadro!$B:$B,MATCH(B918,[1]Quadro!$A:$A,0),0)</f>
        <v>Região de Coimbra</v>
      </c>
    </row>
    <row r="919" spans="1:6" x14ac:dyDescent="0.2">
      <c r="A919" s="30"/>
      <c r="B919" s="21" t="s">
        <v>323</v>
      </c>
      <c r="C919" s="22">
        <v>0</v>
      </c>
      <c r="D919" s="23">
        <v>2540763</v>
      </c>
      <c r="E919" s="24">
        <v>2540763</v>
      </c>
      <c r="F919" t="str">
        <f>INDEX([1]Quadro!$B:$B,MATCH(B919,[1]Quadro!$A:$A,0),0)</f>
        <v>Alto Tâmega</v>
      </c>
    </row>
    <row r="920" spans="1:6" x14ac:dyDescent="0.2">
      <c r="A920" s="30"/>
      <c r="B920" s="21" t="s">
        <v>324</v>
      </c>
      <c r="C920" s="22">
        <v>0</v>
      </c>
      <c r="D920" s="23">
        <v>1362</v>
      </c>
      <c r="E920" s="24">
        <v>1362</v>
      </c>
      <c r="F920" t="e">
        <f>INDEX([1]Quadro!$B:$B,MATCH(B920,[1]Quadro!$A:$A,0),0)</f>
        <v>#N/A</v>
      </c>
    </row>
    <row r="921" spans="1:6" x14ac:dyDescent="0.2">
      <c r="A921" s="30"/>
      <c r="B921" s="21" t="s">
        <v>325</v>
      </c>
      <c r="C921" s="22">
        <v>0</v>
      </c>
      <c r="D921" s="23">
        <v>7640240</v>
      </c>
      <c r="E921" s="24">
        <v>7640240</v>
      </c>
      <c r="F921" t="str">
        <f>INDEX([1]Quadro!$B:$B,MATCH(B921,[1]Quadro!$A:$A,0),0)</f>
        <v>Douro</v>
      </c>
    </row>
    <row r="922" spans="1:6" x14ac:dyDescent="0.2">
      <c r="A922" s="30"/>
      <c r="B922" s="21" t="s">
        <v>326</v>
      </c>
      <c r="C922" s="22">
        <v>0</v>
      </c>
      <c r="D922" s="23">
        <v>3130187</v>
      </c>
      <c r="E922" s="24">
        <v>3130187</v>
      </c>
      <c r="F922" t="str">
        <f>INDEX([1]Quadro!$B:$B,MATCH(B922,[1]Quadro!$A:$A,0),0)</f>
        <v>Algarve</v>
      </c>
    </row>
    <row r="923" spans="1:6" x14ac:dyDescent="0.2">
      <c r="A923" s="30"/>
      <c r="B923" s="21" t="s">
        <v>327</v>
      </c>
      <c r="C923" s="22">
        <v>0</v>
      </c>
      <c r="D923" s="23">
        <v>368414</v>
      </c>
      <c r="E923" s="24">
        <v>368414</v>
      </c>
      <c r="F923" t="str">
        <f>INDEX([1]Quadro!$B:$B,MATCH(B923,[1]Quadro!$A:$A,0),0)</f>
        <v>Beira Baixa</v>
      </c>
    </row>
    <row r="924" spans="1:6" x14ac:dyDescent="0.2">
      <c r="A924" s="30"/>
      <c r="B924" s="21" t="s">
        <v>328</v>
      </c>
      <c r="C924" s="22">
        <v>0</v>
      </c>
      <c r="D924" s="23">
        <v>9604232</v>
      </c>
      <c r="E924" s="24">
        <v>9604232</v>
      </c>
      <c r="F924" t="str">
        <f>INDEX([1]Quadro!$B:$B,MATCH(B924,[1]Quadro!$A:$A,0),0)</f>
        <v>Cávado</v>
      </c>
    </row>
    <row r="925" spans="1:6" x14ac:dyDescent="0.2">
      <c r="A925" s="30"/>
      <c r="B925" s="21" t="s">
        <v>329</v>
      </c>
      <c r="C925" s="22">
        <v>0</v>
      </c>
      <c r="D925" s="23">
        <v>1454135</v>
      </c>
      <c r="E925" s="24">
        <v>1454135</v>
      </c>
      <c r="F925" t="str">
        <f>INDEX([1]Quadro!$B:$B,MATCH(B925,[1]Quadro!$A:$A,0),0)</f>
        <v>Alentejo Central</v>
      </c>
    </row>
    <row r="926" spans="1:6" x14ac:dyDescent="0.2">
      <c r="A926" s="30"/>
      <c r="B926" s="21" t="s">
        <v>330</v>
      </c>
      <c r="C926" s="22">
        <v>0</v>
      </c>
      <c r="D926" s="23">
        <v>987330</v>
      </c>
      <c r="E926" s="24">
        <v>987330</v>
      </c>
      <c r="F926" t="str">
        <f>INDEX([1]Quadro!$B:$B,MATCH(B926,[1]Quadro!$A:$A,0),0)</f>
        <v>Terras de Trás-os-Montes</v>
      </c>
    </row>
    <row r="927" spans="1:6" x14ac:dyDescent="0.2">
      <c r="A927" s="30"/>
      <c r="B927" s="21" t="s">
        <v>331</v>
      </c>
      <c r="C927" s="22">
        <v>0</v>
      </c>
      <c r="D927" s="23">
        <v>1387687</v>
      </c>
      <c r="E927" s="24">
        <v>1387687</v>
      </c>
      <c r="F927" t="str">
        <f>INDEX([1]Quadro!$B:$B,MATCH(B927,[1]Quadro!$A:$A,0),0)</f>
        <v>Terras de Trás-os-Montes</v>
      </c>
    </row>
    <row r="928" spans="1:6" x14ac:dyDescent="0.2">
      <c r="A928" s="30"/>
      <c r="B928" s="21" t="s">
        <v>332</v>
      </c>
      <c r="C928" s="22">
        <v>0</v>
      </c>
      <c r="D928" s="23">
        <v>17464101</v>
      </c>
      <c r="E928" s="24">
        <v>17464101</v>
      </c>
      <c r="F928" t="str">
        <f>INDEX([1]Quadro!$B:$B,MATCH(B928,[1]Quadro!$A:$A,0),0)</f>
        <v>Viseu Dão Lafões</v>
      </c>
    </row>
    <row r="929" spans="1:6" x14ac:dyDescent="0.2">
      <c r="A929" s="30"/>
      <c r="B929" s="21" t="s">
        <v>333</v>
      </c>
      <c r="C929" s="22">
        <v>0</v>
      </c>
      <c r="D929" s="23">
        <v>3784346</v>
      </c>
      <c r="E929" s="24">
        <v>3784346</v>
      </c>
      <c r="F929" t="str">
        <f>INDEX([1]Quadro!$B:$B,MATCH(B929,[1]Quadro!$A:$A,0),0)</f>
        <v>Ave</v>
      </c>
    </row>
    <row r="930" spans="1:6" x14ac:dyDescent="0.2">
      <c r="A930" s="30"/>
      <c r="B930" s="21" t="s">
        <v>334</v>
      </c>
      <c r="C930" s="22">
        <v>0</v>
      </c>
      <c r="D930" s="23">
        <v>1129012</v>
      </c>
      <c r="E930" s="24">
        <v>1129012</v>
      </c>
      <c r="F930" t="str">
        <f>INDEX([1]Quadro!$B:$B,MATCH(B930,[1]Quadro!$A:$A,0),0)</f>
        <v>Viseu Dão Lafões</v>
      </c>
    </row>
    <row r="931" spans="1:6" x14ac:dyDescent="0.2">
      <c r="A931" s="12" t="s">
        <v>337</v>
      </c>
      <c r="B931" s="13"/>
      <c r="C931" s="18">
        <v>0</v>
      </c>
      <c r="D931" s="19">
        <v>1676376680</v>
      </c>
      <c r="E931" s="20">
        <v>1676376680</v>
      </c>
      <c r="F931" t="e">
        <f>INDEX([1]Quadro!$B:$B,MATCH(B931,[1]Quadro!$A:$A,0),0)</f>
        <v>#N/A</v>
      </c>
    </row>
    <row r="932" spans="1:6" x14ac:dyDescent="0.2">
      <c r="A932" s="12" t="s">
        <v>21</v>
      </c>
      <c r="B932" s="12" t="s">
        <v>27</v>
      </c>
      <c r="C932" s="18">
        <v>3518282</v>
      </c>
      <c r="D932" s="19">
        <v>2429424</v>
      </c>
      <c r="E932" s="20">
        <v>5947706</v>
      </c>
      <c r="F932" t="str">
        <f>INDEX([1]Quadro!$B:$B,MATCH(B932,[1]Quadro!$A:$A,0),0)</f>
        <v>Médio Tejo</v>
      </c>
    </row>
    <row r="933" spans="1:6" x14ac:dyDescent="0.2">
      <c r="A933" s="30"/>
      <c r="B933" s="21" t="s">
        <v>28</v>
      </c>
      <c r="C933" s="22">
        <v>1639467</v>
      </c>
      <c r="D933" s="23">
        <v>2155816</v>
      </c>
      <c r="E933" s="24">
        <v>3795283</v>
      </c>
      <c r="F933" t="str">
        <f>INDEX([1]Quadro!$B:$B,MATCH(B933,[1]Quadro!$A:$A,0),0)</f>
        <v>Região de Aveiro</v>
      </c>
    </row>
    <row r="934" spans="1:6" x14ac:dyDescent="0.2">
      <c r="A934" s="30"/>
      <c r="B934" s="21" t="s">
        <v>29</v>
      </c>
      <c r="C934" s="22">
        <v>35057</v>
      </c>
      <c r="D934" s="23">
        <v>702926</v>
      </c>
      <c r="E934" s="24">
        <v>737983</v>
      </c>
      <c r="F934" t="str">
        <f>INDEX([1]Quadro!$B:$B,MATCH(B934,[1]Quadro!$A:$A,0),0)</f>
        <v>Viseu Dão Lafões</v>
      </c>
    </row>
    <row r="935" spans="1:6" x14ac:dyDescent="0.2">
      <c r="A935" s="30"/>
      <c r="B935" s="21" t="s">
        <v>30</v>
      </c>
      <c r="C935" s="22">
        <v>0</v>
      </c>
      <c r="D935" s="23">
        <v>645010</v>
      </c>
      <c r="E935" s="24">
        <v>645010</v>
      </c>
      <c r="F935" t="str">
        <f>INDEX([1]Quadro!$B:$B,MATCH(B935,[1]Quadro!$A:$A,0),0)</f>
        <v>Alentejo Central</v>
      </c>
    </row>
    <row r="936" spans="1:6" x14ac:dyDescent="0.2">
      <c r="A936" s="30"/>
      <c r="B936" s="21" t="s">
        <v>31</v>
      </c>
      <c r="C936" s="22">
        <v>85848</v>
      </c>
      <c r="D936" s="23">
        <v>2153010</v>
      </c>
      <c r="E936" s="24">
        <v>2238858</v>
      </c>
      <c r="F936" t="str">
        <f>INDEX([1]Quadro!$B:$B,MATCH(B936,[1]Quadro!$A:$A,0),0)</f>
        <v>Região de Aveiro</v>
      </c>
    </row>
    <row r="937" spans="1:6" x14ac:dyDescent="0.2">
      <c r="A937" s="30"/>
      <c r="B937" s="21" t="s">
        <v>32</v>
      </c>
      <c r="C937" s="22">
        <v>3075651</v>
      </c>
      <c r="D937" s="23">
        <v>3595743</v>
      </c>
      <c r="E937" s="24">
        <v>6671394</v>
      </c>
      <c r="F937" t="str">
        <f>INDEX([1]Quadro!$B:$B,MATCH(B937,[1]Quadro!$A:$A,0),0)</f>
        <v>Algarve</v>
      </c>
    </row>
    <row r="938" spans="1:6" x14ac:dyDescent="0.2">
      <c r="A938" s="30"/>
      <c r="B938" s="21" t="s">
        <v>33</v>
      </c>
      <c r="C938" s="22">
        <v>51708</v>
      </c>
      <c r="D938" s="23">
        <v>2035610</v>
      </c>
      <c r="E938" s="24">
        <v>2087318</v>
      </c>
      <c r="F938" t="str">
        <f>INDEX([1]Quadro!$B:$B,MATCH(B938,[1]Quadro!$A:$A,0),0)</f>
        <v>Alentejo Litoral</v>
      </c>
    </row>
    <row r="939" spans="1:6" x14ac:dyDescent="0.2">
      <c r="A939" s="30"/>
      <c r="B939" s="21" t="s">
        <v>34</v>
      </c>
      <c r="C939" s="22">
        <v>409166</v>
      </c>
      <c r="D939" s="23">
        <v>1528232</v>
      </c>
      <c r="E939" s="24">
        <v>1937398</v>
      </c>
      <c r="F939" t="str">
        <f>INDEX([1]Quadro!$B:$B,MATCH(B939,[1]Quadro!$A:$A,0),0)</f>
        <v>Médio Tejo</v>
      </c>
    </row>
    <row r="940" spans="1:6" x14ac:dyDescent="0.2">
      <c r="A940" s="30"/>
      <c r="B940" s="21" t="s">
        <v>35</v>
      </c>
      <c r="C940" s="22">
        <v>1230132</v>
      </c>
      <c r="D940" s="23">
        <v>4252063</v>
      </c>
      <c r="E940" s="24">
        <v>5482195</v>
      </c>
      <c r="F940" t="str">
        <f>INDEX([1]Quadro!$B:$B,MATCH(B940,[1]Quadro!$A:$A,0),0)</f>
        <v>Oeste</v>
      </c>
    </row>
    <row r="941" spans="1:6" x14ac:dyDescent="0.2">
      <c r="A941" s="30"/>
      <c r="B941" s="21" t="s">
        <v>36</v>
      </c>
      <c r="C941" s="22">
        <v>2910428</v>
      </c>
      <c r="D941" s="23">
        <v>1818582</v>
      </c>
      <c r="E941" s="24">
        <v>4729010</v>
      </c>
      <c r="F941" t="str">
        <f>INDEX([1]Quadro!$B:$B,MATCH(B941,[1]Quadro!$A:$A,0),0)</f>
        <v>Área Metropolitana de Lisboa</v>
      </c>
    </row>
    <row r="942" spans="1:6" x14ac:dyDescent="0.2">
      <c r="A942" s="30"/>
      <c r="B942" s="21" t="s">
        <v>37</v>
      </c>
      <c r="C942" s="22">
        <v>2532</v>
      </c>
      <c r="D942" s="23">
        <v>971480</v>
      </c>
      <c r="E942" s="24">
        <v>974012</v>
      </c>
      <c r="F942" t="str">
        <f>INDEX([1]Quadro!$B:$B,MATCH(B942,[1]Quadro!$A:$A,0),0)</f>
        <v>Algarve</v>
      </c>
    </row>
    <row r="943" spans="1:6" x14ac:dyDescent="0.2">
      <c r="A943" s="30"/>
      <c r="B943" s="21" t="s">
        <v>38</v>
      </c>
      <c r="C943" s="22">
        <v>3797205</v>
      </c>
      <c r="D943" s="23">
        <v>2008271</v>
      </c>
      <c r="E943" s="24">
        <v>5805476</v>
      </c>
      <c r="F943" t="str">
        <f>INDEX([1]Quadro!$B:$B,MATCH(B943,[1]Quadro!$A:$A,0),0)</f>
        <v>Oeste</v>
      </c>
    </row>
    <row r="944" spans="1:6" x14ac:dyDescent="0.2">
      <c r="A944" s="30"/>
      <c r="B944" s="21" t="s">
        <v>39</v>
      </c>
      <c r="C944" s="22">
        <v>68</v>
      </c>
      <c r="D944" s="23">
        <v>780372</v>
      </c>
      <c r="E944" s="24">
        <v>780440</v>
      </c>
      <c r="F944" t="str">
        <f>INDEX([1]Quadro!$B:$B,MATCH(B944,[1]Quadro!$A:$A,0),0)</f>
        <v>Terras de Trás-os-Montes</v>
      </c>
    </row>
    <row r="945" spans="1:6" x14ac:dyDescent="0.2">
      <c r="A945" s="30"/>
      <c r="B945" s="21" t="s">
        <v>40</v>
      </c>
      <c r="C945" s="22">
        <v>0</v>
      </c>
      <c r="D945" s="23">
        <v>1554189</v>
      </c>
      <c r="E945" s="24">
        <v>1554189</v>
      </c>
      <c r="F945" t="str">
        <f>INDEX([1]Quadro!$B:$B,MATCH(B945,[1]Quadro!$A:$A,0),0)</f>
        <v>Douro</v>
      </c>
    </row>
    <row r="946" spans="1:6" x14ac:dyDescent="0.2">
      <c r="A946" s="30"/>
      <c r="B946" s="21" t="s">
        <v>41</v>
      </c>
      <c r="C946" s="22">
        <v>407453</v>
      </c>
      <c r="D946" s="23">
        <v>809416</v>
      </c>
      <c r="E946" s="24">
        <v>1216869</v>
      </c>
      <c r="F946" t="str">
        <f>INDEX([1]Quadro!$B:$B,MATCH(B946,[1]Quadro!$A:$A,0),0)</f>
        <v>Algarve</v>
      </c>
    </row>
    <row r="947" spans="1:6" x14ac:dyDescent="0.2">
      <c r="A947" s="30"/>
      <c r="B947" s="21" t="s">
        <v>42</v>
      </c>
      <c r="C947" s="22">
        <v>20921</v>
      </c>
      <c r="D947" s="23">
        <v>1605116</v>
      </c>
      <c r="E947" s="24">
        <v>1626037</v>
      </c>
      <c r="F947" t="str">
        <f>INDEX([1]Quadro!$B:$B,MATCH(B947,[1]Quadro!$A:$A,0),0)</f>
        <v>Baixo Alentejo</v>
      </c>
    </row>
    <row r="948" spans="1:6" x14ac:dyDescent="0.2">
      <c r="A948" s="30"/>
      <c r="B948" s="21" t="s">
        <v>43</v>
      </c>
      <c r="C948" s="22">
        <v>39890520</v>
      </c>
      <c r="D948" s="23">
        <v>7719226</v>
      </c>
      <c r="E948" s="24">
        <v>47609746</v>
      </c>
      <c r="F948" t="str">
        <f>INDEX([1]Quadro!$B:$B,MATCH(B948,[1]Quadro!$A:$A,0),0)</f>
        <v>Área Metropolitana de Lisboa</v>
      </c>
    </row>
    <row r="949" spans="1:6" x14ac:dyDescent="0.2">
      <c r="A949" s="30"/>
      <c r="B949" s="21" t="s">
        <v>44</v>
      </c>
      <c r="C949" s="22">
        <v>767498</v>
      </c>
      <c r="D949" s="23">
        <v>1070527</v>
      </c>
      <c r="E949" s="24">
        <v>1838025</v>
      </c>
      <c r="F949" t="str">
        <f>INDEX([1]Quadro!$B:$B,MATCH(B949,[1]Quadro!$A:$A,0),0)</f>
        <v>Beiras e Serra da Estrela</v>
      </c>
    </row>
    <row r="950" spans="1:6" x14ac:dyDescent="0.2">
      <c r="A950" s="30"/>
      <c r="B950" s="21" t="s">
        <v>45</v>
      </c>
      <c r="C950" s="22">
        <v>341</v>
      </c>
      <c r="D950" s="23">
        <v>1791076</v>
      </c>
      <c r="E950" s="24">
        <v>1791417</v>
      </c>
      <c r="F950" t="str">
        <f>INDEX([1]Quadro!$B:$B,MATCH(B950,[1]Quadro!$A:$A,0),0)</f>
        <v>Lezíria do Tejo</v>
      </c>
    </row>
    <row r="951" spans="1:6" x14ac:dyDescent="0.2">
      <c r="A951" s="30"/>
      <c r="B951" s="21" t="s">
        <v>46</v>
      </c>
      <c r="C951" s="22">
        <v>0</v>
      </c>
      <c r="D951" s="23">
        <v>1135186</v>
      </c>
      <c r="E951" s="24">
        <v>1135186</v>
      </c>
      <c r="F951" t="str">
        <f>INDEX([1]Quadro!$B:$B,MATCH(B951,[1]Quadro!$A:$A,0),0)</f>
        <v>Baixo Alentejo</v>
      </c>
    </row>
    <row r="952" spans="1:6" x14ac:dyDescent="0.2">
      <c r="A952" s="30"/>
      <c r="B952" s="21" t="s">
        <v>47</v>
      </c>
      <c r="C952" s="22">
        <v>63797</v>
      </c>
      <c r="D952" s="23">
        <v>1021035</v>
      </c>
      <c r="E952" s="24">
        <v>1084832</v>
      </c>
      <c r="F952" t="str">
        <f>INDEX([1]Quadro!$B:$B,MATCH(B952,[1]Quadro!$A:$A,0),0)</f>
        <v>Lezíria do Tejo</v>
      </c>
    </row>
    <row r="953" spans="1:6" x14ac:dyDescent="0.2">
      <c r="A953" s="30"/>
      <c r="B953" s="21" t="s">
        <v>48</v>
      </c>
      <c r="C953" s="22">
        <v>13285</v>
      </c>
      <c r="D953" s="23">
        <v>830586</v>
      </c>
      <c r="E953" s="24">
        <v>843871</v>
      </c>
      <c r="F953" t="str">
        <f>INDEX([1]Quadro!$B:$B,MATCH(B953,[1]Quadro!$A:$A,0),0)</f>
        <v>Alto Alentejo</v>
      </c>
    </row>
    <row r="954" spans="1:6" x14ac:dyDescent="0.2">
      <c r="A954" s="30"/>
      <c r="B954" s="21" t="s">
        <v>49</v>
      </c>
      <c r="C954" s="22">
        <v>65459</v>
      </c>
      <c r="D954" s="23">
        <v>822733</v>
      </c>
      <c r="E954" s="24">
        <v>888192</v>
      </c>
      <c r="F954" t="str">
        <f>INDEX([1]Quadro!$B:$B,MATCH(B954,[1]Quadro!$A:$A,0),0)</f>
        <v>Região de Leiria</v>
      </c>
    </row>
    <row r="955" spans="1:6" x14ac:dyDescent="0.2">
      <c r="A955" s="30"/>
      <c r="B955" s="21" t="s">
        <v>50</v>
      </c>
      <c r="C955" s="22">
        <v>0</v>
      </c>
      <c r="D955" s="23">
        <v>478350</v>
      </c>
      <c r="E955" s="24">
        <v>478350</v>
      </c>
      <c r="F955" t="str">
        <f>INDEX([1]Quadro!$B:$B,MATCH(B955,[1]Quadro!$A:$A,0),0)</f>
        <v>Baixo Alentejo</v>
      </c>
    </row>
    <row r="956" spans="1:6" x14ac:dyDescent="0.2">
      <c r="A956" s="30"/>
      <c r="B956" s="21" t="s">
        <v>51</v>
      </c>
      <c r="C956" s="22">
        <v>8922713</v>
      </c>
      <c r="D956" s="23">
        <v>7949899</v>
      </c>
      <c r="E956" s="24">
        <v>16872612</v>
      </c>
      <c r="F956" t="str">
        <f>INDEX([1]Quadro!$B:$B,MATCH(B956,[1]Quadro!$A:$A,0),0)</f>
        <v>Área Metropolitana de Lisboa</v>
      </c>
    </row>
    <row r="957" spans="1:6" x14ac:dyDescent="0.2">
      <c r="A957" s="30"/>
      <c r="B957" s="21" t="s">
        <v>52</v>
      </c>
      <c r="C957" s="22">
        <v>2747563</v>
      </c>
      <c r="D957" s="23">
        <v>2741771</v>
      </c>
      <c r="E957" s="24">
        <v>5489334</v>
      </c>
      <c r="F957" t="str">
        <f>INDEX([1]Quadro!$B:$B,MATCH(B957,[1]Quadro!$A:$A,0),0)</f>
        <v>Tâmega e Sousa</v>
      </c>
    </row>
    <row r="958" spans="1:6" x14ac:dyDescent="0.2">
      <c r="A958" s="30"/>
      <c r="B958" s="21" t="s">
        <v>53</v>
      </c>
      <c r="C958" s="22">
        <v>900816</v>
      </c>
      <c r="D958" s="23">
        <v>1264747</v>
      </c>
      <c r="E958" s="24">
        <v>2165563</v>
      </c>
      <c r="F958" t="str">
        <f>INDEX([1]Quadro!$B:$B,MATCH(B958,[1]Quadro!$A:$A,0),0)</f>
        <v>Cávado</v>
      </c>
    </row>
    <row r="959" spans="1:6" x14ac:dyDescent="0.2">
      <c r="A959" s="30"/>
      <c r="B959" s="21" t="s">
        <v>54</v>
      </c>
      <c r="C959" s="22">
        <v>1893117</v>
      </c>
      <c r="D959" s="23">
        <v>3801617</v>
      </c>
      <c r="E959" s="24">
        <v>5694734</v>
      </c>
      <c r="F959" t="str">
        <f>INDEX([1]Quadro!$B:$B,MATCH(B959,[1]Quadro!$A:$A,0),0)</f>
        <v>Região de Aveiro</v>
      </c>
    </row>
    <row r="960" spans="1:6" x14ac:dyDescent="0.2">
      <c r="A960" s="30"/>
      <c r="B960" s="21" t="s">
        <v>55</v>
      </c>
      <c r="C960" s="22">
        <v>1758941</v>
      </c>
      <c r="D960" s="23">
        <v>1665517</v>
      </c>
      <c r="E960" s="24">
        <v>3424458</v>
      </c>
      <c r="F960" t="e">
        <f>INDEX([1]Quadro!$B:$B,MATCH(B960,[1]Quadro!$A:$A,0),0)</f>
        <v>#N/A</v>
      </c>
    </row>
    <row r="961" spans="1:6" x14ac:dyDescent="0.2">
      <c r="A961" s="30"/>
      <c r="B961" s="21" t="s">
        <v>56</v>
      </c>
      <c r="C961" s="22">
        <v>663833</v>
      </c>
      <c r="D961" s="23">
        <v>839466</v>
      </c>
      <c r="E961" s="24">
        <v>1503299</v>
      </c>
      <c r="F961" t="str">
        <f>INDEX([1]Quadro!$B:$B,MATCH(B961,[1]Quadro!$A:$A,0),0)</f>
        <v>Região de Leiria</v>
      </c>
    </row>
    <row r="962" spans="1:6" x14ac:dyDescent="0.2">
      <c r="A962" s="30"/>
      <c r="B962" s="21" t="s">
        <v>57</v>
      </c>
      <c r="C962" s="22">
        <v>0</v>
      </c>
      <c r="D962" s="23">
        <v>2599429</v>
      </c>
      <c r="E962" s="24">
        <v>2599429</v>
      </c>
      <c r="F962" t="str">
        <f>INDEX([1]Quadro!$B:$B,MATCH(B962,[1]Quadro!$A:$A,0),0)</f>
        <v>Alto Minho</v>
      </c>
    </row>
    <row r="963" spans="1:6" x14ac:dyDescent="0.2">
      <c r="A963" s="30"/>
      <c r="B963" s="21" t="s">
        <v>58</v>
      </c>
      <c r="C963" s="22">
        <v>793005</v>
      </c>
      <c r="D963" s="23">
        <v>2948397</v>
      </c>
      <c r="E963" s="24">
        <v>3741402</v>
      </c>
      <c r="F963" t="str">
        <f>INDEX([1]Quadro!$B:$B,MATCH(B963,[1]Quadro!$A:$A,0),0)</f>
        <v>Região de Coimbra</v>
      </c>
    </row>
    <row r="964" spans="1:6" x14ac:dyDescent="0.2">
      <c r="A964" s="30"/>
      <c r="B964" s="21" t="s">
        <v>59</v>
      </c>
      <c r="C964" s="22">
        <v>0</v>
      </c>
      <c r="D964" s="23">
        <v>1014222</v>
      </c>
      <c r="E964" s="24">
        <v>1014222</v>
      </c>
      <c r="F964" t="str">
        <f>INDEX([1]Quadro!$B:$B,MATCH(B964,[1]Quadro!$A:$A,0),0)</f>
        <v>Douro</v>
      </c>
    </row>
    <row r="965" spans="1:6" x14ac:dyDescent="0.2">
      <c r="A965" s="30"/>
      <c r="B965" s="21" t="s">
        <v>60</v>
      </c>
      <c r="C965" s="22">
        <v>219185</v>
      </c>
      <c r="D965" s="23">
        <v>1727007</v>
      </c>
      <c r="E965" s="24">
        <v>1946192</v>
      </c>
      <c r="F965" t="str">
        <f>INDEX([1]Quadro!$B:$B,MATCH(B965,[1]Quadro!$A:$A,0),0)</f>
        <v>Área Metropolitana do Porto</v>
      </c>
    </row>
    <row r="966" spans="1:6" x14ac:dyDescent="0.2">
      <c r="A966" s="30"/>
      <c r="B966" s="21" t="s">
        <v>61</v>
      </c>
      <c r="C966" s="22">
        <v>109592</v>
      </c>
      <c r="D966" s="23">
        <v>984082</v>
      </c>
      <c r="E966" s="24">
        <v>1093674</v>
      </c>
      <c r="F966" t="str">
        <f>INDEX([1]Quadro!$B:$B,MATCH(B966,[1]Quadro!$A:$A,0),0)</f>
        <v>Alentejo Central</v>
      </c>
    </row>
    <row r="967" spans="1:6" x14ac:dyDescent="0.2">
      <c r="A967" s="30"/>
      <c r="B967" s="21" t="s">
        <v>62</v>
      </c>
      <c r="C967" s="22">
        <v>13677</v>
      </c>
      <c r="D967" s="23">
        <v>1154963</v>
      </c>
      <c r="E967" s="24">
        <v>1168640</v>
      </c>
      <c r="F967" t="str">
        <f>INDEX([1]Quadro!$B:$B,MATCH(B967,[1]Quadro!$A:$A,0),0)</f>
        <v>Alto Alentejo</v>
      </c>
    </row>
    <row r="968" spans="1:6" x14ac:dyDescent="0.2">
      <c r="A968" s="30"/>
      <c r="B968" s="21" t="s">
        <v>63</v>
      </c>
      <c r="C968" s="22">
        <v>46910</v>
      </c>
      <c r="D968" s="23">
        <v>1224890</v>
      </c>
      <c r="E968" s="24">
        <v>1271800</v>
      </c>
      <c r="F968" t="str">
        <f>INDEX([1]Quadro!$B:$B,MATCH(B968,[1]Quadro!$A:$A,0),0)</f>
        <v>Oeste</v>
      </c>
    </row>
    <row r="969" spans="1:6" x14ac:dyDescent="0.2">
      <c r="A969" s="30"/>
      <c r="B969" s="21" t="s">
        <v>64</v>
      </c>
      <c r="C969" s="22">
        <v>20785355</v>
      </c>
      <c r="D969" s="23">
        <v>5211609</v>
      </c>
      <c r="E969" s="24">
        <v>25996964</v>
      </c>
      <c r="F969" t="str">
        <f>INDEX([1]Quadro!$B:$B,MATCH(B969,[1]Quadro!$A:$A,0),0)</f>
        <v>Região de Aveiro</v>
      </c>
    </row>
    <row r="970" spans="1:6" x14ac:dyDescent="0.2">
      <c r="A970" s="30"/>
      <c r="B970" s="21" t="s">
        <v>65</v>
      </c>
      <c r="C970" s="22">
        <v>46648</v>
      </c>
      <c r="D970" s="23">
        <v>969193</v>
      </c>
      <c r="E970" s="24">
        <v>1015841</v>
      </c>
      <c r="F970" t="str">
        <f>INDEX([1]Quadro!$B:$B,MATCH(B970,[1]Quadro!$A:$A,0),0)</f>
        <v>Alto Alentejo</v>
      </c>
    </row>
    <row r="971" spans="1:6" x14ac:dyDescent="0.2">
      <c r="A971" s="30"/>
      <c r="B971" s="21" t="s">
        <v>66</v>
      </c>
      <c r="C971" s="22">
        <v>1906101</v>
      </c>
      <c r="D971" s="23">
        <v>1607065</v>
      </c>
      <c r="E971" s="24">
        <v>3513166</v>
      </c>
      <c r="F971" t="str">
        <f>INDEX([1]Quadro!$B:$B,MATCH(B971,[1]Quadro!$A:$A,0),0)</f>
        <v>Lezíria do Tejo</v>
      </c>
    </row>
    <row r="972" spans="1:6" x14ac:dyDescent="0.2">
      <c r="A972" s="30"/>
      <c r="B972" s="21" t="s">
        <v>67</v>
      </c>
      <c r="C972" s="22">
        <v>423324</v>
      </c>
      <c r="D972" s="23">
        <v>1287881</v>
      </c>
      <c r="E972" s="24">
        <v>1711205</v>
      </c>
      <c r="F972" t="str">
        <f>INDEX([1]Quadro!$B:$B,MATCH(B972,[1]Quadro!$A:$A,0),0)</f>
        <v>Tâmega e Sousa</v>
      </c>
    </row>
    <row r="973" spans="1:6" x14ac:dyDescent="0.2">
      <c r="A973" s="30"/>
      <c r="B973" s="21" t="s">
        <v>68</v>
      </c>
      <c r="C973" s="22">
        <v>1099003</v>
      </c>
      <c r="D973" s="23">
        <v>5592402</v>
      </c>
      <c r="E973" s="24">
        <v>6691405</v>
      </c>
      <c r="F973" t="str">
        <f>INDEX([1]Quadro!$B:$B,MATCH(B973,[1]Quadro!$A:$A,0),0)</f>
        <v>Cávado</v>
      </c>
    </row>
    <row r="974" spans="1:6" x14ac:dyDescent="0.2">
      <c r="A974" s="30"/>
      <c r="B974" s="21" t="s">
        <v>69</v>
      </c>
      <c r="C974" s="22">
        <v>2865</v>
      </c>
      <c r="D974" s="23">
        <v>281442</v>
      </c>
      <c r="E974" s="24">
        <v>284307</v>
      </c>
      <c r="F974" t="str">
        <f>INDEX([1]Quadro!$B:$B,MATCH(B974,[1]Quadro!$A:$A,0),0)</f>
        <v>Baixo Alentejo</v>
      </c>
    </row>
    <row r="975" spans="1:6" x14ac:dyDescent="0.2">
      <c r="A975" s="30"/>
      <c r="B975" s="21" t="s">
        <v>70</v>
      </c>
      <c r="C975" s="22">
        <v>9182840</v>
      </c>
      <c r="D975" s="23">
        <v>3780300</v>
      </c>
      <c r="E975" s="24">
        <v>12963140</v>
      </c>
      <c r="F975" t="str">
        <f>INDEX([1]Quadro!$B:$B,MATCH(B975,[1]Quadro!$A:$A,0),0)</f>
        <v>Área Metropolitana de Lisboa</v>
      </c>
    </row>
    <row r="976" spans="1:6" x14ac:dyDescent="0.2">
      <c r="A976" s="30"/>
      <c r="B976" s="21" t="s">
        <v>71</v>
      </c>
      <c r="C976" s="22">
        <v>648684</v>
      </c>
      <c r="D976" s="23">
        <v>783890</v>
      </c>
      <c r="E976" s="24">
        <v>1432574</v>
      </c>
      <c r="F976" t="str">
        <f>INDEX([1]Quadro!$B:$B,MATCH(B976,[1]Quadro!$A:$A,0),0)</f>
        <v>Região de Leiria</v>
      </c>
    </row>
    <row r="977" spans="1:6" x14ac:dyDescent="0.2">
      <c r="A977" s="30"/>
      <c r="B977" s="21" t="s">
        <v>72</v>
      </c>
      <c r="C977" s="22">
        <v>7229706</v>
      </c>
      <c r="D977" s="23">
        <v>4393737</v>
      </c>
      <c r="E977" s="24">
        <v>11623443</v>
      </c>
      <c r="F977" t="str">
        <f>INDEX([1]Quadro!$B:$B,MATCH(B977,[1]Quadro!$A:$A,0),0)</f>
        <v>Baixo Alentejo</v>
      </c>
    </row>
    <row r="978" spans="1:6" x14ac:dyDescent="0.2">
      <c r="A978" s="30"/>
      <c r="B978" s="21" t="s">
        <v>73</v>
      </c>
      <c r="C978" s="22">
        <v>0</v>
      </c>
      <c r="D978" s="23">
        <v>1157531</v>
      </c>
      <c r="E978" s="24">
        <v>1157531</v>
      </c>
      <c r="F978" t="str">
        <f>INDEX([1]Quadro!$B:$B,MATCH(B978,[1]Quadro!$A:$A,0),0)</f>
        <v>Beiras e Serra da Estrela</v>
      </c>
    </row>
    <row r="979" spans="1:6" x14ac:dyDescent="0.2">
      <c r="A979" s="30"/>
      <c r="B979" s="21" t="s">
        <v>74</v>
      </c>
      <c r="C979" s="22">
        <v>1212580</v>
      </c>
      <c r="D979" s="23">
        <v>3102678</v>
      </c>
      <c r="E979" s="24">
        <v>4315258</v>
      </c>
      <c r="F979" t="str">
        <f>INDEX([1]Quadro!$B:$B,MATCH(B979,[1]Quadro!$A:$A,0),0)</f>
        <v>Lezíria do Tejo</v>
      </c>
    </row>
    <row r="980" spans="1:6" x14ac:dyDescent="0.2">
      <c r="A980" s="30"/>
      <c r="B980" s="21" t="s">
        <v>75</v>
      </c>
      <c r="C980" s="22">
        <v>640777</v>
      </c>
      <c r="D980" s="23">
        <v>579954</v>
      </c>
      <c r="E980" s="24">
        <v>1220731</v>
      </c>
      <c r="F980" t="str">
        <f>INDEX([1]Quadro!$B:$B,MATCH(B980,[1]Quadro!$A:$A,0),0)</f>
        <v>Oeste</v>
      </c>
    </row>
    <row r="981" spans="1:6" x14ac:dyDescent="0.2">
      <c r="A981" s="30"/>
      <c r="B981" s="21" t="s">
        <v>76</v>
      </c>
      <c r="C981" s="22">
        <v>275450</v>
      </c>
      <c r="D981" s="23">
        <v>656663</v>
      </c>
      <c r="E981" s="24">
        <v>932113</v>
      </c>
      <c r="F981" t="str">
        <f>INDEX([1]Quadro!$B:$B,MATCH(B981,[1]Quadro!$A:$A,0),0)</f>
        <v>Alentejo Central</v>
      </c>
    </row>
    <row r="982" spans="1:6" x14ac:dyDescent="0.2">
      <c r="A982" s="30"/>
      <c r="B982" s="21" t="s">
        <v>77</v>
      </c>
      <c r="C982" s="22">
        <v>268336</v>
      </c>
      <c r="D982" s="23">
        <v>1175336</v>
      </c>
      <c r="E982" s="24">
        <v>1443672</v>
      </c>
      <c r="F982" t="str">
        <f>INDEX([1]Quadro!$B:$B,MATCH(B982,[1]Quadro!$A:$A,0),0)</f>
        <v>Alto Tâmega</v>
      </c>
    </row>
    <row r="983" spans="1:6" x14ac:dyDescent="0.2">
      <c r="A983" s="30"/>
      <c r="B983" s="21" t="s">
        <v>78</v>
      </c>
      <c r="C983" s="22">
        <v>4684453</v>
      </c>
      <c r="D983" s="23">
        <v>9267573</v>
      </c>
      <c r="E983" s="24">
        <v>13952026</v>
      </c>
      <c r="F983" t="str">
        <f>INDEX([1]Quadro!$B:$B,MATCH(B983,[1]Quadro!$A:$A,0),0)</f>
        <v>Cávado</v>
      </c>
    </row>
    <row r="984" spans="1:6" x14ac:dyDescent="0.2">
      <c r="A984" s="30"/>
      <c r="B984" s="21" t="s">
        <v>79</v>
      </c>
      <c r="C984" s="22">
        <v>3421840</v>
      </c>
      <c r="D984" s="23">
        <v>4879630</v>
      </c>
      <c r="E984" s="24">
        <v>8301470</v>
      </c>
      <c r="F984" t="str">
        <f>INDEX([1]Quadro!$B:$B,MATCH(B984,[1]Quadro!$A:$A,0),0)</f>
        <v>Terras de Trás-os-Montes</v>
      </c>
    </row>
    <row r="985" spans="1:6" x14ac:dyDescent="0.2">
      <c r="A985" s="30"/>
      <c r="B985" s="21" t="s">
        <v>80</v>
      </c>
      <c r="C985" s="22">
        <v>262890</v>
      </c>
      <c r="D985" s="23">
        <v>2092633</v>
      </c>
      <c r="E985" s="24">
        <v>2355523</v>
      </c>
      <c r="F985" t="str">
        <f>INDEX([1]Quadro!$B:$B,MATCH(B985,[1]Quadro!$A:$A,0),0)</f>
        <v>Ave</v>
      </c>
    </row>
    <row r="986" spans="1:6" x14ac:dyDescent="0.2">
      <c r="A986" s="30"/>
      <c r="B986" s="21" t="s">
        <v>81</v>
      </c>
      <c r="C986" s="22">
        <v>196849</v>
      </c>
      <c r="D986" s="23">
        <v>1270897</v>
      </c>
      <c r="E986" s="24">
        <v>1467746</v>
      </c>
      <c r="F986" t="str">
        <f>INDEX([1]Quadro!$B:$B,MATCH(B986,[1]Quadro!$A:$A,0),0)</f>
        <v>Oeste</v>
      </c>
    </row>
    <row r="987" spans="1:6" x14ac:dyDescent="0.2">
      <c r="A987" s="30"/>
      <c r="B987" s="21" t="s">
        <v>82</v>
      </c>
      <c r="C987" s="22">
        <v>4831357</v>
      </c>
      <c r="D987" s="23">
        <v>3487532</v>
      </c>
      <c r="E987" s="24">
        <v>8318889</v>
      </c>
      <c r="F987" t="str">
        <f>INDEX([1]Quadro!$B:$B,MATCH(B987,[1]Quadro!$A:$A,0),0)</f>
        <v>Oeste</v>
      </c>
    </row>
    <row r="988" spans="1:6" x14ac:dyDescent="0.2">
      <c r="A988" s="30"/>
      <c r="B988" s="21" t="s">
        <v>83</v>
      </c>
      <c r="C988" s="22">
        <v>0</v>
      </c>
      <c r="D988" s="23">
        <v>332953</v>
      </c>
      <c r="E988" s="24">
        <v>332953</v>
      </c>
      <c r="F988" t="e">
        <f>INDEX([1]Quadro!$B:$B,MATCH(B988,[1]Quadro!$A:$A,0),0)</f>
        <v>#N/A</v>
      </c>
    </row>
    <row r="989" spans="1:6" x14ac:dyDescent="0.2">
      <c r="A989" s="30"/>
      <c r="B989" s="21" t="s">
        <v>84</v>
      </c>
      <c r="C989" s="22">
        <v>207669</v>
      </c>
      <c r="D989" s="23">
        <v>1718859</v>
      </c>
      <c r="E989" s="24">
        <v>1926528</v>
      </c>
      <c r="F989" t="e">
        <f>INDEX([1]Quadro!$B:$B,MATCH(B989,[1]Quadro!$A:$A,0),0)</f>
        <v>#N/A</v>
      </c>
    </row>
    <row r="990" spans="1:6" x14ac:dyDescent="0.2">
      <c r="A990" s="30"/>
      <c r="B990" s="21" t="s">
        <v>85</v>
      </c>
      <c r="C990" s="22">
        <v>0</v>
      </c>
      <c r="D990" s="23">
        <v>1586004</v>
      </c>
      <c r="E990" s="24">
        <v>1586004</v>
      </c>
      <c r="F990" t="e">
        <f>INDEX([1]Quadro!$B:$B,MATCH(B990,[1]Quadro!$A:$A,0),0)</f>
        <v>#N/A</v>
      </c>
    </row>
    <row r="991" spans="1:6" x14ac:dyDescent="0.2">
      <c r="A991" s="30"/>
      <c r="B991" s="21" t="s">
        <v>86</v>
      </c>
      <c r="C991" s="22">
        <v>0</v>
      </c>
      <c r="D991" s="23">
        <v>2027235</v>
      </c>
      <c r="E991" s="24">
        <v>2027235</v>
      </c>
      <c r="F991" t="str">
        <f>INDEX([1]Quadro!$B:$B,MATCH(B991,[1]Quadro!$A:$A,0),0)</f>
        <v>Alto Minho</v>
      </c>
    </row>
    <row r="992" spans="1:6" x14ac:dyDescent="0.2">
      <c r="A992" s="30"/>
      <c r="B992" s="21" t="s">
        <v>87</v>
      </c>
      <c r="C992" s="22">
        <v>291794</v>
      </c>
      <c r="D992" s="23">
        <v>988527</v>
      </c>
      <c r="E992" s="24">
        <v>1280321</v>
      </c>
      <c r="F992" t="str">
        <f>INDEX([1]Quadro!$B:$B,MATCH(B992,[1]Quadro!$A:$A,0),0)</f>
        <v>Alto Alentejo</v>
      </c>
    </row>
    <row r="993" spans="1:6" x14ac:dyDescent="0.2">
      <c r="A993" s="30"/>
      <c r="B993" s="21" t="s">
        <v>88</v>
      </c>
      <c r="C993" s="22">
        <v>1446747</v>
      </c>
      <c r="D993" s="23">
        <v>2076790</v>
      </c>
      <c r="E993" s="24">
        <v>3523537</v>
      </c>
      <c r="F993" t="str">
        <f>INDEX([1]Quadro!$B:$B,MATCH(B993,[1]Quadro!$A:$A,0),0)</f>
        <v>Região de Coimbra</v>
      </c>
    </row>
    <row r="994" spans="1:6" x14ac:dyDescent="0.2">
      <c r="A994" s="30"/>
      <c r="B994" s="21" t="s">
        <v>89</v>
      </c>
      <c r="C994" s="22">
        <v>386290</v>
      </c>
      <c r="D994" s="23">
        <v>1017483</v>
      </c>
      <c r="E994" s="24">
        <v>1403773</v>
      </c>
      <c r="F994" t="str">
        <f>INDEX([1]Quadro!$B:$B,MATCH(B994,[1]Quadro!$A:$A,0),0)</f>
        <v>Douro</v>
      </c>
    </row>
    <row r="995" spans="1:6" x14ac:dyDescent="0.2">
      <c r="A995" s="30"/>
      <c r="B995" s="21" t="s">
        <v>90</v>
      </c>
      <c r="C995" s="22">
        <v>254443</v>
      </c>
      <c r="D995" s="23">
        <v>826984</v>
      </c>
      <c r="E995" s="24">
        <v>1081427</v>
      </c>
      <c r="F995" t="str">
        <f>INDEX([1]Quadro!$B:$B,MATCH(B995,[1]Quadro!$A:$A,0),0)</f>
        <v>Viseu Dão Lafões</v>
      </c>
    </row>
    <row r="996" spans="1:6" x14ac:dyDescent="0.2">
      <c r="A996" s="30"/>
      <c r="B996" s="21" t="s">
        <v>91</v>
      </c>
      <c r="C996" s="22">
        <v>1108502</v>
      </c>
      <c r="D996" s="23">
        <v>1360483</v>
      </c>
      <c r="E996" s="24">
        <v>2468985</v>
      </c>
      <c r="F996" t="str">
        <f>INDEX([1]Quadro!$B:$B,MATCH(B996,[1]Quadro!$A:$A,0),0)</f>
        <v>Lezíria do Tejo</v>
      </c>
    </row>
    <row r="997" spans="1:6" x14ac:dyDescent="0.2">
      <c r="A997" s="30"/>
      <c r="B997" s="21" t="s">
        <v>92</v>
      </c>
      <c r="C997" s="22">
        <v>4778093</v>
      </c>
      <c r="D997" s="23">
        <v>11397100</v>
      </c>
      <c r="E997" s="24">
        <v>16175193</v>
      </c>
      <c r="F997" t="str">
        <f>INDEX([1]Quadro!$B:$B,MATCH(B997,[1]Quadro!$A:$A,0),0)</f>
        <v>Área Metropolitana de Lisboa</v>
      </c>
    </row>
    <row r="998" spans="1:6" x14ac:dyDescent="0.2">
      <c r="A998" s="30"/>
      <c r="B998" s="21" t="s">
        <v>93</v>
      </c>
      <c r="C998" s="22">
        <v>125813</v>
      </c>
      <c r="D998" s="23">
        <v>413352</v>
      </c>
      <c r="E998" s="24">
        <v>539165</v>
      </c>
      <c r="F998" t="str">
        <f>INDEX([1]Quadro!$B:$B,MATCH(B998,[1]Quadro!$A:$A,0),0)</f>
        <v>Região de Leiria</v>
      </c>
    </row>
    <row r="999" spans="1:6" x14ac:dyDescent="0.2">
      <c r="A999" s="30"/>
      <c r="B999" s="21" t="s">
        <v>94</v>
      </c>
      <c r="C999" s="22">
        <v>5921101</v>
      </c>
      <c r="D999" s="23">
        <v>6735692</v>
      </c>
      <c r="E999" s="24">
        <v>12656793</v>
      </c>
      <c r="F999" t="str">
        <f>INDEX([1]Quadro!$B:$B,MATCH(B999,[1]Quadro!$A:$A,0),0)</f>
        <v>Beira Baixa</v>
      </c>
    </row>
    <row r="1000" spans="1:6" x14ac:dyDescent="0.2">
      <c r="A1000" s="30"/>
      <c r="B1000" s="21" t="s">
        <v>95</v>
      </c>
      <c r="C1000" s="22">
        <v>59881</v>
      </c>
      <c r="D1000" s="23">
        <v>1306093</v>
      </c>
      <c r="E1000" s="24">
        <v>1365974</v>
      </c>
      <c r="F1000" t="str">
        <f>INDEX([1]Quadro!$B:$B,MATCH(B1000,[1]Quadro!$A:$A,0),0)</f>
        <v>Tâmega e Sousa</v>
      </c>
    </row>
    <row r="1001" spans="1:6" x14ac:dyDescent="0.2">
      <c r="A1001" s="30"/>
      <c r="B1001" s="21" t="s">
        <v>96</v>
      </c>
      <c r="C1001" s="22">
        <v>0</v>
      </c>
      <c r="D1001" s="23">
        <v>1012094</v>
      </c>
      <c r="E1001" s="24">
        <v>1012094</v>
      </c>
      <c r="F1001" t="str">
        <f>INDEX([1]Quadro!$B:$B,MATCH(B1001,[1]Quadro!$A:$A,0),0)</f>
        <v>Alto Alentejo</v>
      </c>
    </row>
    <row r="1002" spans="1:6" x14ac:dyDescent="0.2">
      <c r="A1002" s="30"/>
      <c r="B1002" s="21" t="s">
        <v>97</v>
      </c>
      <c r="C1002" s="22">
        <v>107198</v>
      </c>
      <c r="D1002" s="23">
        <v>3091770</v>
      </c>
      <c r="E1002" s="24">
        <v>3198968</v>
      </c>
      <c r="F1002" t="str">
        <f>INDEX([1]Quadro!$B:$B,MATCH(B1002,[1]Quadro!$A:$A,0),0)</f>
        <v>Viseu Dão Lafões</v>
      </c>
    </row>
    <row r="1003" spans="1:6" x14ac:dyDescent="0.2">
      <c r="A1003" s="30"/>
      <c r="B1003" s="21" t="s">
        <v>98</v>
      </c>
      <c r="C1003" s="22">
        <v>46231</v>
      </c>
      <c r="D1003" s="23">
        <v>1384093</v>
      </c>
      <c r="E1003" s="24">
        <v>1430324</v>
      </c>
      <c r="F1003" t="str">
        <f>INDEX([1]Quadro!$B:$B,MATCH(B1003,[1]Quadro!$A:$A,0),0)</f>
        <v>Algarve</v>
      </c>
    </row>
    <row r="1004" spans="1:6" x14ac:dyDescent="0.2">
      <c r="A1004" s="30"/>
      <c r="B1004" s="21" t="s">
        <v>99</v>
      </c>
      <c r="C1004" s="22">
        <v>47840</v>
      </c>
      <c r="D1004" s="23">
        <v>1473521</v>
      </c>
      <c r="E1004" s="24">
        <v>1521361</v>
      </c>
      <c r="F1004" t="str">
        <f>INDEX([1]Quadro!$B:$B,MATCH(B1004,[1]Quadro!$A:$A,0),0)</f>
        <v>Baixo Alentejo</v>
      </c>
    </row>
    <row r="1005" spans="1:6" x14ac:dyDescent="0.2">
      <c r="A1005" s="30"/>
      <c r="B1005" s="21" t="s">
        <v>100</v>
      </c>
      <c r="C1005" s="22">
        <v>0</v>
      </c>
      <c r="D1005" s="23">
        <v>1010453</v>
      </c>
      <c r="E1005" s="24">
        <v>1010453</v>
      </c>
      <c r="F1005" t="str">
        <f>INDEX([1]Quadro!$B:$B,MATCH(B1005,[1]Quadro!$A:$A,0),0)</f>
        <v>Beiras e Serra da Estrela</v>
      </c>
    </row>
    <row r="1006" spans="1:6" x14ac:dyDescent="0.2">
      <c r="A1006" s="30"/>
      <c r="B1006" s="21" t="s">
        <v>101</v>
      </c>
      <c r="C1006" s="22">
        <v>250233</v>
      </c>
      <c r="D1006" s="23">
        <v>1554869</v>
      </c>
      <c r="E1006" s="24">
        <v>1805102</v>
      </c>
      <c r="F1006" t="str">
        <f>INDEX([1]Quadro!$B:$B,MATCH(B1006,[1]Quadro!$A:$A,0),0)</f>
        <v>Tâmega e Sousa</v>
      </c>
    </row>
    <row r="1007" spans="1:6" x14ac:dyDescent="0.2">
      <c r="A1007" s="30"/>
      <c r="B1007" s="21" t="s">
        <v>102</v>
      </c>
      <c r="C1007" s="22">
        <v>14175</v>
      </c>
      <c r="D1007" s="23">
        <v>709670</v>
      </c>
      <c r="E1007" s="24">
        <v>723845</v>
      </c>
      <c r="F1007" t="str">
        <f>INDEX([1]Quadro!$B:$B,MATCH(B1007,[1]Quadro!$A:$A,0),0)</f>
        <v>Lezíria do Tejo</v>
      </c>
    </row>
    <row r="1008" spans="1:6" x14ac:dyDescent="0.2">
      <c r="A1008" s="30"/>
      <c r="B1008" s="21" t="s">
        <v>103</v>
      </c>
      <c r="C1008" s="22">
        <v>3328559</v>
      </c>
      <c r="D1008" s="23">
        <v>4022560</v>
      </c>
      <c r="E1008" s="24">
        <v>7351119</v>
      </c>
      <c r="F1008" t="str">
        <f>INDEX([1]Quadro!$B:$B,MATCH(B1008,[1]Quadro!$A:$A,0),0)</f>
        <v>Alto Tâmega</v>
      </c>
    </row>
    <row r="1009" spans="1:6" x14ac:dyDescent="0.2">
      <c r="A1009" s="30"/>
      <c r="B1009" s="21" t="s">
        <v>104</v>
      </c>
      <c r="C1009" s="22">
        <v>431545</v>
      </c>
      <c r="D1009" s="23">
        <v>1273000</v>
      </c>
      <c r="E1009" s="24">
        <v>1704545</v>
      </c>
      <c r="F1009" t="str">
        <f>INDEX([1]Quadro!$B:$B,MATCH(B1009,[1]Quadro!$A:$A,0),0)</f>
        <v>Tâmega e Sousa</v>
      </c>
    </row>
    <row r="1010" spans="1:6" x14ac:dyDescent="0.2">
      <c r="A1010" s="30"/>
      <c r="B1010" s="21" t="s">
        <v>105</v>
      </c>
      <c r="C1010" s="22">
        <v>44543979</v>
      </c>
      <c r="D1010" s="23">
        <v>12204690</v>
      </c>
      <c r="E1010" s="24">
        <v>56748669</v>
      </c>
      <c r="F1010" t="str">
        <f>INDEX([1]Quadro!$B:$B,MATCH(B1010,[1]Quadro!$A:$A,0),0)</f>
        <v>Região de Coimbra</v>
      </c>
    </row>
    <row r="1011" spans="1:6" x14ac:dyDescent="0.2">
      <c r="A1011" s="30"/>
      <c r="B1011" s="21" t="s">
        <v>106</v>
      </c>
      <c r="C1011" s="22">
        <v>588248</v>
      </c>
      <c r="D1011" s="23">
        <v>1439019</v>
      </c>
      <c r="E1011" s="24">
        <v>2027267</v>
      </c>
      <c r="F1011" t="str">
        <f>INDEX([1]Quadro!$B:$B,MATCH(B1011,[1]Quadro!$A:$A,0),0)</f>
        <v>Região de Coimbra</v>
      </c>
    </row>
    <row r="1012" spans="1:6" x14ac:dyDescent="0.2">
      <c r="A1012" s="30"/>
      <c r="B1012" s="21" t="s">
        <v>107</v>
      </c>
      <c r="C1012" s="22">
        <v>3393919</v>
      </c>
      <c r="D1012" s="23">
        <v>1110153</v>
      </c>
      <c r="E1012" s="24">
        <v>4504072</v>
      </c>
      <c r="F1012" t="str">
        <f>INDEX([1]Quadro!$B:$B,MATCH(B1012,[1]Quadro!$A:$A,0),0)</f>
        <v>Médio Tejo</v>
      </c>
    </row>
    <row r="1013" spans="1:6" x14ac:dyDescent="0.2">
      <c r="A1013" s="30"/>
      <c r="B1013" s="21" t="s">
        <v>108</v>
      </c>
      <c r="C1013" s="22">
        <v>708983</v>
      </c>
      <c r="D1013" s="23">
        <v>1388480</v>
      </c>
      <c r="E1013" s="24">
        <v>2097463</v>
      </c>
      <c r="F1013" t="str">
        <f>INDEX([1]Quadro!$B:$B,MATCH(B1013,[1]Quadro!$A:$A,0),0)</f>
        <v>Lezíria do Tejo</v>
      </c>
    </row>
    <row r="1014" spans="1:6" x14ac:dyDescent="0.2">
      <c r="A1014" s="30"/>
      <c r="B1014" s="21" t="s">
        <v>109</v>
      </c>
      <c r="C1014" s="22">
        <v>0</v>
      </c>
      <c r="D1014" s="23">
        <v>43102</v>
      </c>
      <c r="E1014" s="24">
        <v>43102</v>
      </c>
      <c r="F1014" t="e">
        <f>INDEX([1]Quadro!$B:$B,MATCH(B1014,[1]Quadro!$A:$A,0),0)</f>
        <v>#N/A</v>
      </c>
    </row>
    <row r="1015" spans="1:6" x14ac:dyDescent="0.2">
      <c r="A1015" s="30"/>
      <c r="B1015" s="21" t="s">
        <v>110</v>
      </c>
      <c r="C1015" s="22">
        <v>6448413</v>
      </c>
      <c r="D1015" s="23">
        <v>3714906</v>
      </c>
      <c r="E1015" s="24">
        <v>10163319</v>
      </c>
      <c r="F1015" t="str">
        <f>INDEX([1]Quadro!$B:$B,MATCH(B1015,[1]Quadro!$A:$A,0),0)</f>
        <v>Beiras e Serra da Estrela</v>
      </c>
    </row>
    <row r="1016" spans="1:6" x14ac:dyDescent="0.2">
      <c r="A1016" s="30"/>
      <c r="B1016" s="21" t="s">
        <v>111</v>
      </c>
      <c r="C1016" s="22">
        <v>22854</v>
      </c>
      <c r="D1016" s="23">
        <v>1220119</v>
      </c>
      <c r="E1016" s="24">
        <v>1242973</v>
      </c>
      <c r="F1016" t="str">
        <f>INDEX([1]Quadro!$B:$B,MATCH(B1016,[1]Quadro!$A:$A,0),0)</f>
        <v>Alto Alentejo</v>
      </c>
    </row>
    <row r="1017" spans="1:6" x14ac:dyDescent="0.2">
      <c r="A1017" s="30"/>
      <c r="B1017" s="21" t="s">
        <v>112</v>
      </c>
      <c r="C1017" s="22">
        <v>0</v>
      </c>
      <c r="D1017" s="23">
        <v>978585</v>
      </c>
      <c r="E1017" s="24">
        <v>978585</v>
      </c>
      <c r="F1017" t="str">
        <f>INDEX([1]Quadro!$B:$B,MATCH(B1017,[1]Quadro!$A:$A,0),0)</f>
        <v>Baixo Alentejo</v>
      </c>
    </row>
    <row r="1018" spans="1:6" x14ac:dyDescent="0.2">
      <c r="A1018" s="30"/>
      <c r="B1018" s="21" t="s">
        <v>113</v>
      </c>
      <c r="C1018" s="22">
        <v>2307727</v>
      </c>
      <c r="D1018" s="23">
        <v>3229226</v>
      </c>
      <c r="E1018" s="24">
        <v>5536953</v>
      </c>
      <c r="F1018" t="str">
        <f>INDEX([1]Quadro!$B:$B,MATCH(B1018,[1]Quadro!$A:$A,0),0)</f>
        <v>Alto Alentejo</v>
      </c>
    </row>
    <row r="1019" spans="1:6" x14ac:dyDescent="0.2">
      <c r="A1019" s="30"/>
      <c r="B1019" s="21" t="s">
        <v>114</v>
      </c>
      <c r="C1019" s="22">
        <v>1029475</v>
      </c>
      <c r="D1019" s="23">
        <v>1321617</v>
      </c>
      <c r="E1019" s="24">
        <v>2351092</v>
      </c>
      <c r="F1019" t="str">
        <f>INDEX([1]Quadro!$B:$B,MATCH(B1019,[1]Quadro!$A:$A,0),0)</f>
        <v>Médio Tejo</v>
      </c>
    </row>
    <row r="1020" spans="1:6" x14ac:dyDescent="0.2">
      <c r="A1020" s="30"/>
      <c r="B1020" s="21" t="s">
        <v>115</v>
      </c>
      <c r="C1020" s="22">
        <v>1601060</v>
      </c>
      <c r="D1020" s="23">
        <v>2372409</v>
      </c>
      <c r="E1020" s="24">
        <v>3973469</v>
      </c>
      <c r="F1020" t="str">
        <f>INDEX([1]Quadro!$B:$B,MATCH(B1020,[1]Quadro!$A:$A,0),0)</f>
        <v>Área Metropolitana do Porto</v>
      </c>
    </row>
    <row r="1021" spans="1:6" x14ac:dyDescent="0.2">
      <c r="A1021" s="30"/>
      <c r="B1021" s="21" t="s">
        <v>116</v>
      </c>
      <c r="C1021" s="22">
        <v>0</v>
      </c>
      <c r="D1021" s="23">
        <v>1832683</v>
      </c>
      <c r="E1021" s="24">
        <v>1832683</v>
      </c>
      <c r="F1021" t="str">
        <f>INDEX([1]Quadro!$B:$B,MATCH(B1021,[1]Quadro!$A:$A,0),0)</f>
        <v>Cávado</v>
      </c>
    </row>
    <row r="1022" spans="1:6" x14ac:dyDescent="0.2">
      <c r="A1022" s="30"/>
      <c r="B1022" s="21" t="s">
        <v>117</v>
      </c>
      <c r="C1022" s="22">
        <v>532659</v>
      </c>
      <c r="D1022" s="23">
        <v>1909032</v>
      </c>
      <c r="E1022" s="24">
        <v>2441691</v>
      </c>
      <c r="F1022" t="str">
        <f>INDEX([1]Quadro!$B:$B,MATCH(B1022,[1]Quadro!$A:$A,0),0)</f>
        <v>Região de Aveiro</v>
      </c>
    </row>
    <row r="1023" spans="1:6" x14ac:dyDescent="0.2">
      <c r="A1023" s="30"/>
      <c r="B1023" s="21" t="s">
        <v>118</v>
      </c>
      <c r="C1023" s="22">
        <v>758988</v>
      </c>
      <c r="D1023" s="23">
        <v>3081730</v>
      </c>
      <c r="E1023" s="24">
        <v>3840718</v>
      </c>
      <c r="F1023" t="str">
        <f>INDEX([1]Quadro!$B:$B,MATCH(B1023,[1]Quadro!$A:$A,0),0)</f>
        <v>Alentejo Central</v>
      </c>
    </row>
    <row r="1024" spans="1:6" x14ac:dyDescent="0.2">
      <c r="A1024" s="30"/>
      <c r="B1024" s="21" t="s">
        <v>119</v>
      </c>
      <c r="C1024" s="22">
        <v>8339618</v>
      </c>
      <c r="D1024" s="23">
        <v>6083319</v>
      </c>
      <c r="E1024" s="24">
        <v>14422937</v>
      </c>
      <c r="F1024" t="str">
        <f>INDEX([1]Quadro!$B:$B,MATCH(B1024,[1]Quadro!$A:$A,0),0)</f>
        <v>Alentejo Central</v>
      </c>
    </row>
    <row r="1025" spans="1:6" x14ac:dyDescent="0.2">
      <c r="A1025" s="30"/>
      <c r="B1025" s="21" t="s">
        <v>120</v>
      </c>
      <c r="C1025" s="22">
        <v>398470</v>
      </c>
      <c r="D1025" s="23">
        <v>2891864</v>
      </c>
      <c r="E1025" s="24">
        <v>3290334</v>
      </c>
      <c r="F1025" t="str">
        <f>INDEX([1]Quadro!$B:$B,MATCH(B1025,[1]Quadro!$A:$A,0),0)</f>
        <v>Ave</v>
      </c>
    </row>
    <row r="1026" spans="1:6" x14ac:dyDescent="0.2">
      <c r="A1026" s="30"/>
      <c r="B1026" s="21" t="s">
        <v>121</v>
      </c>
      <c r="C1026" s="22">
        <v>8484942</v>
      </c>
      <c r="D1026" s="23">
        <v>7134879</v>
      </c>
      <c r="E1026" s="24">
        <v>15619821</v>
      </c>
      <c r="F1026" t="str">
        <f>INDEX([1]Quadro!$B:$B,MATCH(B1026,[1]Quadro!$A:$A,0),0)</f>
        <v>Algarve</v>
      </c>
    </row>
    <row r="1027" spans="1:6" x14ac:dyDescent="0.2">
      <c r="A1027" s="30"/>
      <c r="B1027" s="21" t="s">
        <v>122</v>
      </c>
      <c r="C1027" s="22">
        <v>7371027</v>
      </c>
      <c r="D1027" s="23">
        <v>5060649</v>
      </c>
      <c r="E1027" s="24">
        <v>12431676</v>
      </c>
      <c r="F1027" t="str">
        <f>INDEX([1]Quadro!$B:$B,MATCH(B1027,[1]Quadro!$A:$A,0),0)</f>
        <v>Área Metropolitana do Porto</v>
      </c>
    </row>
    <row r="1028" spans="1:6" x14ac:dyDescent="0.2">
      <c r="A1028" s="30"/>
      <c r="B1028" s="21" t="s">
        <v>123</v>
      </c>
      <c r="C1028" s="22">
        <v>340006</v>
      </c>
      <c r="D1028" s="23">
        <v>4413594</v>
      </c>
      <c r="E1028" s="24">
        <v>4753600</v>
      </c>
      <c r="F1028" t="str">
        <f>INDEX([1]Quadro!$B:$B,MATCH(B1028,[1]Quadro!$A:$A,0),0)</f>
        <v>Tâmega e Sousa</v>
      </c>
    </row>
    <row r="1029" spans="1:6" x14ac:dyDescent="0.2">
      <c r="A1029" s="30"/>
      <c r="B1029" s="21" t="s">
        <v>124</v>
      </c>
      <c r="C1029" s="22">
        <v>290290</v>
      </c>
      <c r="D1029" s="23">
        <v>1810652</v>
      </c>
      <c r="E1029" s="24">
        <v>2100942</v>
      </c>
      <c r="F1029" t="str">
        <f>INDEX([1]Quadro!$B:$B,MATCH(B1029,[1]Quadro!$A:$A,0),0)</f>
        <v>Baixo Alentejo</v>
      </c>
    </row>
    <row r="1030" spans="1:6" x14ac:dyDescent="0.2">
      <c r="A1030" s="30"/>
      <c r="B1030" s="21" t="s">
        <v>125</v>
      </c>
      <c r="C1030" s="22">
        <v>170214</v>
      </c>
      <c r="D1030" s="23">
        <v>922317</v>
      </c>
      <c r="E1030" s="24">
        <v>1092531</v>
      </c>
      <c r="F1030" t="str">
        <f>INDEX([1]Quadro!$B:$B,MATCH(B1030,[1]Quadro!$A:$A,0),0)</f>
        <v>Médio Tejo</v>
      </c>
    </row>
    <row r="1031" spans="1:6" x14ac:dyDescent="0.2">
      <c r="A1031" s="30"/>
      <c r="B1031" s="21" t="s">
        <v>126</v>
      </c>
      <c r="C1031" s="22">
        <v>2303930</v>
      </c>
      <c r="D1031" s="23">
        <v>3531369</v>
      </c>
      <c r="E1031" s="24">
        <v>5835299</v>
      </c>
      <c r="F1031" t="str">
        <f>INDEX([1]Quadro!$B:$B,MATCH(B1031,[1]Quadro!$A:$A,0),0)</f>
        <v>Região de Coimbra</v>
      </c>
    </row>
    <row r="1032" spans="1:6" x14ac:dyDescent="0.2">
      <c r="A1032" s="30"/>
      <c r="B1032" s="21" t="s">
        <v>127</v>
      </c>
      <c r="C1032" s="22">
        <v>120598</v>
      </c>
      <c r="D1032" s="23">
        <v>949991</v>
      </c>
      <c r="E1032" s="24">
        <v>1070589</v>
      </c>
      <c r="F1032" t="str">
        <f>INDEX([1]Quadro!$B:$B,MATCH(B1032,[1]Quadro!$A:$A,0),0)</f>
        <v>Beiras e Serra da Estrela</v>
      </c>
    </row>
    <row r="1033" spans="1:6" x14ac:dyDescent="0.2">
      <c r="A1033" s="30"/>
      <c r="B1033" s="21" t="s">
        <v>128</v>
      </c>
      <c r="C1033" s="22">
        <v>986215</v>
      </c>
      <c r="D1033" s="23">
        <v>1039276</v>
      </c>
      <c r="E1033" s="24">
        <v>2025491</v>
      </c>
      <c r="F1033" t="str">
        <f>INDEX([1]Quadro!$B:$B,MATCH(B1033,[1]Quadro!$A:$A,0),0)</f>
        <v>Região de Leiria</v>
      </c>
    </row>
    <row r="1034" spans="1:6" x14ac:dyDescent="0.2">
      <c r="A1034" s="30"/>
      <c r="B1034" s="21" t="s">
        <v>129</v>
      </c>
      <c r="C1034" s="22">
        <v>64892</v>
      </c>
      <c r="D1034" s="23">
        <v>562186</v>
      </c>
      <c r="E1034" s="24">
        <v>627078</v>
      </c>
      <c r="F1034" t="str">
        <f>INDEX([1]Quadro!$B:$B,MATCH(B1034,[1]Quadro!$A:$A,0),0)</f>
        <v>Beiras e Serra da Estrela</v>
      </c>
    </row>
    <row r="1035" spans="1:6" x14ac:dyDescent="0.2">
      <c r="A1035" s="30"/>
      <c r="B1035" s="21" t="s">
        <v>130</v>
      </c>
      <c r="C1035" s="22">
        <v>0</v>
      </c>
      <c r="D1035" s="23">
        <v>937881</v>
      </c>
      <c r="E1035" s="24">
        <v>937881</v>
      </c>
      <c r="F1035" t="str">
        <f>INDEX([1]Quadro!$B:$B,MATCH(B1035,[1]Quadro!$A:$A,0),0)</f>
        <v>Douro</v>
      </c>
    </row>
    <row r="1036" spans="1:6" x14ac:dyDescent="0.2">
      <c r="A1036" s="30"/>
      <c r="B1036" s="21" t="s">
        <v>131</v>
      </c>
      <c r="C1036" s="22">
        <v>266175</v>
      </c>
      <c r="D1036" s="23">
        <v>120059</v>
      </c>
      <c r="E1036" s="24">
        <v>386234</v>
      </c>
      <c r="F1036" t="str">
        <f>INDEX([1]Quadro!$B:$B,MATCH(B1036,[1]Quadro!$A:$A,0),0)</f>
        <v>Alto Alentejo</v>
      </c>
    </row>
    <row r="1037" spans="1:6" x14ac:dyDescent="0.2">
      <c r="A1037" s="30"/>
      <c r="B1037" s="21" t="s">
        <v>132</v>
      </c>
      <c r="C1037" s="22">
        <v>4291192</v>
      </c>
      <c r="D1037" s="23">
        <v>18680298</v>
      </c>
      <c r="E1037" s="24">
        <v>22971490</v>
      </c>
      <c r="F1037" t="e">
        <f>INDEX([1]Quadro!$B:$B,MATCH(B1037,[1]Quadro!$A:$A,0),0)</f>
        <v>#N/A</v>
      </c>
    </row>
    <row r="1038" spans="1:6" x14ac:dyDescent="0.2">
      <c r="A1038" s="30"/>
      <c r="B1038" s="21" t="s">
        <v>133</v>
      </c>
      <c r="C1038" s="22">
        <v>774918</v>
      </c>
      <c r="D1038" s="23">
        <v>4060077</v>
      </c>
      <c r="E1038" s="24">
        <v>4834995</v>
      </c>
      <c r="F1038" t="str">
        <f>INDEX([1]Quadro!$B:$B,MATCH(B1038,[1]Quadro!$A:$A,0),0)</f>
        <v>Beiras e Serra da Estrela</v>
      </c>
    </row>
    <row r="1039" spans="1:6" x14ac:dyDescent="0.2">
      <c r="A1039" s="30"/>
      <c r="B1039" s="21" t="s">
        <v>134</v>
      </c>
      <c r="C1039" s="22">
        <v>0</v>
      </c>
      <c r="D1039" s="23">
        <v>936448</v>
      </c>
      <c r="E1039" s="24">
        <v>936448</v>
      </c>
      <c r="F1039" t="str">
        <f>INDEX([1]Quadro!$B:$B,MATCH(B1039,[1]Quadro!$A:$A,0),0)</f>
        <v>Alto Alentejo</v>
      </c>
    </row>
    <row r="1040" spans="1:6" x14ac:dyDescent="0.2">
      <c r="A1040" s="30"/>
      <c r="B1040" s="21" t="s">
        <v>135</v>
      </c>
      <c r="C1040" s="22">
        <v>2291</v>
      </c>
      <c r="D1040" s="23">
        <v>1222087</v>
      </c>
      <c r="E1040" s="24">
        <v>1224378</v>
      </c>
      <c r="F1040" t="str">
        <f>INDEX([1]Quadro!$B:$B,MATCH(B1040,[1]Quadro!$A:$A,0),0)</f>
        <v>Região de Coimbra</v>
      </c>
    </row>
    <row r="1041" spans="1:6" x14ac:dyDescent="0.2">
      <c r="A1041" s="30"/>
      <c r="B1041" s="21" t="s">
        <v>136</v>
      </c>
      <c r="C1041" s="22">
        <v>710793</v>
      </c>
      <c r="D1041" s="23">
        <v>1330108</v>
      </c>
      <c r="E1041" s="24">
        <v>2040901</v>
      </c>
      <c r="F1041" t="str">
        <f>INDEX([1]Quadro!$B:$B,MATCH(B1041,[1]Quadro!$A:$A,0),0)</f>
        <v>Lezíria do Tejo</v>
      </c>
    </row>
    <row r="1042" spans="1:6" x14ac:dyDescent="0.2">
      <c r="A1042" s="30"/>
      <c r="B1042" s="21" t="s">
        <v>137</v>
      </c>
      <c r="C1042" s="22">
        <v>166987</v>
      </c>
      <c r="D1042" s="23">
        <v>6761106</v>
      </c>
      <c r="E1042" s="24">
        <v>6928093</v>
      </c>
      <c r="F1042" t="str">
        <f>INDEX([1]Quadro!$B:$B,MATCH(B1042,[1]Quadro!$A:$A,0),0)</f>
        <v>Área Metropolitana do Porto</v>
      </c>
    </row>
    <row r="1043" spans="1:6" x14ac:dyDescent="0.2">
      <c r="A1043" s="30"/>
      <c r="B1043" s="21" t="s">
        <v>138</v>
      </c>
      <c r="C1043" s="22">
        <v>288015</v>
      </c>
      <c r="D1043" s="23">
        <v>1950787</v>
      </c>
      <c r="E1043" s="24">
        <v>2238802</v>
      </c>
      <c r="F1043" t="str">
        <f>INDEX([1]Quadro!$B:$B,MATCH(B1043,[1]Quadro!$A:$A,0),0)</f>
        <v>Beiras e Serra da Estrela</v>
      </c>
    </row>
    <row r="1044" spans="1:6" x14ac:dyDescent="0.2">
      <c r="A1044" s="30"/>
      <c r="B1044" s="21" t="s">
        <v>139</v>
      </c>
      <c r="C1044" s="22">
        <v>2025727</v>
      </c>
      <c r="D1044" s="23">
        <v>1566083</v>
      </c>
      <c r="E1044" s="24">
        <v>3591810</v>
      </c>
      <c r="F1044" t="str">
        <f>INDEX([1]Quadro!$B:$B,MATCH(B1044,[1]Quadro!$A:$A,0),0)</f>
        <v>Alentejo Litoral</v>
      </c>
    </row>
    <row r="1045" spans="1:6" x14ac:dyDescent="0.2">
      <c r="A1045" s="30"/>
      <c r="B1045" s="21" t="s">
        <v>140</v>
      </c>
      <c r="C1045" s="22">
        <v>7584190</v>
      </c>
      <c r="D1045" s="23">
        <v>4438293</v>
      </c>
      <c r="E1045" s="24">
        <v>12022483</v>
      </c>
      <c r="F1045" t="str">
        <f>INDEX([1]Quadro!$B:$B,MATCH(B1045,[1]Quadro!$A:$A,0),0)</f>
        <v>Beiras e Serra da Estrela</v>
      </c>
    </row>
    <row r="1046" spans="1:6" x14ac:dyDescent="0.2">
      <c r="A1046" s="30"/>
      <c r="B1046" s="21" t="s">
        <v>141</v>
      </c>
      <c r="C1046" s="22">
        <v>5117206</v>
      </c>
      <c r="D1046" s="23">
        <v>6729189</v>
      </c>
      <c r="E1046" s="24">
        <v>11846395</v>
      </c>
      <c r="F1046" t="str">
        <f>INDEX([1]Quadro!$B:$B,MATCH(B1046,[1]Quadro!$A:$A,0),0)</f>
        <v>Ave</v>
      </c>
    </row>
    <row r="1047" spans="1:6" x14ac:dyDescent="0.2">
      <c r="A1047" s="30"/>
      <c r="B1047" s="21" t="s">
        <v>142</v>
      </c>
      <c r="C1047" s="22">
        <v>1027488</v>
      </c>
      <c r="D1047" s="23">
        <v>1046816</v>
      </c>
      <c r="E1047" s="24">
        <v>2074304</v>
      </c>
      <c r="F1047" t="e">
        <f>INDEX([1]Quadro!$B:$B,MATCH(B1047,[1]Quadro!$A:$A,0),0)</f>
        <v>#N/A</v>
      </c>
    </row>
    <row r="1048" spans="1:6" x14ac:dyDescent="0.2">
      <c r="A1048" s="30"/>
      <c r="B1048" s="21" t="s">
        <v>143</v>
      </c>
      <c r="C1048" s="22">
        <v>836195</v>
      </c>
      <c r="D1048" s="23">
        <v>2372652</v>
      </c>
      <c r="E1048" s="24">
        <v>3208847</v>
      </c>
      <c r="F1048" t="str">
        <f>INDEX([1]Quadro!$B:$B,MATCH(B1048,[1]Quadro!$A:$A,0),0)</f>
        <v>Beira Baixa</v>
      </c>
    </row>
    <row r="1049" spans="1:6" x14ac:dyDescent="0.2">
      <c r="A1049" s="30"/>
      <c r="B1049" s="21" t="s">
        <v>144</v>
      </c>
      <c r="C1049" s="22">
        <v>3131422</v>
      </c>
      <c r="D1049" s="23">
        <v>1937244</v>
      </c>
      <c r="E1049" s="24">
        <v>5068666</v>
      </c>
      <c r="F1049" t="str">
        <f>INDEX([1]Quadro!$B:$B,MATCH(B1049,[1]Quadro!$A:$A,0),0)</f>
        <v>Região de Aveiro</v>
      </c>
    </row>
    <row r="1050" spans="1:6" x14ac:dyDescent="0.2">
      <c r="A1050" s="30"/>
      <c r="B1050" s="21" t="s">
        <v>145</v>
      </c>
      <c r="C1050" s="22">
        <v>147934</v>
      </c>
      <c r="D1050" s="23">
        <v>263521</v>
      </c>
      <c r="E1050" s="24">
        <v>411455</v>
      </c>
      <c r="F1050" t="e">
        <f>INDEX([1]Quadro!$B:$B,MATCH(B1050,[1]Quadro!$A:$A,0),0)</f>
        <v>#N/A</v>
      </c>
    </row>
    <row r="1051" spans="1:6" x14ac:dyDescent="0.2">
      <c r="A1051" s="30"/>
      <c r="B1051" s="21" t="s">
        <v>146</v>
      </c>
      <c r="C1051" s="22">
        <v>2423051</v>
      </c>
      <c r="D1051" s="23">
        <v>2662759</v>
      </c>
      <c r="E1051" s="24">
        <v>5085810</v>
      </c>
      <c r="F1051" t="str">
        <f>INDEX([1]Quadro!$B:$B,MATCH(B1051,[1]Quadro!$A:$A,0),0)</f>
        <v>Algarve</v>
      </c>
    </row>
    <row r="1052" spans="1:6" x14ac:dyDescent="0.2">
      <c r="A1052" s="30"/>
      <c r="B1052" s="21" t="s">
        <v>147</v>
      </c>
      <c r="C1052" s="22">
        <v>2079855</v>
      </c>
      <c r="D1052" s="23">
        <v>3343208</v>
      </c>
      <c r="E1052" s="24">
        <v>5423063</v>
      </c>
      <c r="F1052" t="str">
        <f>INDEX([1]Quadro!$B:$B,MATCH(B1052,[1]Quadro!$A:$A,0),0)</f>
        <v>Algarve</v>
      </c>
    </row>
    <row r="1053" spans="1:6" x14ac:dyDescent="0.2">
      <c r="A1053" s="30"/>
      <c r="B1053" s="21" t="s">
        <v>148</v>
      </c>
      <c r="C1053" s="22">
        <v>368198</v>
      </c>
      <c r="D1053" s="23">
        <v>170453</v>
      </c>
      <c r="E1053" s="24">
        <v>538651</v>
      </c>
      <c r="F1053" t="e">
        <f>INDEX([1]Quadro!$B:$B,MATCH(B1053,[1]Quadro!$A:$A,0),0)</f>
        <v>#N/A</v>
      </c>
    </row>
    <row r="1054" spans="1:6" x14ac:dyDescent="0.2">
      <c r="A1054" s="30"/>
      <c r="B1054" s="21" t="s">
        <v>149</v>
      </c>
      <c r="C1054" s="22">
        <v>161287</v>
      </c>
      <c r="D1054" s="23">
        <v>101889</v>
      </c>
      <c r="E1054" s="24">
        <v>263176</v>
      </c>
      <c r="F1054" t="e">
        <f>INDEX([1]Quadro!$B:$B,MATCH(B1054,[1]Quadro!$A:$A,0),0)</f>
        <v>#N/A</v>
      </c>
    </row>
    <row r="1055" spans="1:6" x14ac:dyDescent="0.2">
      <c r="A1055" s="30"/>
      <c r="B1055" s="21" t="s">
        <v>150</v>
      </c>
      <c r="C1055" s="22">
        <v>3372538</v>
      </c>
      <c r="D1055" s="23">
        <v>2640417</v>
      </c>
      <c r="E1055" s="24">
        <v>6012955</v>
      </c>
      <c r="F1055" t="str">
        <f>INDEX([1]Quadro!$B:$B,MATCH(B1055,[1]Quadro!$A:$A,0),0)</f>
        <v>Douro</v>
      </c>
    </row>
    <row r="1056" spans="1:6" x14ac:dyDescent="0.2">
      <c r="A1056" s="30"/>
      <c r="B1056" s="21" t="s">
        <v>151</v>
      </c>
      <c r="C1056" s="22">
        <v>5976458</v>
      </c>
      <c r="D1056" s="23">
        <v>7684818</v>
      </c>
      <c r="E1056" s="24">
        <v>13661276</v>
      </c>
      <c r="F1056" t="str">
        <f>INDEX([1]Quadro!$B:$B,MATCH(B1056,[1]Quadro!$A:$A,0),0)</f>
        <v>Região de Leiria</v>
      </c>
    </row>
    <row r="1057" spans="1:6" x14ac:dyDescent="0.2">
      <c r="A1057" s="30"/>
      <c r="B1057" s="21" t="s">
        <v>152</v>
      </c>
      <c r="C1057" s="22">
        <v>184412000</v>
      </c>
      <c r="D1057" s="23">
        <v>56063940</v>
      </c>
      <c r="E1057" s="24">
        <v>240475940</v>
      </c>
      <c r="F1057" t="str">
        <f>INDEX([1]Quadro!$B:$B,MATCH(B1057,[1]Quadro!$A:$A,0),0)</f>
        <v>Área Metropolitana de Lisboa</v>
      </c>
    </row>
    <row r="1058" spans="1:6" x14ac:dyDescent="0.2">
      <c r="A1058" s="30"/>
      <c r="B1058" s="21" t="s">
        <v>153</v>
      </c>
      <c r="C1058" s="22">
        <v>1790887</v>
      </c>
      <c r="D1058" s="23">
        <v>8975203</v>
      </c>
      <c r="E1058" s="24">
        <v>10766090</v>
      </c>
      <c r="F1058" t="str">
        <f>INDEX([1]Quadro!$B:$B,MATCH(B1058,[1]Quadro!$A:$A,0),0)</f>
        <v>Algarve</v>
      </c>
    </row>
    <row r="1059" spans="1:6" x14ac:dyDescent="0.2">
      <c r="A1059" s="30"/>
      <c r="B1059" s="21" t="s">
        <v>154</v>
      </c>
      <c r="C1059" s="22">
        <v>4377858</v>
      </c>
      <c r="D1059" s="23">
        <v>9371122</v>
      </c>
      <c r="E1059" s="24">
        <v>13748980</v>
      </c>
      <c r="F1059" t="str">
        <f>INDEX([1]Quadro!$B:$B,MATCH(B1059,[1]Quadro!$A:$A,0),0)</f>
        <v>Área Metropolitana de Lisboa</v>
      </c>
    </row>
    <row r="1060" spans="1:6" x14ac:dyDescent="0.2">
      <c r="A1060" s="30"/>
      <c r="B1060" s="21" t="s">
        <v>155</v>
      </c>
      <c r="C1060" s="22">
        <v>0</v>
      </c>
      <c r="D1060" s="23">
        <v>1613854</v>
      </c>
      <c r="E1060" s="24">
        <v>1613854</v>
      </c>
      <c r="F1060" t="str">
        <f>INDEX([1]Quadro!$B:$B,MATCH(B1060,[1]Quadro!$A:$A,0),0)</f>
        <v>Oeste</v>
      </c>
    </row>
    <row r="1061" spans="1:6" x14ac:dyDescent="0.2">
      <c r="A1061" s="30"/>
      <c r="B1061" s="21" t="s">
        <v>156</v>
      </c>
      <c r="C1061" s="22">
        <v>105561</v>
      </c>
      <c r="D1061" s="23">
        <v>2228292</v>
      </c>
      <c r="E1061" s="24">
        <v>2333853</v>
      </c>
      <c r="F1061" t="str">
        <f>INDEX([1]Quadro!$B:$B,MATCH(B1061,[1]Quadro!$A:$A,0),0)</f>
        <v>Região de Coimbra</v>
      </c>
    </row>
    <row r="1062" spans="1:6" x14ac:dyDescent="0.2">
      <c r="A1062" s="30"/>
      <c r="B1062" s="21" t="s">
        <v>157</v>
      </c>
      <c r="C1062" s="22">
        <v>297789</v>
      </c>
      <c r="D1062" s="23">
        <v>2437126</v>
      </c>
      <c r="E1062" s="24">
        <v>2734915</v>
      </c>
      <c r="F1062" t="str">
        <f>INDEX([1]Quadro!$B:$B,MATCH(B1062,[1]Quadro!$A:$A,0),0)</f>
        <v>Tâmega e Sousa</v>
      </c>
    </row>
    <row r="1063" spans="1:6" x14ac:dyDescent="0.2">
      <c r="A1063" s="30"/>
      <c r="B1063" s="21" t="s">
        <v>158</v>
      </c>
      <c r="C1063" s="22">
        <v>40397</v>
      </c>
      <c r="D1063" s="23">
        <v>1241887</v>
      </c>
      <c r="E1063" s="24">
        <v>1282284</v>
      </c>
      <c r="F1063" t="str">
        <f>INDEX([1]Quadro!$B:$B,MATCH(B1063,[1]Quadro!$A:$A,0),0)</f>
        <v>Médio Tejo</v>
      </c>
    </row>
    <row r="1064" spans="1:6" x14ac:dyDescent="0.2">
      <c r="A1064" s="30"/>
      <c r="B1064" s="21" t="s">
        <v>159</v>
      </c>
      <c r="C1064" s="22">
        <v>2017935</v>
      </c>
      <c r="D1064" s="23">
        <v>2198722</v>
      </c>
      <c r="E1064" s="24">
        <v>4216657</v>
      </c>
      <c r="F1064" t="str">
        <f>INDEX([1]Quadro!$B:$B,MATCH(B1064,[1]Quadro!$A:$A,0),0)</f>
        <v>Terras de Trás-os-Montes</v>
      </c>
    </row>
    <row r="1065" spans="1:6" x14ac:dyDescent="0.2">
      <c r="A1065" s="30"/>
      <c r="B1065" s="21" t="s">
        <v>160</v>
      </c>
      <c r="C1065" s="22">
        <v>833667</v>
      </c>
      <c r="D1065" s="23">
        <v>1658825</v>
      </c>
      <c r="E1065" s="24">
        <v>2492492</v>
      </c>
      <c r="F1065" t="e">
        <f>INDEX([1]Quadro!$B:$B,MATCH(B1065,[1]Quadro!$A:$A,0),0)</f>
        <v>#N/A</v>
      </c>
    </row>
    <row r="1066" spans="1:6" x14ac:dyDescent="0.2">
      <c r="A1066" s="30"/>
      <c r="B1066" s="21" t="s">
        <v>161</v>
      </c>
      <c r="C1066" s="22">
        <v>759695</v>
      </c>
      <c r="D1066" s="23">
        <v>264208</v>
      </c>
      <c r="E1066" s="24">
        <v>1023903</v>
      </c>
      <c r="F1066" t="e">
        <f>INDEX([1]Quadro!$B:$B,MATCH(B1066,[1]Quadro!$A:$A,0),0)</f>
        <v>#N/A</v>
      </c>
    </row>
    <row r="1067" spans="1:6" x14ac:dyDescent="0.2">
      <c r="A1067" s="30"/>
      <c r="B1067" s="21" t="s">
        <v>162</v>
      </c>
      <c r="C1067" s="22">
        <v>4803192</v>
      </c>
      <c r="D1067" s="23">
        <v>5041076</v>
      </c>
      <c r="E1067" s="24">
        <v>9844268</v>
      </c>
      <c r="F1067" t="str">
        <f>INDEX([1]Quadro!$B:$B,MATCH(B1067,[1]Quadro!$A:$A,0),0)</f>
        <v>Área Metropolitana de Lisboa</v>
      </c>
    </row>
    <row r="1068" spans="1:6" x14ac:dyDescent="0.2">
      <c r="A1068" s="30"/>
      <c r="B1068" s="21" t="s">
        <v>163</v>
      </c>
      <c r="C1068" s="22">
        <v>4211983</v>
      </c>
      <c r="D1068" s="23">
        <v>6643392</v>
      </c>
      <c r="E1068" s="24">
        <v>10855375</v>
      </c>
      <c r="F1068" t="str">
        <f>INDEX([1]Quadro!$B:$B,MATCH(B1068,[1]Quadro!$A:$A,0),0)</f>
        <v>Área Metropolitana do Porto</v>
      </c>
    </row>
    <row r="1069" spans="1:6" x14ac:dyDescent="0.2">
      <c r="A1069" s="30"/>
      <c r="B1069" s="21" t="s">
        <v>164</v>
      </c>
      <c r="C1069" s="22">
        <v>1896391</v>
      </c>
      <c r="D1069" s="23">
        <v>2542583</v>
      </c>
      <c r="E1069" s="24">
        <v>4438974</v>
      </c>
      <c r="F1069" t="str">
        <f>INDEX([1]Quadro!$B:$B,MATCH(B1069,[1]Quadro!$A:$A,0),0)</f>
        <v>Viseu Dão Lafões</v>
      </c>
    </row>
    <row r="1070" spans="1:6" x14ac:dyDescent="0.2">
      <c r="A1070" s="30"/>
      <c r="B1070" s="21" t="s">
        <v>165</v>
      </c>
      <c r="C1070" s="22">
        <v>11001</v>
      </c>
      <c r="D1070" s="23">
        <v>608724</v>
      </c>
      <c r="E1070" s="24">
        <v>619725</v>
      </c>
      <c r="F1070" t="str">
        <f>INDEX([1]Quadro!$B:$B,MATCH(B1070,[1]Quadro!$A:$A,0),0)</f>
        <v>Beiras e Serra da Estrela</v>
      </c>
    </row>
    <row r="1071" spans="1:6" x14ac:dyDescent="0.2">
      <c r="A1071" s="30"/>
      <c r="B1071" s="21" t="s">
        <v>166</v>
      </c>
      <c r="C1071" s="22">
        <v>1102272</v>
      </c>
      <c r="D1071" s="23">
        <v>2960104</v>
      </c>
      <c r="E1071" s="24">
        <v>4062376</v>
      </c>
      <c r="F1071" t="str">
        <f>INDEX([1]Quadro!$B:$B,MATCH(B1071,[1]Quadro!$A:$A,0),0)</f>
        <v>Tâmega e Sousa</v>
      </c>
    </row>
    <row r="1072" spans="1:6" x14ac:dyDescent="0.2">
      <c r="A1072" s="30"/>
      <c r="B1072" s="21" t="s">
        <v>167</v>
      </c>
      <c r="C1072" s="22">
        <v>2175462</v>
      </c>
      <c r="D1072" s="23">
        <v>3435685</v>
      </c>
      <c r="E1072" s="24">
        <v>5611147</v>
      </c>
      <c r="F1072" t="str">
        <f>INDEX([1]Quadro!$B:$B,MATCH(B1072,[1]Quadro!$A:$A,0),0)</f>
        <v>Região de Leiria</v>
      </c>
    </row>
    <row r="1073" spans="1:6" x14ac:dyDescent="0.2">
      <c r="A1073" s="30"/>
      <c r="B1073" s="21" t="s">
        <v>168</v>
      </c>
      <c r="C1073" s="22">
        <v>41945</v>
      </c>
      <c r="D1073" s="23">
        <v>580282</v>
      </c>
      <c r="E1073" s="24">
        <v>622227</v>
      </c>
      <c r="F1073" t="str">
        <f>INDEX([1]Quadro!$B:$B,MATCH(B1073,[1]Quadro!$A:$A,0),0)</f>
        <v>Alto Alentejo</v>
      </c>
    </row>
    <row r="1074" spans="1:6" x14ac:dyDescent="0.2">
      <c r="A1074" s="30"/>
      <c r="B1074" s="21" t="s">
        <v>169</v>
      </c>
      <c r="C1074" s="22">
        <v>8333723</v>
      </c>
      <c r="D1074" s="23">
        <v>6658621</v>
      </c>
      <c r="E1074" s="24">
        <v>14992344</v>
      </c>
      <c r="F1074" t="str">
        <f>INDEX([1]Quadro!$B:$B,MATCH(B1074,[1]Quadro!$A:$A,0),0)</f>
        <v>Área Metropolitana do Porto</v>
      </c>
    </row>
    <row r="1075" spans="1:6" x14ac:dyDescent="0.2">
      <c r="A1075" s="30"/>
      <c r="B1075" s="21" t="s">
        <v>170</v>
      </c>
      <c r="C1075" s="22">
        <v>326850</v>
      </c>
      <c r="D1075" s="23">
        <v>2199591</v>
      </c>
      <c r="E1075" s="24">
        <v>2526441</v>
      </c>
      <c r="F1075" t="str">
        <f>INDEX([1]Quadro!$B:$B,MATCH(B1075,[1]Quadro!$A:$A,0),0)</f>
        <v>Região de Coimbra</v>
      </c>
    </row>
    <row r="1076" spans="1:6" x14ac:dyDescent="0.2">
      <c r="A1076" s="30"/>
      <c r="B1076" s="21" t="s">
        <v>171</v>
      </c>
      <c r="C1076" s="22">
        <v>49230</v>
      </c>
      <c r="D1076" s="23">
        <v>919008</v>
      </c>
      <c r="E1076" s="24">
        <v>968238</v>
      </c>
      <c r="F1076" t="str">
        <f>INDEX([1]Quadro!$B:$B,MATCH(B1076,[1]Quadro!$A:$A,0),0)</f>
        <v>Beiras e Serra da Estrela</v>
      </c>
    </row>
    <row r="1077" spans="1:6" x14ac:dyDescent="0.2">
      <c r="A1077" s="30"/>
      <c r="B1077" s="21" t="s">
        <v>172</v>
      </c>
      <c r="C1077" s="22">
        <v>360454</v>
      </c>
      <c r="D1077" s="23">
        <v>1540164</v>
      </c>
      <c r="E1077" s="24">
        <v>1900618</v>
      </c>
      <c r="F1077" t="str">
        <f>INDEX([1]Quadro!$B:$B,MATCH(B1077,[1]Quadro!$A:$A,0),0)</f>
        <v>Alto Minho</v>
      </c>
    </row>
    <row r="1078" spans="1:6" x14ac:dyDescent="0.2">
      <c r="A1078" s="30"/>
      <c r="B1078" s="21" t="s">
        <v>173</v>
      </c>
      <c r="C1078" s="22">
        <v>143267</v>
      </c>
      <c r="D1078" s="23">
        <v>1248082</v>
      </c>
      <c r="E1078" s="24">
        <v>1391349</v>
      </c>
      <c r="F1078" t="str">
        <f>INDEX([1]Quadro!$B:$B,MATCH(B1078,[1]Quadro!$A:$A,0),0)</f>
        <v>Baixo Alentejo</v>
      </c>
    </row>
    <row r="1079" spans="1:6" x14ac:dyDescent="0.2">
      <c r="A1079" s="30"/>
      <c r="B1079" s="21" t="s">
        <v>174</v>
      </c>
      <c r="C1079" s="22">
        <v>52792</v>
      </c>
      <c r="D1079" s="23">
        <v>458238</v>
      </c>
      <c r="E1079" s="24">
        <v>511030</v>
      </c>
      <c r="F1079" t="str">
        <f>INDEX([1]Quadro!$B:$B,MATCH(B1079,[1]Quadro!$A:$A,0),0)</f>
        <v>Douro</v>
      </c>
    </row>
    <row r="1080" spans="1:6" x14ac:dyDescent="0.2">
      <c r="A1080" s="30"/>
      <c r="B1080" s="21" t="s">
        <v>175</v>
      </c>
      <c r="C1080" s="22">
        <v>861922</v>
      </c>
      <c r="D1080" s="23">
        <v>1581305</v>
      </c>
      <c r="E1080" s="24">
        <v>2443227</v>
      </c>
      <c r="F1080" t="str">
        <f>INDEX([1]Quadro!$B:$B,MATCH(B1080,[1]Quadro!$A:$A,0),0)</f>
        <v>Região de Coimbra</v>
      </c>
    </row>
    <row r="1081" spans="1:6" x14ac:dyDescent="0.2">
      <c r="A1081" s="30"/>
      <c r="B1081" s="21" t="s">
        <v>176</v>
      </c>
      <c r="C1081" s="22">
        <v>100872</v>
      </c>
      <c r="D1081" s="23">
        <v>1356378</v>
      </c>
      <c r="E1081" s="24">
        <v>1457250</v>
      </c>
      <c r="F1081" t="str">
        <f>INDEX([1]Quadro!$B:$B,MATCH(B1081,[1]Quadro!$A:$A,0),0)</f>
        <v>Região de Coimbra</v>
      </c>
    </row>
    <row r="1082" spans="1:6" x14ac:dyDescent="0.2">
      <c r="A1082" s="30"/>
      <c r="B1082" s="21" t="s">
        <v>177</v>
      </c>
      <c r="C1082" s="22">
        <v>881911</v>
      </c>
      <c r="D1082" s="23">
        <v>2402641</v>
      </c>
      <c r="E1082" s="24">
        <v>3284552</v>
      </c>
      <c r="F1082" t="str">
        <f>INDEX([1]Quadro!$B:$B,MATCH(B1082,[1]Quadro!$A:$A,0),0)</f>
        <v>Terras de Trás-os-Montes</v>
      </c>
    </row>
    <row r="1083" spans="1:6" x14ac:dyDescent="0.2">
      <c r="A1083" s="30"/>
      <c r="B1083" s="21" t="s">
        <v>178</v>
      </c>
      <c r="C1083" s="22">
        <v>1971497</v>
      </c>
      <c r="D1083" s="23">
        <v>3864168</v>
      </c>
      <c r="E1083" s="24">
        <v>5835665</v>
      </c>
      <c r="F1083" t="str">
        <f>INDEX([1]Quadro!$B:$B,MATCH(B1083,[1]Quadro!$A:$A,0),0)</f>
        <v>Terras de Trás-os-Montes</v>
      </c>
    </row>
    <row r="1084" spans="1:6" x14ac:dyDescent="0.2">
      <c r="A1084" s="30"/>
      <c r="B1084" s="21" t="s">
        <v>179</v>
      </c>
      <c r="C1084" s="22">
        <v>49434</v>
      </c>
      <c r="D1084" s="23">
        <v>3503945</v>
      </c>
      <c r="E1084" s="24">
        <v>3553379</v>
      </c>
      <c r="F1084" t="str">
        <f>INDEX([1]Quadro!$B:$B,MATCH(B1084,[1]Quadro!$A:$A,0),0)</f>
        <v>Terras de Trás-os-Montes</v>
      </c>
    </row>
    <row r="1085" spans="1:6" x14ac:dyDescent="0.2">
      <c r="A1085" s="30"/>
      <c r="B1085" s="21" t="s">
        <v>180</v>
      </c>
      <c r="C1085" s="22">
        <v>575478</v>
      </c>
      <c r="D1085" s="23">
        <v>876054</v>
      </c>
      <c r="E1085" s="24">
        <v>1451532</v>
      </c>
      <c r="F1085" t="str">
        <f>INDEX([1]Quadro!$B:$B,MATCH(B1085,[1]Quadro!$A:$A,0),0)</f>
        <v>Douro</v>
      </c>
    </row>
    <row r="1086" spans="1:6" x14ac:dyDescent="0.2">
      <c r="A1086" s="30"/>
      <c r="B1086" s="21" t="s">
        <v>181</v>
      </c>
      <c r="C1086" s="22">
        <v>1335732</v>
      </c>
      <c r="D1086" s="23">
        <v>4252901</v>
      </c>
      <c r="E1086" s="24">
        <v>5588633</v>
      </c>
      <c r="F1086" t="str">
        <f>INDEX([1]Quadro!$B:$B,MATCH(B1086,[1]Quadro!$A:$A,0),0)</f>
        <v>Área Metropolitana de Lisboa</v>
      </c>
    </row>
    <row r="1087" spans="1:6" x14ac:dyDescent="0.2">
      <c r="A1087" s="30"/>
      <c r="B1087" s="21" t="s">
        <v>182</v>
      </c>
      <c r="C1087" s="22">
        <v>474224</v>
      </c>
      <c r="D1087" s="23">
        <v>1998372</v>
      </c>
      <c r="E1087" s="24">
        <v>2472596</v>
      </c>
      <c r="F1087" t="str">
        <f>INDEX([1]Quadro!$B:$B,MATCH(B1087,[1]Quadro!$A:$A,0),0)</f>
        <v>Alto Minho</v>
      </c>
    </row>
    <row r="1088" spans="1:6" x14ac:dyDescent="0.2">
      <c r="A1088" s="30"/>
      <c r="B1088" s="21" t="s">
        <v>183</v>
      </c>
      <c r="C1088" s="22">
        <v>2119856</v>
      </c>
      <c r="D1088" s="23">
        <v>1098301</v>
      </c>
      <c r="E1088" s="24">
        <v>3218157</v>
      </c>
      <c r="F1088" t="str">
        <f>INDEX([1]Quadro!$B:$B,MATCH(B1088,[1]Quadro!$A:$A,0),0)</f>
        <v>Algarve</v>
      </c>
    </row>
    <row r="1089" spans="1:6" x14ac:dyDescent="0.2">
      <c r="A1089" s="30"/>
      <c r="B1089" s="21" t="s">
        <v>184</v>
      </c>
      <c r="C1089" s="22">
        <v>270988</v>
      </c>
      <c r="D1089" s="23">
        <v>799686</v>
      </c>
      <c r="E1089" s="24">
        <v>1070674</v>
      </c>
      <c r="F1089" t="str">
        <f>INDEX([1]Quadro!$B:$B,MATCH(B1089,[1]Quadro!$A:$A,0),0)</f>
        <v>Ave</v>
      </c>
    </row>
    <row r="1090" spans="1:6" x14ac:dyDescent="0.2">
      <c r="A1090" s="30"/>
      <c r="B1090" s="21" t="s">
        <v>185</v>
      </c>
      <c r="C1090" s="22">
        <v>0</v>
      </c>
      <c r="D1090" s="23">
        <v>906952</v>
      </c>
      <c r="E1090" s="24">
        <v>906952</v>
      </c>
      <c r="F1090" t="str">
        <f>INDEX([1]Quadro!$B:$B,MATCH(B1090,[1]Quadro!$A:$A,0),0)</f>
        <v>Alto Alentejo</v>
      </c>
    </row>
    <row r="1091" spans="1:6" x14ac:dyDescent="0.2">
      <c r="A1091" s="30"/>
      <c r="B1091" s="21" t="s">
        <v>186</v>
      </c>
      <c r="C1091" s="22">
        <v>359924</v>
      </c>
      <c r="D1091" s="23">
        <v>1176393</v>
      </c>
      <c r="E1091" s="24">
        <v>1536317</v>
      </c>
      <c r="F1091" t="str">
        <f>INDEX([1]Quadro!$B:$B,MATCH(B1091,[1]Quadro!$A:$A,0),0)</f>
        <v>Alto Tâmega</v>
      </c>
    </row>
    <row r="1092" spans="1:6" x14ac:dyDescent="0.2">
      <c r="A1092" s="30"/>
      <c r="B1092" s="21" t="s">
        <v>187</v>
      </c>
      <c r="C1092" s="22">
        <v>135477</v>
      </c>
      <c r="D1092" s="23">
        <v>2525183</v>
      </c>
      <c r="E1092" s="24">
        <v>2660660</v>
      </c>
      <c r="F1092" t="str">
        <f>INDEX([1]Quadro!$B:$B,MATCH(B1092,[1]Quadro!$A:$A,0),0)</f>
        <v>Alentejo Central</v>
      </c>
    </row>
    <row r="1093" spans="1:6" x14ac:dyDescent="0.2">
      <c r="A1093" s="30"/>
      <c r="B1093" s="21" t="s">
        <v>188</v>
      </c>
      <c r="C1093" s="22">
        <v>1555815</v>
      </c>
      <c r="D1093" s="23">
        <v>2548139</v>
      </c>
      <c r="E1093" s="24">
        <v>4103954</v>
      </c>
      <c r="F1093" t="str">
        <f>INDEX([1]Quadro!$B:$B,MATCH(B1093,[1]Quadro!$A:$A,0),0)</f>
        <v>Região de Coimbra</v>
      </c>
    </row>
    <row r="1094" spans="1:6" x14ac:dyDescent="0.2">
      <c r="A1094" s="30"/>
      <c r="B1094" s="21" t="s">
        <v>189</v>
      </c>
      <c r="C1094" s="22">
        <v>887776</v>
      </c>
      <c r="D1094" s="23">
        <v>1918707</v>
      </c>
      <c r="E1094" s="24">
        <v>2806483</v>
      </c>
      <c r="F1094" t="str">
        <f>INDEX([1]Quadro!$B:$B,MATCH(B1094,[1]Quadro!$A:$A,0),0)</f>
        <v>Área Metropolitana de Lisboa</v>
      </c>
    </row>
    <row r="1095" spans="1:6" x14ac:dyDescent="0.2">
      <c r="A1095" s="30"/>
      <c r="B1095" s="21" t="s">
        <v>190</v>
      </c>
      <c r="C1095" s="22">
        <v>0</v>
      </c>
      <c r="D1095" s="23">
        <v>1391132</v>
      </c>
      <c r="E1095" s="24">
        <v>1391132</v>
      </c>
      <c r="F1095" t="str">
        <f>INDEX([1]Quadro!$B:$B,MATCH(B1095,[1]Quadro!$A:$A,0),0)</f>
        <v>Alentejo Central</v>
      </c>
    </row>
    <row r="1096" spans="1:6" x14ac:dyDescent="0.2">
      <c r="A1096" s="30"/>
      <c r="B1096" s="21" t="s">
        <v>191</v>
      </c>
      <c r="C1096" s="22">
        <v>345001</v>
      </c>
      <c r="D1096" s="23">
        <v>1038370</v>
      </c>
      <c r="E1096" s="24">
        <v>1383371</v>
      </c>
      <c r="F1096" t="str">
        <f>INDEX([1]Quadro!$B:$B,MATCH(B1096,[1]Quadro!$A:$A,0),0)</f>
        <v>Região de Coimbra</v>
      </c>
    </row>
    <row r="1097" spans="1:6" x14ac:dyDescent="0.2">
      <c r="A1097" s="30"/>
      <c r="B1097" s="21" t="s">
        <v>192</v>
      </c>
      <c r="C1097" s="22">
        <v>207585</v>
      </c>
      <c r="D1097" s="23">
        <v>1632836</v>
      </c>
      <c r="E1097" s="24">
        <v>1840421</v>
      </c>
      <c r="F1097" t="str">
        <f>INDEX([1]Quadro!$B:$B,MATCH(B1097,[1]Quadro!$A:$A,0),0)</f>
        <v>Baixo Alentejo</v>
      </c>
    </row>
    <row r="1098" spans="1:6" x14ac:dyDescent="0.2">
      <c r="A1098" s="30"/>
      <c r="B1098" s="21" t="s">
        <v>193</v>
      </c>
      <c r="C1098" s="22">
        <v>0</v>
      </c>
      <c r="D1098" s="23">
        <v>604673</v>
      </c>
      <c r="E1098" s="24">
        <v>604673</v>
      </c>
      <c r="F1098" t="str">
        <f>INDEX([1]Quadro!$B:$B,MATCH(B1098,[1]Quadro!$A:$A,0),0)</f>
        <v>Alentejo Central</v>
      </c>
    </row>
    <row r="1099" spans="1:6" x14ac:dyDescent="0.2">
      <c r="A1099" s="30"/>
      <c r="B1099" s="21" t="s">
        <v>194</v>
      </c>
      <c r="C1099" s="22">
        <v>213020</v>
      </c>
      <c r="D1099" s="23">
        <v>798611</v>
      </c>
      <c r="E1099" s="24">
        <v>1011631</v>
      </c>
      <c r="F1099" t="str">
        <f>INDEX([1]Quadro!$B:$B,MATCH(B1099,[1]Quadro!$A:$A,0),0)</f>
        <v>Douro</v>
      </c>
    </row>
    <row r="1100" spans="1:6" x14ac:dyDescent="0.2">
      <c r="A1100" s="30"/>
      <c r="B1100" s="21" t="s">
        <v>195</v>
      </c>
      <c r="C1100" s="22">
        <v>281504</v>
      </c>
      <c r="D1100" s="23">
        <v>611069</v>
      </c>
      <c r="E1100" s="24">
        <v>892573</v>
      </c>
      <c r="F1100" t="str">
        <f>INDEX([1]Quadro!$B:$B,MATCH(B1100,[1]Quadro!$A:$A,0),0)</f>
        <v>Região de Aveiro</v>
      </c>
    </row>
    <row r="1101" spans="1:6" x14ac:dyDescent="0.2">
      <c r="A1101" s="30"/>
      <c r="B1101" s="21" t="s">
        <v>196</v>
      </c>
      <c r="C1101" s="22">
        <v>276547</v>
      </c>
      <c r="D1101" s="23">
        <v>1228178</v>
      </c>
      <c r="E1101" s="24">
        <v>1504725</v>
      </c>
      <c r="F1101" t="str">
        <f>INDEX([1]Quadro!$B:$B,MATCH(B1101,[1]Quadro!$A:$A,0),0)</f>
        <v>Oeste</v>
      </c>
    </row>
    <row r="1102" spans="1:6" x14ac:dyDescent="0.2">
      <c r="A1102" s="30"/>
      <c r="B1102" s="21" t="s">
        <v>197</v>
      </c>
      <c r="C1102" s="22">
        <v>402332</v>
      </c>
      <c r="D1102" s="23">
        <v>993129</v>
      </c>
      <c r="E1102" s="24">
        <v>1395461</v>
      </c>
      <c r="F1102" t="str">
        <f>INDEX([1]Quadro!$B:$B,MATCH(B1102,[1]Quadro!$A:$A,0),0)</f>
        <v>Viseu Dão Lafões</v>
      </c>
    </row>
    <row r="1103" spans="1:6" x14ac:dyDescent="0.2">
      <c r="A1103" s="30"/>
      <c r="B1103" s="21" t="s">
        <v>198</v>
      </c>
      <c r="C1103" s="22">
        <v>242502</v>
      </c>
      <c r="D1103" s="23">
        <v>919859</v>
      </c>
      <c r="E1103" s="24">
        <v>1162361</v>
      </c>
      <c r="F1103" t="str">
        <f>INDEX([1]Quadro!$B:$B,MATCH(B1103,[1]Quadro!$A:$A,0),0)</f>
        <v>Alto Alentejo</v>
      </c>
    </row>
    <row r="1104" spans="1:6" x14ac:dyDescent="0.2">
      <c r="A1104" s="30"/>
      <c r="B1104" s="21" t="s">
        <v>199</v>
      </c>
      <c r="C1104" s="22">
        <v>73295</v>
      </c>
      <c r="D1104" s="23">
        <v>136213</v>
      </c>
      <c r="E1104" s="24">
        <v>209508</v>
      </c>
      <c r="F1104" t="e">
        <f>INDEX([1]Quadro!$B:$B,MATCH(B1104,[1]Quadro!$A:$A,0),0)</f>
        <v>#N/A</v>
      </c>
    </row>
    <row r="1105" spans="1:6" x14ac:dyDescent="0.2">
      <c r="A1105" s="30"/>
      <c r="B1105" s="21" t="s">
        <v>200</v>
      </c>
      <c r="C1105" s="22">
        <v>1292535</v>
      </c>
      <c r="D1105" s="23">
        <v>2100231</v>
      </c>
      <c r="E1105" s="24">
        <v>3392766</v>
      </c>
      <c r="F1105" t="str">
        <f>INDEX([1]Quadro!$B:$B,MATCH(B1105,[1]Quadro!$A:$A,0),0)</f>
        <v>Oeste</v>
      </c>
    </row>
    <row r="1106" spans="1:6" x14ac:dyDescent="0.2">
      <c r="A1106" s="30"/>
      <c r="B1106" s="21" t="s">
        <v>201</v>
      </c>
      <c r="C1106" s="22">
        <v>72089</v>
      </c>
      <c r="D1106" s="23">
        <v>3046937</v>
      </c>
      <c r="E1106" s="24">
        <v>3119026</v>
      </c>
      <c r="F1106" t="str">
        <f>INDEX([1]Quadro!$B:$B,MATCH(B1106,[1]Quadro!$A:$A,0),0)</f>
        <v>Alentejo Litoral</v>
      </c>
    </row>
    <row r="1107" spans="1:6" x14ac:dyDescent="0.2">
      <c r="A1107" s="30"/>
      <c r="B1107" s="21" t="s">
        <v>202</v>
      </c>
      <c r="C1107" s="22">
        <v>1637203</v>
      </c>
      <c r="D1107" s="23">
        <v>5594849</v>
      </c>
      <c r="E1107" s="24">
        <v>7232052</v>
      </c>
      <c r="F1107" t="str">
        <f>INDEX([1]Quadro!$B:$B,MATCH(B1107,[1]Quadro!$A:$A,0),0)</f>
        <v>Área Metropolitana de Lisboa</v>
      </c>
    </row>
    <row r="1108" spans="1:6" x14ac:dyDescent="0.2">
      <c r="A1108" s="30"/>
      <c r="B1108" s="21" t="s">
        <v>203</v>
      </c>
      <c r="C1108" s="22">
        <v>15189217</v>
      </c>
      <c r="D1108" s="23">
        <v>11123753</v>
      </c>
      <c r="E1108" s="24">
        <v>26312970</v>
      </c>
      <c r="F1108" t="str">
        <f>INDEX([1]Quadro!$B:$B,MATCH(B1108,[1]Quadro!$A:$A,0),0)</f>
        <v>Área Metropolitana de Lisboa</v>
      </c>
    </row>
    <row r="1109" spans="1:6" x14ac:dyDescent="0.2">
      <c r="A1109" s="30"/>
      <c r="B1109" s="21" t="s">
        <v>204</v>
      </c>
      <c r="C1109" s="22">
        <v>36397</v>
      </c>
      <c r="D1109" s="23">
        <v>1121499</v>
      </c>
      <c r="E1109" s="24">
        <v>1157896</v>
      </c>
      <c r="F1109" t="str">
        <f>INDEX([1]Quadro!$B:$B,MATCH(B1109,[1]Quadro!$A:$A,0),0)</f>
        <v>Beira Baixa</v>
      </c>
    </row>
    <row r="1110" spans="1:6" x14ac:dyDescent="0.2">
      <c r="A1110" s="30"/>
      <c r="B1110" s="21" t="s">
        <v>205</v>
      </c>
      <c r="C1110" s="22">
        <v>780374</v>
      </c>
      <c r="D1110" s="23">
        <v>3257341</v>
      </c>
      <c r="E1110" s="24">
        <v>4037715</v>
      </c>
      <c r="F1110" t="str">
        <f>INDEX([1]Quadro!$B:$B,MATCH(B1110,[1]Quadro!$A:$A,0),0)</f>
        <v>Algarve</v>
      </c>
    </row>
    <row r="1111" spans="1:6" x14ac:dyDescent="0.2">
      <c r="A1111" s="30"/>
      <c r="B1111" s="21" t="s">
        <v>206</v>
      </c>
      <c r="C1111" s="22">
        <v>2208159</v>
      </c>
      <c r="D1111" s="23">
        <v>2483477</v>
      </c>
      <c r="E1111" s="24">
        <v>4691636</v>
      </c>
      <c r="F1111" t="str">
        <f>INDEX([1]Quadro!$B:$B,MATCH(B1111,[1]Quadro!$A:$A,0),0)</f>
        <v>Área Metropolitana do Porto</v>
      </c>
    </row>
    <row r="1112" spans="1:6" x14ac:dyDescent="0.2">
      <c r="A1112" s="30"/>
      <c r="B1112" s="21" t="s">
        <v>207</v>
      </c>
      <c r="C1112" s="22">
        <v>512607</v>
      </c>
      <c r="D1112" s="23">
        <v>1152165</v>
      </c>
      <c r="E1112" s="24">
        <v>1664772</v>
      </c>
      <c r="F1112" t="str">
        <f>INDEX([1]Quadro!$B:$B,MATCH(B1112,[1]Quadro!$A:$A,0),0)</f>
        <v>Viseu Dão Lafões</v>
      </c>
    </row>
    <row r="1113" spans="1:6" x14ac:dyDescent="0.2">
      <c r="A1113" s="30"/>
      <c r="B1113" s="21" t="s">
        <v>208</v>
      </c>
      <c r="C1113" s="22">
        <v>366319</v>
      </c>
      <c r="D1113" s="23">
        <v>2268858</v>
      </c>
      <c r="E1113" s="24">
        <v>2635177</v>
      </c>
      <c r="F1113" t="str">
        <f>INDEX([1]Quadro!$B:$B,MATCH(B1113,[1]Quadro!$A:$A,0),0)</f>
        <v>Região de Aveiro</v>
      </c>
    </row>
    <row r="1114" spans="1:6" x14ac:dyDescent="0.2">
      <c r="A1114" s="30"/>
      <c r="B1114" s="21" t="s">
        <v>209</v>
      </c>
      <c r="C1114" s="22">
        <v>157193</v>
      </c>
      <c r="D1114" s="23">
        <v>1815224</v>
      </c>
      <c r="E1114" s="24">
        <v>1972417</v>
      </c>
      <c r="F1114" t="str">
        <f>INDEX([1]Quadro!$B:$B,MATCH(B1114,[1]Quadro!$A:$A,0),0)</f>
        <v>Região de Coimbra</v>
      </c>
    </row>
    <row r="1115" spans="1:6" x14ac:dyDescent="0.2">
      <c r="A1115" s="30"/>
      <c r="B1115" s="21" t="s">
        <v>210</v>
      </c>
      <c r="C1115" s="22">
        <v>0</v>
      </c>
      <c r="D1115" s="23">
        <v>768899</v>
      </c>
      <c r="E1115" s="24">
        <v>768899</v>
      </c>
      <c r="F1115" t="str">
        <f>INDEX([1]Quadro!$B:$B,MATCH(B1115,[1]Quadro!$A:$A,0),0)</f>
        <v>Baixo Alentejo</v>
      </c>
    </row>
    <row r="1116" spans="1:6" x14ac:dyDescent="0.2">
      <c r="A1116" s="30"/>
      <c r="B1116" s="21" t="s">
        <v>211</v>
      </c>
      <c r="C1116" s="22">
        <v>1110648</v>
      </c>
      <c r="D1116" s="23">
        <v>3231135</v>
      </c>
      <c r="E1116" s="24">
        <v>4341783</v>
      </c>
      <c r="F1116" t="str">
        <f>INDEX([1]Quadro!$B:$B,MATCH(B1116,[1]Quadro!$A:$A,0),0)</f>
        <v>Região de Aveiro</v>
      </c>
    </row>
    <row r="1117" spans="1:6" x14ac:dyDescent="0.2">
      <c r="A1117" s="30"/>
      <c r="B1117" s="21" t="s">
        <v>212</v>
      </c>
      <c r="C1117" s="22">
        <v>4957289</v>
      </c>
      <c r="D1117" s="23">
        <v>1861688</v>
      </c>
      <c r="E1117" s="24">
        <v>6818977</v>
      </c>
      <c r="F1117" t="str">
        <f>INDEX([1]Quadro!$B:$B,MATCH(B1117,[1]Quadro!$A:$A,0),0)</f>
        <v>Tâmega e Sousa</v>
      </c>
    </row>
    <row r="1118" spans="1:6" x14ac:dyDescent="0.2">
      <c r="A1118" s="30"/>
      <c r="B1118" s="21" t="s">
        <v>213</v>
      </c>
      <c r="C1118" s="22">
        <v>3658154</v>
      </c>
      <c r="D1118" s="23">
        <v>3670099</v>
      </c>
      <c r="E1118" s="24">
        <v>7328253</v>
      </c>
      <c r="F1118" t="str">
        <f>INDEX([1]Quadro!$B:$B,MATCH(B1118,[1]Quadro!$A:$A,0),0)</f>
        <v>Área Metropolitana de Lisboa</v>
      </c>
    </row>
    <row r="1119" spans="1:6" x14ac:dyDescent="0.2">
      <c r="A1119" s="30"/>
      <c r="B1119" s="21" t="s">
        <v>214</v>
      </c>
      <c r="C1119" s="22">
        <v>0</v>
      </c>
      <c r="D1119" s="23">
        <v>1220169</v>
      </c>
      <c r="E1119" s="24">
        <v>1220169</v>
      </c>
      <c r="F1119" t="str">
        <f>INDEX([1]Quadro!$B:$B,MATCH(B1119,[1]Quadro!$A:$A,0),0)</f>
        <v>Região de Coimbra</v>
      </c>
    </row>
    <row r="1120" spans="1:6" x14ac:dyDescent="0.2">
      <c r="A1120" s="30"/>
      <c r="B1120" s="21" t="s">
        <v>215</v>
      </c>
      <c r="C1120" s="22">
        <v>1048033</v>
      </c>
      <c r="D1120" s="23">
        <v>3957863</v>
      </c>
      <c r="E1120" s="24">
        <v>5005896</v>
      </c>
      <c r="F1120" t="str">
        <f>INDEX([1]Quadro!$B:$B,MATCH(B1120,[1]Quadro!$A:$A,0),0)</f>
        <v>Área Metropolitana do Porto</v>
      </c>
    </row>
    <row r="1121" spans="1:6" x14ac:dyDescent="0.2">
      <c r="A1121" s="30"/>
      <c r="B1121" s="21" t="s">
        <v>216</v>
      </c>
      <c r="C1121" s="22">
        <v>0</v>
      </c>
      <c r="D1121" s="23">
        <v>1164324</v>
      </c>
      <c r="E1121" s="24">
        <v>1164324</v>
      </c>
      <c r="F1121" t="str">
        <f>INDEX([1]Quadro!$B:$B,MATCH(B1121,[1]Quadro!$A:$A,0),0)</f>
        <v>Alto Minho</v>
      </c>
    </row>
    <row r="1122" spans="1:6" x14ac:dyDescent="0.2">
      <c r="A1122" s="30"/>
      <c r="B1122" s="21" t="s">
        <v>217</v>
      </c>
      <c r="C1122" s="22">
        <v>0</v>
      </c>
      <c r="D1122" s="23">
        <v>610100</v>
      </c>
      <c r="E1122" s="24">
        <v>610100</v>
      </c>
      <c r="F1122" t="str">
        <f>INDEX([1]Quadro!$B:$B,MATCH(B1122,[1]Quadro!$A:$A,0),0)</f>
        <v>Região de Leiria</v>
      </c>
    </row>
    <row r="1123" spans="1:6" x14ac:dyDescent="0.2">
      <c r="A1123" s="30"/>
      <c r="B1123" s="21" t="s">
        <v>218</v>
      </c>
      <c r="C1123" s="22">
        <v>411741</v>
      </c>
      <c r="D1123" s="23">
        <v>1344807</v>
      </c>
      <c r="E1123" s="24">
        <v>1756548</v>
      </c>
      <c r="F1123" t="str">
        <f>INDEX([1]Quadro!$B:$B,MATCH(B1123,[1]Quadro!$A:$A,0),0)</f>
        <v>Região de Coimbra</v>
      </c>
    </row>
    <row r="1124" spans="1:6" x14ac:dyDescent="0.2">
      <c r="A1124" s="30"/>
      <c r="B1124" s="21" t="s">
        <v>219</v>
      </c>
      <c r="C1124" s="22">
        <v>7690553</v>
      </c>
      <c r="D1124" s="23">
        <v>4615218</v>
      </c>
      <c r="E1124" s="24">
        <v>12305771</v>
      </c>
      <c r="F1124" t="str">
        <f>INDEX([1]Quadro!$B:$B,MATCH(B1124,[1]Quadro!$A:$A,0),0)</f>
        <v>Tâmega e Sousa</v>
      </c>
    </row>
    <row r="1125" spans="1:6" x14ac:dyDescent="0.2">
      <c r="A1125" s="30"/>
      <c r="B1125" s="21" t="s">
        <v>220</v>
      </c>
      <c r="C1125" s="22">
        <v>349568</v>
      </c>
      <c r="D1125" s="23">
        <v>813116</v>
      </c>
      <c r="E1125" s="24">
        <v>1162684</v>
      </c>
      <c r="F1125" t="str">
        <f>INDEX([1]Quadro!$B:$B,MATCH(B1125,[1]Quadro!$A:$A,0),0)</f>
        <v>Viseu Dão Lafões</v>
      </c>
    </row>
    <row r="1126" spans="1:6" x14ac:dyDescent="0.2">
      <c r="A1126" s="30"/>
      <c r="B1126" s="21" t="s">
        <v>221</v>
      </c>
      <c r="C1126" s="22">
        <v>194275</v>
      </c>
      <c r="D1126" s="23">
        <v>896921</v>
      </c>
      <c r="E1126" s="24">
        <v>1091196</v>
      </c>
      <c r="F1126" t="str">
        <f>INDEX([1]Quadro!$B:$B,MATCH(B1126,[1]Quadro!$A:$A,0),0)</f>
        <v>Beira Baixa</v>
      </c>
    </row>
    <row r="1127" spans="1:6" x14ac:dyDescent="0.2">
      <c r="A1127" s="30"/>
      <c r="B1127" s="21" t="s">
        <v>222</v>
      </c>
      <c r="C1127" s="22">
        <v>207293</v>
      </c>
      <c r="D1127" s="23">
        <v>866974</v>
      </c>
      <c r="E1127" s="24">
        <v>1074267</v>
      </c>
      <c r="F1127" t="str">
        <f>INDEX([1]Quadro!$B:$B,MATCH(B1127,[1]Quadro!$A:$A,0),0)</f>
        <v>Douro</v>
      </c>
    </row>
    <row r="1128" spans="1:6" x14ac:dyDescent="0.2">
      <c r="A1128" s="30"/>
      <c r="B1128" s="21" t="s">
        <v>223</v>
      </c>
      <c r="C1128" s="22">
        <v>0</v>
      </c>
      <c r="D1128" s="23">
        <v>1056905</v>
      </c>
      <c r="E1128" s="24">
        <v>1056905</v>
      </c>
      <c r="F1128" t="str">
        <f>INDEX([1]Quadro!$B:$B,MATCH(B1128,[1]Quadro!$A:$A,0),0)</f>
        <v>Região de Coimbra</v>
      </c>
    </row>
    <row r="1129" spans="1:6" x14ac:dyDescent="0.2">
      <c r="A1129" s="30"/>
      <c r="B1129" s="21" t="s">
        <v>224</v>
      </c>
      <c r="C1129" s="22">
        <v>778705</v>
      </c>
      <c r="D1129" s="23">
        <v>1482950</v>
      </c>
      <c r="E1129" s="24">
        <v>2261655</v>
      </c>
      <c r="F1129" t="str">
        <f>INDEX([1]Quadro!$B:$B,MATCH(B1129,[1]Quadro!$A:$A,0),0)</f>
        <v>Oeste</v>
      </c>
    </row>
    <row r="1130" spans="1:6" x14ac:dyDescent="0.2">
      <c r="A1130" s="30"/>
      <c r="B1130" s="21" t="s">
        <v>225</v>
      </c>
      <c r="C1130" s="22">
        <v>533540</v>
      </c>
      <c r="D1130" s="23">
        <v>1527250</v>
      </c>
      <c r="E1130" s="24">
        <v>2060790</v>
      </c>
      <c r="F1130" t="str">
        <f>INDEX([1]Quadro!$B:$B,MATCH(B1130,[1]Quadro!$A:$A,0),0)</f>
        <v>Douro</v>
      </c>
    </row>
    <row r="1131" spans="1:6" x14ac:dyDescent="0.2">
      <c r="A1131" s="30"/>
      <c r="B1131" s="21" t="s">
        <v>226</v>
      </c>
      <c r="C1131" s="22">
        <v>738255</v>
      </c>
      <c r="D1131" s="23">
        <v>933277</v>
      </c>
      <c r="E1131" s="24">
        <v>1671532</v>
      </c>
      <c r="F1131" t="str">
        <f>INDEX([1]Quadro!$B:$B,MATCH(B1131,[1]Quadro!$A:$A,0),0)</f>
        <v>Beiras e Serra da Estrela</v>
      </c>
    </row>
    <row r="1132" spans="1:6" x14ac:dyDescent="0.2">
      <c r="A1132" s="30"/>
      <c r="B1132" s="21" t="s">
        <v>227</v>
      </c>
      <c r="C1132" s="22">
        <v>6735715</v>
      </c>
      <c r="D1132" s="23">
        <v>5987779</v>
      </c>
      <c r="E1132" s="24">
        <v>12723494</v>
      </c>
      <c r="F1132" t="str">
        <f>INDEX([1]Quadro!$B:$B,MATCH(B1132,[1]Quadro!$A:$A,0),0)</f>
        <v>Região de Leiria</v>
      </c>
    </row>
    <row r="1133" spans="1:6" x14ac:dyDescent="0.2">
      <c r="A1133" s="30"/>
      <c r="B1133" s="21" t="s">
        <v>228</v>
      </c>
      <c r="C1133" s="22">
        <v>2886230</v>
      </c>
      <c r="D1133" s="23">
        <v>2624913</v>
      </c>
      <c r="E1133" s="24">
        <v>5511143</v>
      </c>
      <c r="F1133" t="e">
        <f>INDEX([1]Quadro!$B:$B,MATCH(B1133,[1]Quadro!$A:$A,0),0)</f>
        <v>#N/A</v>
      </c>
    </row>
    <row r="1134" spans="1:6" x14ac:dyDescent="0.2">
      <c r="A1134" s="30"/>
      <c r="B1134" s="21" t="s">
        <v>229</v>
      </c>
      <c r="C1134" s="22">
        <v>466017</v>
      </c>
      <c r="D1134" s="23">
        <v>761720</v>
      </c>
      <c r="E1134" s="24">
        <v>1227737</v>
      </c>
      <c r="F1134" t="e">
        <f>INDEX([1]Quadro!$B:$B,MATCH(B1134,[1]Quadro!$A:$A,0),0)</f>
        <v>#N/A</v>
      </c>
    </row>
    <row r="1135" spans="1:6" x14ac:dyDescent="0.2">
      <c r="A1135" s="30"/>
      <c r="B1135" s="21" t="s">
        <v>230</v>
      </c>
      <c r="C1135" s="22">
        <v>78260</v>
      </c>
      <c r="D1135" s="23">
        <v>1198022</v>
      </c>
      <c r="E1135" s="24">
        <v>1276282</v>
      </c>
      <c r="F1135" t="str">
        <f>INDEX([1]Quadro!$B:$B,MATCH(B1135,[1]Quadro!$A:$A,0),0)</f>
        <v>Alto Minho</v>
      </c>
    </row>
    <row r="1136" spans="1:6" x14ac:dyDescent="0.2">
      <c r="A1136" s="30"/>
      <c r="B1136" s="21" t="s">
        <v>231</v>
      </c>
      <c r="C1136" s="22">
        <v>98570</v>
      </c>
      <c r="D1136" s="23">
        <v>3600149</v>
      </c>
      <c r="E1136" s="24">
        <v>3698719</v>
      </c>
      <c r="F1136" t="str">
        <f>INDEX([1]Quadro!$B:$B,MATCH(B1136,[1]Quadro!$A:$A,0),0)</f>
        <v>Alto Minho</v>
      </c>
    </row>
    <row r="1137" spans="1:6" x14ac:dyDescent="0.2">
      <c r="A1137" s="30"/>
      <c r="B1137" s="21" t="s">
        <v>232</v>
      </c>
      <c r="C1137" s="22">
        <v>456034</v>
      </c>
      <c r="D1137" s="23">
        <v>2749934</v>
      </c>
      <c r="E1137" s="24">
        <v>3205968</v>
      </c>
      <c r="F1137" t="str">
        <f>INDEX([1]Quadro!$B:$B,MATCH(B1137,[1]Quadro!$A:$A,0),0)</f>
        <v>Alto Alentejo</v>
      </c>
    </row>
    <row r="1138" spans="1:6" x14ac:dyDescent="0.2">
      <c r="A1138" s="30"/>
      <c r="B1138" s="21" t="s">
        <v>233</v>
      </c>
      <c r="C1138" s="22">
        <v>4152802</v>
      </c>
      <c r="D1138" s="23">
        <v>3011753</v>
      </c>
      <c r="E1138" s="24">
        <v>7164555</v>
      </c>
      <c r="F1138" t="str">
        <f>INDEX([1]Quadro!$B:$B,MATCH(B1138,[1]Quadro!$A:$A,0),0)</f>
        <v>Alto Alentejo</v>
      </c>
    </row>
    <row r="1139" spans="1:6" x14ac:dyDescent="0.2">
      <c r="A1139" s="30"/>
      <c r="B1139" s="21" t="s">
        <v>234</v>
      </c>
      <c r="C1139" s="22">
        <v>0</v>
      </c>
      <c r="D1139" s="23">
        <v>1558570</v>
      </c>
      <c r="E1139" s="24">
        <v>1558570</v>
      </c>
      <c r="F1139" t="str">
        <f>INDEX([1]Quadro!$B:$B,MATCH(B1139,[1]Quadro!$A:$A,0),0)</f>
        <v>Alentejo Central</v>
      </c>
    </row>
    <row r="1140" spans="1:6" x14ac:dyDescent="0.2">
      <c r="A1140" s="30"/>
      <c r="B1140" s="21" t="s">
        <v>235</v>
      </c>
      <c r="C1140" s="22">
        <v>7643848</v>
      </c>
      <c r="D1140" s="23">
        <v>5134329</v>
      </c>
      <c r="E1140" s="24">
        <v>12778177</v>
      </c>
      <c r="F1140" t="str">
        <f>INDEX([1]Quadro!$B:$B,MATCH(B1140,[1]Quadro!$A:$A,0),0)</f>
        <v>Algarve</v>
      </c>
    </row>
    <row r="1141" spans="1:6" x14ac:dyDescent="0.2">
      <c r="A1141" s="30"/>
      <c r="B1141" s="21" t="s">
        <v>236</v>
      </c>
      <c r="C1141" s="22">
        <v>72252542</v>
      </c>
      <c r="D1141" s="23">
        <v>19035738</v>
      </c>
      <c r="E1141" s="24">
        <v>91288280</v>
      </c>
      <c r="F1141" t="str">
        <f>INDEX([1]Quadro!$B:$B,MATCH(B1141,[1]Quadro!$A:$A,0),0)</f>
        <v>Área Metropolitana do Porto</v>
      </c>
    </row>
    <row r="1142" spans="1:6" x14ac:dyDescent="0.2">
      <c r="A1142" s="30"/>
      <c r="B1142" s="21" t="s">
        <v>237</v>
      </c>
      <c r="C1142" s="22">
        <v>2422499</v>
      </c>
      <c r="D1142" s="23">
        <v>2556291</v>
      </c>
      <c r="E1142" s="24">
        <v>4978790</v>
      </c>
      <c r="F1142" t="str">
        <f>INDEX([1]Quadro!$B:$B,MATCH(B1142,[1]Quadro!$A:$A,0),0)</f>
        <v>Região de Leiria</v>
      </c>
    </row>
    <row r="1143" spans="1:6" x14ac:dyDescent="0.2">
      <c r="A1143" s="30"/>
      <c r="B1143" s="21" t="s">
        <v>238</v>
      </c>
      <c r="C1143" s="22">
        <v>22981</v>
      </c>
      <c r="D1143" s="23">
        <v>1278456</v>
      </c>
      <c r="E1143" s="24">
        <v>1301437</v>
      </c>
      <c r="F1143" t="e">
        <f>INDEX([1]Quadro!$B:$B,MATCH(B1143,[1]Quadro!$A:$A,0),0)</f>
        <v>#N/A</v>
      </c>
    </row>
    <row r="1144" spans="1:6" x14ac:dyDescent="0.2">
      <c r="A1144" s="30"/>
      <c r="B1144" s="21" t="s">
        <v>239</v>
      </c>
      <c r="C1144" s="22">
        <v>16239</v>
      </c>
      <c r="D1144" s="23">
        <v>1546176</v>
      </c>
      <c r="E1144" s="24">
        <v>1562415</v>
      </c>
      <c r="F1144" t="e">
        <f>INDEX([1]Quadro!$B:$B,MATCH(B1144,[1]Quadro!$A:$A,0),0)</f>
        <v>#N/A</v>
      </c>
    </row>
    <row r="1145" spans="1:6" x14ac:dyDescent="0.2">
      <c r="A1145" s="30"/>
      <c r="B1145" s="21" t="s">
        <v>240</v>
      </c>
      <c r="C1145" s="22">
        <v>106796</v>
      </c>
      <c r="D1145" s="23">
        <v>1353769</v>
      </c>
      <c r="E1145" s="24">
        <v>1460565</v>
      </c>
      <c r="F1145" t="str">
        <f>INDEX([1]Quadro!$B:$B,MATCH(B1145,[1]Quadro!$A:$A,0),0)</f>
        <v>Ave</v>
      </c>
    </row>
    <row r="1146" spans="1:6" x14ac:dyDescent="0.2">
      <c r="A1146" s="30"/>
      <c r="B1146" s="21" t="s">
        <v>241</v>
      </c>
      <c r="C1146" s="22">
        <v>1925189</v>
      </c>
      <c r="D1146" s="23">
        <v>4019629</v>
      </c>
      <c r="E1146" s="24">
        <v>5944818</v>
      </c>
      <c r="F1146" t="str">
        <f>INDEX([1]Quadro!$B:$B,MATCH(B1146,[1]Quadro!$A:$A,0),0)</f>
        <v>Área Metropolitana do Porto</v>
      </c>
    </row>
    <row r="1147" spans="1:6" x14ac:dyDescent="0.2">
      <c r="A1147" s="30"/>
      <c r="B1147" s="21" t="s">
        <v>242</v>
      </c>
      <c r="C1147" s="22">
        <v>2379</v>
      </c>
      <c r="D1147" s="23">
        <v>395747</v>
      </c>
      <c r="E1147" s="24">
        <v>398126</v>
      </c>
      <c r="F1147" t="e">
        <f>INDEX([1]Quadro!$B:$B,MATCH(B1147,[1]Quadro!$A:$A,0),0)</f>
        <v>#N/A</v>
      </c>
    </row>
    <row r="1148" spans="1:6" x14ac:dyDescent="0.2">
      <c r="A1148" s="30"/>
      <c r="B1148" s="21" t="s">
        <v>243</v>
      </c>
      <c r="C1148" s="22">
        <v>220009</v>
      </c>
      <c r="D1148" s="23">
        <v>1163751</v>
      </c>
      <c r="E1148" s="24">
        <v>1383760</v>
      </c>
      <c r="F1148" t="str">
        <f>INDEX([1]Quadro!$B:$B,MATCH(B1148,[1]Quadro!$A:$A,0),0)</f>
        <v>Beira Baixa</v>
      </c>
    </row>
    <row r="1149" spans="1:6" x14ac:dyDescent="0.2">
      <c r="A1149" s="30"/>
      <c r="B1149" s="21" t="s">
        <v>244</v>
      </c>
      <c r="C1149" s="22">
        <v>0</v>
      </c>
      <c r="D1149" s="23">
        <v>764427</v>
      </c>
      <c r="E1149" s="24">
        <v>764427</v>
      </c>
      <c r="F1149" t="str">
        <f>INDEX([1]Quadro!$B:$B,MATCH(B1149,[1]Quadro!$A:$A,0),0)</f>
        <v>Alentejo Central</v>
      </c>
    </row>
    <row r="1150" spans="1:6" x14ac:dyDescent="0.2">
      <c r="A1150" s="30"/>
      <c r="B1150" s="21" t="s">
        <v>245</v>
      </c>
      <c r="C1150" s="22">
        <v>87912</v>
      </c>
      <c r="D1150" s="23">
        <v>1651909</v>
      </c>
      <c r="E1150" s="24">
        <v>1739821</v>
      </c>
      <c r="F1150" t="str">
        <f>INDEX([1]Quadro!$B:$B,MATCH(B1150,[1]Quadro!$A:$A,0),0)</f>
        <v>Alentejo Central</v>
      </c>
    </row>
    <row r="1151" spans="1:6" x14ac:dyDescent="0.2">
      <c r="A1151" s="30"/>
      <c r="B1151" s="21" t="s">
        <v>246</v>
      </c>
      <c r="C1151" s="22">
        <v>292142</v>
      </c>
      <c r="D1151" s="23">
        <v>1444794</v>
      </c>
      <c r="E1151" s="24">
        <v>1736936</v>
      </c>
      <c r="F1151" t="str">
        <f>INDEX([1]Quadro!$B:$B,MATCH(B1151,[1]Quadro!$A:$A,0),0)</f>
        <v>Tâmega e Sousa</v>
      </c>
    </row>
    <row r="1152" spans="1:6" x14ac:dyDescent="0.2">
      <c r="A1152" s="30"/>
      <c r="B1152" s="21" t="s">
        <v>247</v>
      </c>
      <c r="C1152" s="22">
        <v>0</v>
      </c>
      <c r="D1152" s="23">
        <v>757957</v>
      </c>
      <c r="E1152" s="24">
        <v>757957</v>
      </c>
      <c r="F1152" t="e">
        <f>INDEX([1]Quadro!$B:$B,MATCH(B1152,[1]Quadro!$A:$A,0),0)</f>
        <v>#N/A</v>
      </c>
    </row>
    <row r="1153" spans="1:6" x14ac:dyDescent="0.2">
      <c r="A1153" s="30"/>
      <c r="B1153" s="21" t="s">
        <v>248</v>
      </c>
      <c r="C1153" s="22">
        <v>53996</v>
      </c>
      <c r="D1153" s="23">
        <v>1288961</v>
      </c>
      <c r="E1153" s="24">
        <v>1342957</v>
      </c>
      <c r="F1153" t="str">
        <f>INDEX([1]Quadro!$B:$B,MATCH(B1153,[1]Quadro!$A:$A,0),0)</f>
        <v>Alto Tâmega</v>
      </c>
    </row>
    <row r="1154" spans="1:6" x14ac:dyDescent="0.2">
      <c r="A1154" s="30"/>
      <c r="B1154" s="21" t="s">
        <v>249</v>
      </c>
      <c r="C1154" s="22">
        <v>750769</v>
      </c>
      <c r="D1154" s="23">
        <v>450511</v>
      </c>
      <c r="E1154" s="24">
        <v>1201280</v>
      </c>
      <c r="F1154" t="e">
        <f>INDEX([1]Quadro!$B:$B,MATCH(B1154,[1]Quadro!$A:$A,0),0)</f>
        <v>#N/A</v>
      </c>
    </row>
    <row r="1155" spans="1:6" x14ac:dyDescent="0.2">
      <c r="A1155" s="30"/>
      <c r="B1155" s="21" t="s">
        <v>250</v>
      </c>
      <c r="C1155" s="22">
        <v>2329334</v>
      </c>
      <c r="D1155" s="23">
        <v>1902659</v>
      </c>
      <c r="E1155" s="24">
        <v>4231993</v>
      </c>
      <c r="F1155" t="str">
        <f>INDEX([1]Quadro!$B:$B,MATCH(B1155,[1]Quadro!$A:$A,0),0)</f>
        <v>Lezíria do Tejo</v>
      </c>
    </row>
    <row r="1156" spans="1:6" x14ac:dyDescent="0.2">
      <c r="A1156" s="30"/>
      <c r="B1156" s="21" t="s">
        <v>251</v>
      </c>
      <c r="C1156" s="22">
        <v>0</v>
      </c>
      <c r="D1156" s="23">
        <v>825238</v>
      </c>
      <c r="E1156" s="24">
        <v>825238</v>
      </c>
      <c r="F1156" t="str">
        <f>INDEX([1]Quadro!$B:$B,MATCH(B1156,[1]Quadro!$A:$A,0),0)</f>
        <v>Douro</v>
      </c>
    </row>
    <row r="1157" spans="1:6" x14ac:dyDescent="0.2">
      <c r="A1157" s="30"/>
      <c r="B1157" s="21" t="s">
        <v>252</v>
      </c>
      <c r="C1157" s="22">
        <v>479605</v>
      </c>
      <c r="D1157" s="23">
        <v>1655393</v>
      </c>
      <c r="E1157" s="24">
        <v>2134998</v>
      </c>
      <c r="F1157" t="str">
        <f>INDEX([1]Quadro!$B:$B,MATCH(B1157,[1]Quadro!$A:$A,0),0)</f>
        <v>Beiras e Serra da Estrela</v>
      </c>
    </row>
    <row r="1158" spans="1:6" x14ac:dyDescent="0.2">
      <c r="A1158" s="30"/>
      <c r="B1158" s="21" t="s">
        <v>253</v>
      </c>
      <c r="C1158" s="22">
        <v>120209</v>
      </c>
      <c r="D1158" s="23">
        <v>1400219</v>
      </c>
      <c r="E1158" s="24">
        <v>1520428</v>
      </c>
      <c r="F1158" t="str">
        <f>INDEX([1]Quadro!$B:$B,MATCH(B1158,[1]Quadro!$A:$A,0),0)</f>
        <v>Lezíria do Tejo</v>
      </c>
    </row>
    <row r="1159" spans="1:6" x14ac:dyDescent="0.2">
      <c r="A1159" s="30"/>
      <c r="B1159" s="21" t="s">
        <v>254</v>
      </c>
      <c r="C1159" s="22">
        <v>676297</v>
      </c>
      <c r="D1159" s="23">
        <v>571883</v>
      </c>
      <c r="E1159" s="24">
        <v>1248180</v>
      </c>
      <c r="F1159" t="str">
        <f>INDEX([1]Quadro!$B:$B,MATCH(B1159,[1]Quadro!$A:$A,0),0)</f>
        <v>Viseu Dão Lafões</v>
      </c>
    </row>
    <row r="1160" spans="1:6" x14ac:dyDescent="0.2">
      <c r="A1160" s="30"/>
      <c r="B1160" s="21" t="s">
        <v>255</v>
      </c>
      <c r="C1160" s="22">
        <v>358209</v>
      </c>
      <c r="D1160" s="23">
        <v>3461901</v>
      </c>
      <c r="E1160" s="24">
        <v>3820110</v>
      </c>
      <c r="F1160" t="e">
        <f>INDEX([1]Quadro!$B:$B,MATCH(B1160,[1]Quadro!$A:$A,0),0)</f>
        <v>#N/A</v>
      </c>
    </row>
    <row r="1161" spans="1:6" x14ac:dyDescent="0.2">
      <c r="A1161" s="30"/>
      <c r="B1161" s="21" t="s">
        <v>256</v>
      </c>
      <c r="C1161" s="22">
        <v>96076</v>
      </c>
      <c r="D1161" s="23">
        <v>407286</v>
      </c>
      <c r="E1161" s="24">
        <v>503362</v>
      </c>
      <c r="F1161" t="e">
        <f>INDEX([1]Quadro!$B:$B,MATCH(B1161,[1]Quadro!$A:$A,0),0)</f>
        <v>#N/A</v>
      </c>
    </row>
    <row r="1162" spans="1:6" x14ac:dyDescent="0.2">
      <c r="A1162" s="30"/>
      <c r="B1162" s="21" t="s">
        <v>257</v>
      </c>
      <c r="C1162" s="22">
        <v>110571</v>
      </c>
      <c r="D1162" s="23">
        <v>146704</v>
      </c>
      <c r="E1162" s="24">
        <v>257275</v>
      </c>
      <c r="F1162" t="e">
        <f>INDEX([1]Quadro!$B:$B,MATCH(B1162,[1]Quadro!$A:$A,0),0)</f>
        <v>#N/A</v>
      </c>
    </row>
    <row r="1163" spans="1:6" x14ac:dyDescent="0.2">
      <c r="A1163" s="30"/>
      <c r="B1163" s="21" t="s">
        <v>258</v>
      </c>
      <c r="C1163" s="22">
        <v>94849</v>
      </c>
      <c r="D1163" s="23">
        <v>538206</v>
      </c>
      <c r="E1163" s="24">
        <v>633055</v>
      </c>
      <c r="F1163" t="str">
        <f>INDEX([1]Quadro!$B:$B,MATCH(B1163,[1]Quadro!$A:$A,0),0)</f>
        <v>Douro</v>
      </c>
    </row>
    <row r="1164" spans="1:6" x14ac:dyDescent="0.2">
      <c r="A1164" s="30"/>
      <c r="B1164" s="21" t="s">
        <v>259</v>
      </c>
      <c r="C1164" s="22">
        <v>1028459</v>
      </c>
      <c r="D1164" s="23">
        <v>652875</v>
      </c>
      <c r="E1164" s="24">
        <v>1681334</v>
      </c>
      <c r="F1164" t="e">
        <f>INDEX([1]Quadro!$B:$B,MATCH(B1164,[1]Quadro!$A:$A,0),0)</f>
        <v>#N/A</v>
      </c>
    </row>
    <row r="1165" spans="1:6" x14ac:dyDescent="0.2">
      <c r="A1165" s="30"/>
      <c r="B1165" s="21" t="s">
        <v>260</v>
      </c>
      <c r="C1165" s="22">
        <v>6560231</v>
      </c>
      <c r="D1165" s="23">
        <v>4662615</v>
      </c>
      <c r="E1165" s="24">
        <v>11222846</v>
      </c>
      <c r="F1165" t="str">
        <f>INDEX([1]Quadro!$B:$B,MATCH(B1165,[1]Quadro!$A:$A,0),0)</f>
        <v>Lezíria do Tejo</v>
      </c>
    </row>
    <row r="1166" spans="1:6" x14ac:dyDescent="0.2">
      <c r="A1166" s="30"/>
      <c r="B1166" s="21" t="s">
        <v>261</v>
      </c>
      <c r="C1166" s="22">
        <v>264648</v>
      </c>
      <c r="D1166" s="23">
        <v>2957926</v>
      </c>
      <c r="E1166" s="24">
        <v>3222574</v>
      </c>
      <c r="F1166" t="str">
        <f>INDEX([1]Quadro!$B:$B,MATCH(B1166,[1]Quadro!$A:$A,0),0)</f>
        <v>Alentejo Litoral</v>
      </c>
    </row>
    <row r="1167" spans="1:6" x14ac:dyDescent="0.2">
      <c r="A1167" s="30"/>
      <c r="B1167" s="21" t="s">
        <v>262</v>
      </c>
      <c r="C1167" s="22">
        <v>1809483</v>
      </c>
      <c r="D1167" s="23">
        <v>5119823</v>
      </c>
      <c r="E1167" s="24">
        <v>6929306</v>
      </c>
      <c r="F1167" t="str">
        <f>INDEX([1]Quadro!$B:$B,MATCH(B1167,[1]Quadro!$A:$A,0),0)</f>
        <v>Área Metropolitana do Porto</v>
      </c>
    </row>
    <row r="1168" spans="1:6" x14ac:dyDescent="0.2">
      <c r="A1168" s="30"/>
      <c r="B1168" s="21" t="s">
        <v>263</v>
      </c>
      <c r="C1168" s="22">
        <v>898849</v>
      </c>
      <c r="D1168" s="23">
        <v>1403105</v>
      </c>
      <c r="E1168" s="24">
        <v>2301954</v>
      </c>
      <c r="F1168" t="str">
        <f>INDEX([1]Quadro!$B:$B,MATCH(B1168,[1]Quadro!$A:$A,0),0)</f>
        <v>Algarve</v>
      </c>
    </row>
    <row r="1169" spans="1:6" x14ac:dyDescent="0.2">
      <c r="A1169" s="30"/>
      <c r="B1169" s="21" t="s">
        <v>264</v>
      </c>
      <c r="C1169" s="22">
        <v>2113319</v>
      </c>
      <c r="D1169" s="23">
        <v>3285437</v>
      </c>
      <c r="E1169" s="24">
        <v>5398756</v>
      </c>
      <c r="F1169" t="str">
        <f>INDEX([1]Quadro!$B:$B,MATCH(B1169,[1]Quadro!$A:$A,0),0)</f>
        <v>Área Metropolitana do Porto</v>
      </c>
    </row>
    <row r="1170" spans="1:6" x14ac:dyDescent="0.2">
      <c r="A1170" s="30"/>
      <c r="B1170" s="21" t="s">
        <v>265</v>
      </c>
      <c r="C1170" s="22">
        <v>326587</v>
      </c>
      <c r="D1170" s="23">
        <v>1118512</v>
      </c>
      <c r="E1170" s="24">
        <v>1445099</v>
      </c>
      <c r="F1170" t="str">
        <f>INDEX([1]Quadro!$B:$B,MATCH(B1170,[1]Quadro!$A:$A,0),0)</f>
        <v>Douro</v>
      </c>
    </row>
    <row r="1171" spans="1:6" x14ac:dyDescent="0.2">
      <c r="A1171" s="30"/>
      <c r="B1171" s="21" t="s">
        <v>266</v>
      </c>
      <c r="C1171" s="22">
        <v>281683</v>
      </c>
      <c r="D1171" s="23">
        <v>1989024</v>
      </c>
      <c r="E1171" s="24">
        <v>2270707</v>
      </c>
      <c r="F1171" t="str">
        <f>INDEX([1]Quadro!$B:$B,MATCH(B1171,[1]Quadro!$A:$A,0),0)</f>
        <v>Viseu Dão Lafões</v>
      </c>
    </row>
    <row r="1172" spans="1:6" x14ac:dyDescent="0.2">
      <c r="A1172" s="30"/>
      <c r="B1172" s="21" t="s">
        <v>267</v>
      </c>
      <c r="C1172" s="22">
        <v>142069</v>
      </c>
      <c r="D1172" s="23">
        <v>125615</v>
      </c>
      <c r="E1172" s="24">
        <v>267684</v>
      </c>
      <c r="F1172" t="e">
        <f>INDEX([1]Quadro!$B:$B,MATCH(B1172,[1]Quadro!$A:$A,0),0)</f>
        <v>#N/A</v>
      </c>
    </row>
    <row r="1173" spans="1:6" x14ac:dyDescent="0.2">
      <c r="A1173" s="30"/>
      <c r="B1173" s="21" t="s">
        <v>268</v>
      </c>
      <c r="C1173" s="22">
        <v>0</v>
      </c>
      <c r="D1173" s="23">
        <v>807786</v>
      </c>
      <c r="E1173" s="24">
        <v>807786</v>
      </c>
      <c r="F1173" t="e">
        <f>INDEX([1]Quadro!$B:$B,MATCH(B1173,[1]Quadro!$A:$A,0),0)</f>
        <v>#N/A</v>
      </c>
    </row>
    <row r="1174" spans="1:6" x14ac:dyDescent="0.2">
      <c r="A1174" s="30"/>
      <c r="B1174" s="21" t="s">
        <v>269</v>
      </c>
      <c r="C1174" s="22">
        <v>242945</v>
      </c>
      <c r="D1174" s="23">
        <v>529315</v>
      </c>
      <c r="E1174" s="24">
        <v>772260</v>
      </c>
      <c r="F1174" t="str">
        <f>INDEX([1]Quadro!$B:$B,MATCH(B1174,[1]Quadro!$A:$A,0),0)</f>
        <v>Médio Tejo</v>
      </c>
    </row>
    <row r="1175" spans="1:6" x14ac:dyDescent="0.2">
      <c r="A1175" s="30"/>
      <c r="B1175" s="21" t="s">
        <v>270</v>
      </c>
      <c r="C1175" s="22">
        <v>272092</v>
      </c>
      <c r="D1175" s="23">
        <v>1125500</v>
      </c>
      <c r="E1175" s="24">
        <v>1397592</v>
      </c>
      <c r="F1175" t="str">
        <f>INDEX([1]Quadro!$B:$B,MATCH(B1175,[1]Quadro!$A:$A,0),0)</f>
        <v>Viseu Dão Lafões</v>
      </c>
    </row>
    <row r="1176" spans="1:6" x14ac:dyDescent="0.2">
      <c r="A1176" s="30"/>
      <c r="B1176" s="21" t="s">
        <v>271</v>
      </c>
      <c r="C1176" s="22">
        <v>1507827</v>
      </c>
      <c r="D1176" s="23">
        <v>1683442</v>
      </c>
      <c r="E1176" s="24">
        <v>3191269</v>
      </c>
      <c r="F1176" t="str">
        <f>INDEX([1]Quadro!$B:$B,MATCH(B1176,[1]Quadro!$A:$A,0),0)</f>
        <v>Beiras e Serra da Estrela</v>
      </c>
    </row>
    <row r="1177" spans="1:6" x14ac:dyDescent="0.2">
      <c r="A1177" s="30"/>
      <c r="B1177" s="21" t="s">
        <v>272</v>
      </c>
      <c r="C1177" s="22">
        <v>7373128</v>
      </c>
      <c r="D1177" s="23">
        <v>8183414</v>
      </c>
      <c r="E1177" s="24">
        <v>15556542</v>
      </c>
      <c r="F1177" t="str">
        <f>INDEX([1]Quadro!$B:$B,MATCH(B1177,[1]Quadro!$A:$A,0),0)</f>
        <v>Área Metropolitana de Lisboa</v>
      </c>
    </row>
    <row r="1178" spans="1:6" x14ac:dyDescent="0.2">
      <c r="A1178" s="30"/>
      <c r="B1178" s="21" t="s">
        <v>273</v>
      </c>
      <c r="C1178" s="22">
        <v>93676</v>
      </c>
      <c r="D1178" s="23">
        <v>867616</v>
      </c>
      <c r="E1178" s="24">
        <v>961292</v>
      </c>
      <c r="F1178" t="str">
        <f>INDEX([1]Quadro!$B:$B,MATCH(B1178,[1]Quadro!$A:$A,0),0)</f>
        <v>Douro</v>
      </c>
    </row>
    <row r="1179" spans="1:6" x14ac:dyDescent="0.2">
      <c r="A1179" s="30"/>
      <c r="B1179" s="21" t="s">
        <v>274</v>
      </c>
      <c r="C1179" s="22">
        <v>232740</v>
      </c>
      <c r="D1179" s="23">
        <v>1761493</v>
      </c>
      <c r="E1179" s="24">
        <v>1994233</v>
      </c>
      <c r="F1179" t="str">
        <f>INDEX([1]Quadro!$B:$B,MATCH(B1179,[1]Quadro!$A:$A,0),0)</f>
        <v>Baixo Alentejo</v>
      </c>
    </row>
    <row r="1180" spans="1:6" x14ac:dyDescent="0.2">
      <c r="A1180" s="30"/>
      <c r="B1180" s="21" t="s">
        <v>275</v>
      </c>
      <c r="C1180" s="22">
        <v>154503</v>
      </c>
      <c r="D1180" s="23">
        <v>1756360</v>
      </c>
      <c r="E1180" s="24">
        <v>1910863</v>
      </c>
      <c r="F1180" t="str">
        <f>INDEX([1]Quadro!$B:$B,MATCH(B1180,[1]Quadro!$A:$A,0),0)</f>
        <v>Médio Tejo</v>
      </c>
    </row>
    <row r="1181" spans="1:6" x14ac:dyDescent="0.2">
      <c r="A1181" s="30"/>
      <c r="B1181" s="21" t="s">
        <v>276</v>
      </c>
      <c r="C1181" s="22">
        <v>5588935</v>
      </c>
      <c r="D1181" s="23">
        <v>3708549</v>
      </c>
      <c r="E1181" s="24">
        <v>9297484</v>
      </c>
      <c r="F1181" t="str">
        <f>INDEX([1]Quadro!$B:$B,MATCH(B1181,[1]Quadro!$A:$A,0),0)</f>
        <v>Área Metropolitana de Lisboa</v>
      </c>
    </row>
    <row r="1182" spans="1:6" x14ac:dyDescent="0.2">
      <c r="A1182" s="30"/>
      <c r="B1182" s="21" t="s">
        <v>277</v>
      </c>
      <c r="C1182" s="22">
        <v>9945989</v>
      </c>
      <c r="D1182" s="23">
        <v>8174140</v>
      </c>
      <c r="E1182" s="24">
        <v>18120129</v>
      </c>
      <c r="F1182" t="str">
        <f>INDEX([1]Quadro!$B:$B,MATCH(B1182,[1]Quadro!$A:$A,0),0)</f>
        <v>Área Metropolitana de Lisboa</v>
      </c>
    </row>
    <row r="1183" spans="1:6" x14ac:dyDescent="0.2">
      <c r="A1183" s="30"/>
      <c r="B1183" s="21" t="s">
        <v>278</v>
      </c>
      <c r="C1183" s="22">
        <v>114453</v>
      </c>
      <c r="D1183" s="23">
        <v>731148</v>
      </c>
      <c r="E1183" s="24">
        <v>845601</v>
      </c>
      <c r="F1183" t="str">
        <f>INDEX([1]Quadro!$B:$B,MATCH(B1183,[1]Quadro!$A:$A,0),0)</f>
        <v>Região de Aveiro</v>
      </c>
    </row>
    <row r="1184" spans="1:6" x14ac:dyDescent="0.2">
      <c r="A1184" s="30"/>
      <c r="B1184" s="21" t="s">
        <v>279</v>
      </c>
      <c r="C1184" s="22">
        <v>2000952</v>
      </c>
      <c r="D1184" s="23">
        <v>3523338</v>
      </c>
      <c r="E1184" s="24">
        <v>5524290</v>
      </c>
      <c r="F1184" t="str">
        <f>INDEX([1]Quadro!$B:$B,MATCH(B1184,[1]Quadro!$A:$A,0),0)</f>
        <v>Algarve</v>
      </c>
    </row>
    <row r="1185" spans="1:6" x14ac:dyDescent="0.2">
      <c r="A1185" s="30"/>
      <c r="B1185" s="21" t="s">
        <v>280</v>
      </c>
      <c r="C1185" s="22">
        <v>1354627</v>
      </c>
      <c r="D1185" s="23">
        <v>2557460</v>
      </c>
      <c r="E1185" s="24">
        <v>3912087</v>
      </c>
      <c r="F1185" t="str">
        <f>INDEX([1]Quadro!$B:$B,MATCH(B1185,[1]Quadro!$A:$A,0),0)</f>
        <v>Alentejo Litoral</v>
      </c>
    </row>
    <row r="1186" spans="1:6" x14ac:dyDescent="0.2">
      <c r="A1186" s="30"/>
      <c r="B1186" s="21" t="s">
        <v>281</v>
      </c>
      <c r="C1186" s="22">
        <v>10533782</v>
      </c>
      <c r="D1186" s="23">
        <v>12840381</v>
      </c>
      <c r="E1186" s="24">
        <v>23374163</v>
      </c>
      <c r="F1186" t="str">
        <f>INDEX([1]Quadro!$B:$B,MATCH(B1186,[1]Quadro!$A:$A,0),0)</f>
        <v>Área Metropolitana de Lisboa</v>
      </c>
    </row>
    <row r="1187" spans="1:6" x14ac:dyDescent="0.2">
      <c r="A1187" s="30"/>
      <c r="B1187" s="21" t="s">
        <v>282</v>
      </c>
      <c r="C1187" s="22">
        <v>8051</v>
      </c>
      <c r="D1187" s="23">
        <v>1166439</v>
      </c>
      <c r="E1187" s="24">
        <v>1174490</v>
      </c>
      <c r="F1187" t="str">
        <f>INDEX([1]Quadro!$B:$B,MATCH(B1187,[1]Quadro!$A:$A,0),0)</f>
        <v>Oeste</v>
      </c>
    </row>
    <row r="1188" spans="1:6" x14ac:dyDescent="0.2">
      <c r="A1188" s="30"/>
      <c r="B1188" s="21" t="s">
        <v>283</v>
      </c>
      <c r="C1188" s="22">
        <v>361614</v>
      </c>
      <c r="D1188" s="23">
        <v>3342220</v>
      </c>
      <c r="E1188" s="24">
        <v>3703834</v>
      </c>
      <c r="F1188" t="str">
        <f>INDEX([1]Quadro!$B:$B,MATCH(B1188,[1]Quadro!$A:$A,0),0)</f>
        <v>Região de Coimbra</v>
      </c>
    </row>
    <row r="1189" spans="1:6" x14ac:dyDescent="0.2">
      <c r="A1189" s="30"/>
      <c r="B1189" s="21" t="s">
        <v>284</v>
      </c>
      <c r="C1189" s="22">
        <v>640124</v>
      </c>
      <c r="D1189" s="23">
        <v>769096</v>
      </c>
      <c r="E1189" s="24">
        <v>1409220</v>
      </c>
      <c r="F1189" t="str">
        <f>INDEX([1]Quadro!$B:$B,MATCH(B1189,[1]Quadro!$A:$A,0),0)</f>
        <v>Alto Alentejo</v>
      </c>
    </row>
    <row r="1190" spans="1:6" x14ac:dyDescent="0.2">
      <c r="A1190" s="30"/>
      <c r="B1190" s="21" t="s">
        <v>285</v>
      </c>
      <c r="C1190" s="22">
        <v>273823</v>
      </c>
      <c r="D1190" s="23">
        <v>1475857</v>
      </c>
      <c r="E1190" s="24">
        <v>1749680</v>
      </c>
      <c r="F1190" t="str">
        <f>INDEX([1]Quadro!$B:$B,MATCH(B1190,[1]Quadro!$A:$A,0),0)</f>
        <v>Região de Coimbra</v>
      </c>
    </row>
    <row r="1191" spans="1:6" x14ac:dyDescent="0.2">
      <c r="A1191" s="30"/>
      <c r="B1191" s="21" t="s">
        <v>286</v>
      </c>
      <c r="C1191" s="22">
        <v>251090</v>
      </c>
      <c r="D1191" s="23">
        <v>1048290</v>
      </c>
      <c r="E1191" s="24">
        <v>1299380</v>
      </c>
      <c r="F1191" t="str">
        <f>INDEX([1]Quadro!$B:$B,MATCH(B1191,[1]Quadro!$A:$A,0),0)</f>
        <v>Douro</v>
      </c>
    </row>
    <row r="1192" spans="1:6" x14ac:dyDescent="0.2">
      <c r="A1192" s="30"/>
      <c r="B1192" s="21" t="s">
        <v>287</v>
      </c>
      <c r="C1192" s="22">
        <v>358307</v>
      </c>
      <c r="D1192" s="23">
        <v>1254009</v>
      </c>
      <c r="E1192" s="24">
        <v>1612316</v>
      </c>
      <c r="F1192" t="str">
        <f>INDEX([1]Quadro!$B:$B,MATCH(B1192,[1]Quadro!$A:$A,0),0)</f>
        <v>Douro</v>
      </c>
    </row>
    <row r="1193" spans="1:6" x14ac:dyDescent="0.2">
      <c r="A1193" s="30"/>
      <c r="B1193" s="21" t="s">
        <v>288</v>
      </c>
      <c r="C1193" s="22">
        <v>734012</v>
      </c>
      <c r="D1193" s="23">
        <v>2639691</v>
      </c>
      <c r="E1193" s="24">
        <v>3373703</v>
      </c>
      <c r="F1193" t="str">
        <f>INDEX([1]Quadro!$B:$B,MATCH(B1193,[1]Quadro!$A:$A,0),0)</f>
        <v>Algarve</v>
      </c>
    </row>
    <row r="1194" spans="1:6" x14ac:dyDescent="0.2">
      <c r="A1194" s="30"/>
      <c r="B1194" s="21" t="s">
        <v>289</v>
      </c>
      <c r="C1194" s="22">
        <v>76138</v>
      </c>
      <c r="D1194" s="23">
        <v>1007827</v>
      </c>
      <c r="E1194" s="24">
        <v>1083965</v>
      </c>
      <c r="F1194" t="str">
        <f>INDEX([1]Quadro!$B:$B,MATCH(B1194,[1]Quadro!$A:$A,0),0)</f>
        <v>Cávado</v>
      </c>
    </row>
    <row r="1195" spans="1:6" x14ac:dyDescent="0.2">
      <c r="A1195" s="30"/>
      <c r="B1195" s="21" t="s">
        <v>290</v>
      </c>
      <c r="C1195" s="22">
        <v>5100493</v>
      </c>
      <c r="D1195" s="23">
        <v>2837362</v>
      </c>
      <c r="E1195" s="24">
        <v>7937855</v>
      </c>
      <c r="F1195" t="str">
        <f>INDEX([1]Quadro!$B:$B,MATCH(B1195,[1]Quadro!$A:$A,0),0)</f>
        <v>Médio Tejo</v>
      </c>
    </row>
    <row r="1196" spans="1:6" x14ac:dyDescent="0.2">
      <c r="A1196" s="30"/>
      <c r="B1196" s="21" t="s">
        <v>291</v>
      </c>
      <c r="C1196" s="22">
        <v>993972</v>
      </c>
      <c r="D1196" s="23">
        <v>2237475</v>
      </c>
      <c r="E1196" s="24">
        <v>3231447</v>
      </c>
      <c r="F1196" t="str">
        <f>INDEX([1]Quadro!$B:$B,MATCH(B1196,[1]Quadro!$A:$A,0),0)</f>
        <v>Viseu Dão Lafões</v>
      </c>
    </row>
    <row r="1197" spans="1:6" x14ac:dyDescent="0.2">
      <c r="A1197" s="30"/>
      <c r="B1197" s="21" t="s">
        <v>292</v>
      </c>
      <c r="C1197" s="22">
        <v>130475</v>
      </c>
      <c r="D1197" s="23">
        <v>1720759</v>
      </c>
      <c r="E1197" s="24">
        <v>1851234</v>
      </c>
      <c r="F1197" t="str">
        <f>INDEX([1]Quadro!$B:$B,MATCH(B1197,[1]Quadro!$A:$A,0),0)</f>
        <v>Douro</v>
      </c>
    </row>
    <row r="1198" spans="1:6" x14ac:dyDescent="0.2">
      <c r="A1198" s="30"/>
      <c r="B1198" s="21" t="s">
        <v>293</v>
      </c>
      <c r="C1198" s="22">
        <v>4448740</v>
      </c>
      <c r="D1198" s="23">
        <v>2300475</v>
      </c>
      <c r="E1198" s="24">
        <v>6749215</v>
      </c>
      <c r="F1198" t="str">
        <f>INDEX([1]Quadro!$B:$B,MATCH(B1198,[1]Quadro!$A:$A,0),0)</f>
        <v>Médio Tejo</v>
      </c>
    </row>
    <row r="1199" spans="1:6" x14ac:dyDescent="0.2">
      <c r="A1199" s="30"/>
      <c r="B1199" s="21" t="s">
        <v>294</v>
      </c>
      <c r="C1199" s="22">
        <v>3553170</v>
      </c>
      <c r="D1199" s="23">
        <v>3177976</v>
      </c>
      <c r="E1199" s="24">
        <v>6731146</v>
      </c>
      <c r="F1199" t="str">
        <f>INDEX([1]Quadro!$B:$B,MATCH(B1199,[1]Quadro!$A:$A,0),0)</f>
        <v>Oeste</v>
      </c>
    </row>
    <row r="1200" spans="1:6" x14ac:dyDescent="0.2">
      <c r="A1200" s="30"/>
      <c r="B1200" s="21" t="s">
        <v>295</v>
      </c>
      <c r="C1200" s="22">
        <v>144059</v>
      </c>
      <c r="D1200" s="23">
        <v>1827988</v>
      </c>
      <c r="E1200" s="24">
        <v>1972047</v>
      </c>
      <c r="F1200" t="str">
        <f>INDEX([1]Quadro!$B:$B,MATCH(B1200,[1]Quadro!$A:$A,0),0)</f>
        <v>Beiras e Serra da Estrela</v>
      </c>
    </row>
    <row r="1201" spans="1:6" x14ac:dyDescent="0.2">
      <c r="A1201" s="30"/>
      <c r="B1201" s="21" t="s">
        <v>296</v>
      </c>
      <c r="C1201" s="22">
        <v>477994</v>
      </c>
      <c r="D1201" s="23">
        <v>1765607</v>
      </c>
      <c r="E1201" s="24">
        <v>2243601</v>
      </c>
      <c r="F1201" t="str">
        <f>INDEX([1]Quadro!$B:$B,MATCH(B1201,[1]Quadro!$A:$A,0),0)</f>
        <v>Área Metropolitana do Porto</v>
      </c>
    </row>
    <row r="1202" spans="1:6" x14ac:dyDescent="0.2">
      <c r="A1202" s="30"/>
      <c r="B1202" s="21" t="s">
        <v>297</v>
      </c>
      <c r="C1202" s="22">
        <v>89154</v>
      </c>
      <c r="D1202" s="23">
        <v>1722136</v>
      </c>
      <c r="E1202" s="24">
        <v>1811290</v>
      </c>
      <c r="F1202" t="str">
        <f>INDEX([1]Quadro!$B:$B,MATCH(B1202,[1]Quadro!$A:$A,0),0)</f>
        <v>Região de Aveiro</v>
      </c>
    </row>
    <row r="1203" spans="1:6" x14ac:dyDescent="0.2">
      <c r="A1203" s="30"/>
      <c r="B1203" s="21" t="s">
        <v>298</v>
      </c>
      <c r="C1203" s="22">
        <v>1009352</v>
      </c>
      <c r="D1203" s="23">
        <v>2784234</v>
      </c>
      <c r="E1203" s="24">
        <v>3793586</v>
      </c>
      <c r="F1203" t="str">
        <f>INDEX([1]Quadro!$B:$B,MATCH(B1203,[1]Quadro!$A:$A,0),0)</f>
        <v>Área Metropolitana do Porto</v>
      </c>
    </row>
    <row r="1204" spans="1:6" x14ac:dyDescent="0.2">
      <c r="A1204" s="30"/>
      <c r="B1204" s="21" t="s">
        <v>299</v>
      </c>
      <c r="C1204" s="22">
        <v>1080459</v>
      </c>
      <c r="D1204" s="23">
        <v>1582890</v>
      </c>
      <c r="E1204" s="24">
        <v>2663349</v>
      </c>
      <c r="F1204" t="str">
        <f>INDEX([1]Quadro!$B:$B,MATCH(B1204,[1]Quadro!$A:$A,0),0)</f>
        <v>Alto Minho</v>
      </c>
    </row>
    <row r="1205" spans="1:6" x14ac:dyDescent="0.2">
      <c r="A1205" s="30"/>
      <c r="B1205" s="21" t="s">
        <v>300</v>
      </c>
      <c r="C1205" s="22">
        <v>1749220</v>
      </c>
      <c r="D1205" s="23">
        <v>4583584</v>
      </c>
      <c r="E1205" s="24">
        <v>6332804</v>
      </c>
      <c r="F1205" t="str">
        <f>INDEX([1]Quadro!$B:$B,MATCH(B1205,[1]Quadro!$A:$A,0),0)</f>
        <v>Área Metropolitana do Porto</v>
      </c>
    </row>
    <row r="1206" spans="1:6" x14ac:dyDescent="0.2">
      <c r="A1206" s="30"/>
      <c r="B1206" s="21" t="s">
        <v>301</v>
      </c>
      <c r="C1206" s="22">
        <v>857703</v>
      </c>
      <c r="D1206" s="23">
        <v>2152462</v>
      </c>
      <c r="E1206" s="24">
        <v>3010165</v>
      </c>
      <c r="F1206" t="str">
        <f>INDEX([1]Quadro!$B:$B,MATCH(B1206,[1]Quadro!$A:$A,0),0)</f>
        <v>Alto Tâmega</v>
      </c>
    </row>
    <row r="1207" spans="1:6" x14ac:dyDescent="0.2">
      <c r="A1207" s="30"/>
      <c r="B1207" s="21" t="s">
        <v>302</v>
      </c>
      <c r="C1207" s="22">
        <v>0</v>
      </c>
      <c r="D1207" s="23">
        <v>118590</v>
      </c>
      <c r="E1207" s="24">
        <v>118590</v>
      </c>
      <c r="F1207" t="e">
        <f>INDEX([1]Quadro!$B:$B,MATCH(B1207,[1]Quadro!$A:$A,0),0)</f>
        <v>#N/A</v>
      </c>
    </row>
    <row r="1208" spans="1:6" x14ac:dyDescent="0.2">
      <c r="A1208" s="30"/>
      <c r="B1208" s="21" t="s">
        <v>303</v>
      </c>
      <c r="C1208" s="22">
        <v>476395</v>
      </c>
      <c r="D1208" s="23">
        <v>995877</v>
      </c>
      <c r="E1208" s="24">
        <v>1472272</v>
      </c>
      <c r="F1208" t="str">
        <f>INDEX([1]Quadro!$B:$B,MATCH(B1208,[1]Quadro!$A:$A,0),0)</f>
        <v>Alentejo Central</v>
      </c>
    </row>
    <row r="1209" spans="1:6" x14ac:dyDescent="0.2">
      <c r="A1209" s="30"/>
      <c r="B1209" s="21" t="s">
        <v>304</v>
      </c>
      <c r="C1209" s="22">
        <v>4362</v>
      </c>
      <c r="D1209" s="23">
        <v>719559</v>
      </c>
      <c r="E1209" s="24">
        <v>723921</v>
      </c>
      <c r="F1209" t="str">
        <f>INDEX([1]Quadro!$B:$B,MATCH(B1209,[1]Quadro!$A:$A,0),0)</f>
        <v>Alentejo Central</v>
      </c>
    </row>
    <row r="1210" spans="1:6" x14ac:dyDescent="0.2">
      <c r="A1210" s="30"/>
      <c r="B1210" s="21" t="s">
        <v>305</v>
      </c>
      <c r="C1210" s="22">
        <v>1714346</v>
      </c>
      <c r="D1210" s="23">
        <v>2545161</v>
      </c>
      <c r="E1210" s="24">
        <v>4259507</v>
      </c>
      <c r="F1210" t="str">
        <f>INDEX([1]Quadro!$B:$B,MATCH(B1210,[1]Quadro!$A:$A,0),0)</f>
        <v>Alto Minho</v>
      </c>
    </row>
    <row r="1211" spans="1:6" x14ac:dyDescent="0.2">
      <c r="A1211" s="30"/>
      <c r="B1211" s="21" t="s">
        <v>306</v>
      </c>
      <c r="C1211" s="22">
        <v>9566</v>
      </c>
      <c r="D1211" s="23">
        <v>1239952</v>
      </c>
      <c r="E1211" s="24">
        <v>1249518</v>
      </c>
      <c r="F1211" t="str">
        <f>INDEX([1]Quadro!$B:$B,MATCH(B1211,[1]Quadro!$A:$A,0),0)</f>
        <v>Baixo Alentejo</v>
      </c>
    </row>
    <row r="1212" spans="1:6" x14ac:dyDescent="0.2">
      <c r="A1212" s="30"/>
      <c r="B1212" s="21" t="s">
        <v>307</v>
      </c>
      <c r="C1212" s="22">
        <v>273518</v>
      </c>
      <c r="D1212" s="23">
        <v>887402</v>
      </c>
      <c r="E1212" s="24">
        <v>1160920</v>
      </c>
      <c r="F1212" t="str">
        <f>INDEX([1]Quadro!$B:$B,MATCH(B1212,[1]Quadro!$A:$A,0),0)</f>
        <v>Ave</v>
      </c>
    </row>
    <row r="1213" spans="1:6" x14ac:dyDescent="0.2">
      <c r="A1213" s="30"/>
      <c r="B1213" s="21" t="s">
        <v>308</v>
      </c>
      <c r="C1213" s="22">
        <v>729522</v>
      </c>
      <c r="D1213" s="23">
        <v>843629</v>
      </c>
      <c r="E1213" s="24">
        <v>1573151</v>
      </c>
      <c r="F1213" t="str">
        <f>INDEX([1]Quadro!$B:$B,MATCH(B1213,[1]Quadro!$A:$A,0),0)</f>
        <v>Médio Tejo</v>
      </c>
    </row>
    <row r="1214" spans="1:6" x14ac:dyDescent="0.2">
      <c r="A1214" s="30"/>
      <c r="B1214" s="21" t="s">
        <v>309</v>
      </c>
      <c r="C1214" s="22">
        <v>111805</v>
      </c>
      <c r="D1214" s="23">
        <v>1247471</v>
      </c>
      <c r="E1214" s="24">
        <v>1359276</v>
      </c>
      <c r="F1214" t="str">
        <f>INDEX([1]Quadro!$B:$B,MATCH(B1214,[1]Quadro!$A:$A,0),0)</f>
        <v>Algarve</v>
      </c>
    </row>
    <row r="1215" spans="1:6" x14ac:dyDescent="0.2">
      <c r="A1215" s="30"/>
      <c r="B1215" s="21" t="s">
        <v>310</v>
      </c>
      <c r="C1215" s="22">
        <v>1551320</v>
      </c>
      <c r="D1215" s="23">
        <v>4423165</v>
      </c>
      <c r="E1215" s="24">
        <v>5974485</v>
      </c>
      <c r="F1215" t="str">
        <f>INDEX([1]Quadro!$B:$B,MATCH(B1215,[1]Quadro!$A:$A,0),0)</f>
        <v>Área Metropolitana do Porto</v>
      </c>
    </row>
    <row r="1216" spans="1:6" x14ac:dyDescent="0.2">
      <c r="A1216" s="30"/>
      <c r="B1216" s="21" t="s">
        <v>311</v>
      </c>
      <c r="C1216" s="22">
        <v>1114342</v>
      </c>
      <c r="D1216" s="23">
        <v>730771</v>
      </c>
      <c r="E1216" s="24">
        <v>1845113</v>
      </c>
      <c r="F1216" t="e">
        <f>INDEX([1]Quadro!$B:$B,MATCH(B1216,[1]Quadro!$A:$A,0),0)</f>
        <v>#N/A</v>
      </c>
    </row>
    <row r="1217" spans="1:6" x14ac:dyDescent="0.2">
      <c r="A1217" s="30"/>
      <c r="B1217" s="21" t="s">
        <v>312</v>
      </c>
      <c r="C1217" s="22">
        <v>236266</v>
      </c>
      <c r="D1217" s="23">
        <v>1121068</v>
      </c>
      <c r="E1217" s="24">
        <v>1357334</v>
      </c>
      <c r="F1217" t="str">
        <f>INDEX([1]Quadro!$B:$B,MATCH(B1217,[1]Quadro!$A:$A,0),0)</f>
        <v>Terras de Trás-os-Montes</v>
      </c>
    </row>
    <row r="1218" spans="1:6" x14ac:dyDescent="0.2">
      <c r="A1218" s="30"/>
      <c r="B1218" s="21" t="s">
        <v>313</v>
      </c>
      <c r="C1218" s="22">
        <v>4388587</v>
      </c>
      <c r="D1218" s="23">
        <v>4140648</v>
      </c>
      <c r="E1218" s="24">
        <v>8529235</v>
      </c>
      <c r="F1218" t="str">
        <f>INDEX([1]Quadro!$B:$B,MATCH(B1218,[1]Quadro!$A:$A,0),0)</f>
        <v>Área Metropolitana de Lisboa</v>
      </c>
    </row>
    <row r="1219" spans="1:6" x14ac:dyDescent="0.2">
      <c r="A1219" s="30"/>
      <c r="B1219" s="21" t="s">
        <v>314</v>
      </c>
      <c r="C1219" s="22">
        <v>247065</v>
      </c>
      <c r="D1219" s="23">
        <v>188852</v>
      </c>
      <c r="E1219" s="24">
        <v>435917</v>
      </c>
      <c r="F1219" t="e">
        <f>INDEX([1]Quadro!$B:$B,MATCH(B1219,[1]Quadro!$A:$A,0),0)</f>
        <v>#N/A</v>
      </c>
    </row>
    <row r="1220" spans="1:6" x14ac:dyDescent="0.2">
      <c r="A1220" s="30"/>
      <c r="B1220" s="21" t="s">
        <v>315</v>
      </c>
      <c r="C1220" s="22">
        <v>2469907</v>
      </c>
      <c r="D1220" s="23">
        <v>921327</v>
      </c>
      <c r="E1220" s="24">
        <v>3391234</v>
      </c>
      <c r="F1220" t="str">
        <f>INDEX([1]Quadro!$B:$B,MATCH(B1220,[1]Quadro!$A:$A,0),0)</f>
        <v>Médio Tejo</v>
      </c>
    </row>
    <row r="1221" spans="1:6" x14ac:dyDescent="0.2">
      <c r="A1221" s="30"/>
      <c r="B1221" s="21" t="s">
        <v>316</v>
      </c>
      <c r="C1221" s="22">
        <v>0</v>
      </c>
      <c r="D1221" s="23">
        <v>2268766</v>
      </c>
      <c r="E1221" s="24">
        <v>2268766</v>
      </c>
      <c r="F1221" t="str">
        <f>INDEX([1]Quadro!$B:$B,MATCH(B1221,[1]Quadro!$A:$A,0),0)</f>
        <v>Alto Minho</v>
      </c>
    </row>
    <row r="1222" spans="1:6" x14ac:dyDescent="0.2">
      <c r="A1222" s="30"/>
      <c r="B1222" s="21" t="s">
        <v>317</v>
      </c>
      <c r="C1222" s="22">
        <v>5098685</v>
      </c>
      <c r="D1222" s="23">
        <v>8133597</v>
      </c>
      <c r="E1222" s="24">
        <v>13232282</v>
      </c>
      <c r="F1222" t="str">
        <f>INDEX([1]Quadro!$B:$B,MATCH(B1222,[1]Quadro!$A:$A,0),0)</f>
        <v>Ave</v>
      </c>
    </row>
    <row r="1223" spans="1:6" x14ac:dyDescent="0.2">
      <c r="A1223" s="30"/>
      <c r="B1223" s="21" t="s">
        <v>318</v>
      </c>
      <c r="C1223" s="22">
        <v>757526</v>
      </c>
      <c r="D1223" s="23">
        <v>941557</v>
      </c>
      <c r="E1223" s="24">
        <v>1699083</v>
      </c>
      <c r="F1223" t="str">
        <f>INDEX([1]Quadro!$B:$B,MATCH(B1223,[1]Quadro!$A:$A,0),0)</f>
        <v>Douro</v>
      </c>
    </row>
    <row r="1224" spans="1:6" x14ac:dyDescent="0.2">
      <c r="A1224" s="30"/>
      <c r="B1224" s="21" t="s">
        <v>319</v>
      </c>
      <c r="C1224" s="22">
        <v>12367508</v>
      </c>
      <c r="D1224" s="23">
        <v>14374307</v>
      </c>
      <c r="E1224" s="24">
        <v>26741815</v>
      </c>
      <c r="F1224" t="str">
        <f>INDEX([1]Quadro!$B:$B,MATCH(B1224,[1]Quadro!$A:$A,0),0)</f>
        <v>Área Metropolitana do Porto</v>
      </c>
    </row>
    <row r="1225" spans="1:6" x14ac:dyDescent="0.2">
      <c r="A1225" s="30"/>
      <c r="B1225" s="21" t="s">
        <v>320</v>
      </c>
      <c r="C1225" s="22">
        <v>150777</v>
      </c>
      <c r="D1225" s="23">
        <v>1871010</v>
      </c>
      <c r="E1225" s="24">
        <v>2021787</v>
      </c>
      <c r="F1225" t="str">
        <f>INDEX([1]Quadro!$B:$B,MATCH(B1225,[1]Quadro!$A:$A,0),0)</f>
        <v>Médio Tejo</v>
      </c>
    </row>
    <row r="1226" spans="1:6" x14ac:dyDescent="0.2">
      <c r="A1226" s="30"/>
      <c r="B1226" s="21" t="s">
        <v>321</v>
      </c>
      <c r="C1226" s="22">
        <v>855216</v>
      </c>
      <c r="D1226" s="23">
        <v>764106</v>
      </c>
      <c r="E1226" s="24">
        <v>1619322</v>
      </c>
      <c r="F1226" t="str">
        <f>INDEX([1]Quadro!$B:$B,MATCH(B1226,[1]Quadro!$A:$A,0),0)</f>
        <v>Viseu Dão Lafões</v>
      </c>
    </row>
    <row r="1227" spans="1:6" x14ac:dyDescent="0.2">
      <c r="A1227" s="30"/>
      <c r="B1227" s="21" t="s">
        <v>322</v>
      </c>
      <c r="C1227" s="22">
        <v>90729</v>
      </c>
      <c r="D1227" s="23">
        <v>823872</v>
      </c>
      <c r="E1227" s="24">
        <v>914601</v>
      </c>
      <c r="F1227" t="str">
        <f>INDEX([1]Quadro!$B:$B,MATCH(B1227,[1]Quadro!$A:$A,0),0)</f>
        <v>Região de Coimbra</v>
      </c>
    </row>
    <row r="1228" spans="1:6" x14ac:dyDescent="0.2">
      <c r="A1228" s="30"/>
      <c r="B1228" s="21" t="s">
        <v>323</v>
      </c>
      <c r="C1228" s="22">
        <v>1270106</v>
      </c>
      <c r="D1228" s="23">
        <v>2552858</v>
      </c>
      <c r="E1228" s="24">
        <v>3822964</v>
      </c>
      <c r="F1228" t="str">
        <f>INDEX([1]Quadro!$B:$B,MATCH(B1228,[1]Quadro!$A:$A,0),0)</f>
        <v>Alto Tâmega</v>
      </c>
    </row>
    <row r="1229" spans="1:6" x14ac:dyDescent="0.2">
      <c r="A1229" s="30"/>
      <c r="B1229" s="21" t="s">
        <v>324</v>
      </c>
      <c r="C1229" s="22">
        <v>1790582</v>
      </c>
      <c r="D1229" s="23">
        <v>235359</v>
      </c>
      <c r="E1229" s="24">
        <v>2025941</v>
      </c>
      <c r="F1229" t="e">
        <f>INDEX([1]Quadro!$B:$B,MATCH(B1229,[1]Quadro!$A:$A,0),0)</f>
        <v>#N/A</v>
      </c>
    </row>
    <row r="1230" spans="1:6" x14ac:dyDescent="0.2">
      <c r="A1230" s="30"/>
      <c r="B1230" s="21" t="s">
        <v>325</v>
      </c>
      <c r="C1230" s="22">
        <v>7919605</v>
      </c>
      <c r="D1230" s="23">
        <v>4610252</v>
      </c>
      <c r="E1230" s="24">
        <v>12529857</v>
      </c>
      <c r="F1230" t="str">
        <f>INDEX([1]Quadro!$B:$B,MATCH(B1230,[1]Quadro!$A:$A,0),0)</f>
        <v>Douro</v>
      </c>
    </row>
    <row r="1231" spans="1:6" x14ac:dyDescent="0.2">
      <c r="A1231" s="30"/>
      <c r="B1231" s="21" t="s">
        <v>326</v>
      </c>
      <c r="C1231" s="22">
        <v>42469</v>
      </c>
      <c r="D1231" s="23">
        <v>2822041</v>
      </c>
      <c r="E1231" s="24">
        <v>2864510</v>
      </c>
      <c r="F1231" t="str">
        <f>INDEX([1]Quadro!$B:$B,MATCH(B1231,[1]Quadro!$A:$A,0),0)</f>
        <v>Algarve</v>
      </c>
    </row>
    <row r="1232" spans="1:6" x14ac:dyDescent="0.2">
      <c r="A1232" s="30"/>
      <c r="B1232" s="21" t="s">
        <v>327</v>
      </c>
      <c r="C1232" s="22">
        <v>0</v>
      </c>
      <c r="D1232" s="23">
        <v>720191</v>
      </c>
      <c r="E1232" s="24">
        <v>720191</v>
      </c>
      <c r="F1232" t="str">
        <f>INDEX([1]Quadro!$B:$B,MATCH(B1232,[1]Quadro!$A:$A,0),0)</f>
        <v>Beira Baixa</v>
      </c>
    </row>
    <row r="1233" spans="1:6" x14ac:dyDescent="0.2">
      <c r="A1233" s="30"/>
      <c r="B1233" s="21" t="s">
        <v>328</v>
      </c>
      <c r="C1233" s="22">
        <v>1214713</v>
      </c>
      <c r="D1233" s="23">
        <v>2756552</v>
      </c>
      <c r="E1233" s="24">
        <v>3971265</v>
      </c>
      <c r="F1233" t="str">
        <f>INDEX([1]Quadro!$B:$B,MATCH(B1233,[1]Quadro!$A:$A,0),0)</f>
        <v>Cávado</v>
      </c>
    </row>
    <row r="1234" spans="1:6" x14ac:dyDescent="0.2">
      <c r="A1234" s="30"/>
      <c r="B1234" s="21" t="s">
        <v>329</v>
      </c>
      <c r="C1234" s="22">
        <v>316670</v>
      </c>
      <c r="D1234" s="23">
        <v>1267144</v>
      </c>
      <c r="E1234" s="24">
        <v>1583814</v>
      </c>
      <c r="F1234" t="str">
        <f>INDEX([1]Quadro!$B:$B,MATCH(B1234,[1]Quadro!$A:$A,0),0)</f>
        <v>Alentejo Central</v>
      </c>
    </row>
    <row r="1235" spans="1:6" x14ac:dyDescent="0.2">
      <c r="A1235" s="30"/>
      <c r="B1235" s="21" t="s">
        <v>330</v>
      </c>
      <c r="C1235" s="22">
        <v>484410</v>
      </c>
      <c r="D1235" s="23">
        <v>1359929</v>
      </c>
      <c r="E1235" s="24">
        <v>1844339</v>
      </c>
      <c r="F1235" t="str">
        <f>INDEX([1]Quadro!$B:$B,MATCH(B1235,[1]Quadro!$A:$A,0),0)</f>
        <v>Terras de Trás-os-Montes</v>
      </c>
    </row>
    <row r="1236" spans="1:6" x14ac:dyDescent="0.2">
      <c r="A1236" s="30"/>
      <c r="B1236" s="21" t="s">
        <v>331</v>
      </c>
      <c r="C1236" s="22">
        <v>529994</v>
      </c>
      <c r="D1236" s="23">
        <v>1382266</v>
      </c>
      <c r="E1236" s="24">
        <v>1912260</v>
      </c>
      <c r="F1236" t="str">
        <f>INDEX([1]Quadro!$B:$B,MATCH(B1236,[1]Quadro!$A:$A,0),0)</f>
        <v>Terras de Trás-os-Montes</v>
      </c>
    </row>
    <row r="1237" spans="1:6" x14ac:dyDescent="0.2">
      <c r="A1237" s="30"/>
      <c r="B1237" s="21" t="s">
        <v>332</v>
      </c>
      <c r="C1237" s="22">
        <v>15323249</v>
      </c>
      <c r="D1237" s="23">
        <v>5612029</v>
      </c>
      <c r="E1237" s="24">
        <v>20935278</v>
      </c>
      <c r="F1237" t="str">
        <f>INDEX([1]Quadro!$B:$B,MATCH(B1237,[1]Quadro!$A:$A,0),0)</f>
        <v>Viseu Dão Lafões</v>
      </c>
    </row>
    <row r="1238" spans="1:6" x14ac:dyDescent="0.2">
      <c r="A1238" s="30"/>
      <c r="B1238" s="21" t="s">
        <v>333</v>
      </c>
      <c r="C1238" s="22">
        <v>737095</v>
      </c>
      <c r="D1238" s="23">
        <v>1009202</v>
      </c>
      <c r="E1238" s="24">
        <v>1746297</v>
      </c>
      <c r="F1238" t="str">
        <f>INDEX([1]Quadro!$B:$B,MATCH(B1238,[1]Quadro!$A:$A,0),0)</f>
        <v>Ave</v>
      </c>
    </row>
    <row r="1239" spans="1:6" x14ac:dyDescent="0.2">
      <c r="A1239" s="30"/>
      <c r="B1239" s="21" t="s">
        <v>334</v>
      </c>
      <c r="C1239" s="22">
        <v>37571</v>
      </c>
      <c r="D1239" s="23">
        <v>1288426</v>
      </c>
      <c r="E1239" s="24">
        <v>1325997</v>
      </c>
      <c r="F1239" t="str">
        <f>INDEX([1]Quadro!$B:$B,MATCH(B1239,[1]Quadro!$A:$A,0),0)</f>
        <v>Viseu Dão Lafões</v>
      </c>
    </row>
    <row r="1240" spans="1:6" x14ac:dyDescent="0.2">
      <c r="A1240" s="12" t="s">
        <v>338</v>
      </c>
      <c r="B1240" s="13"/>
      <c r="C1240" s="18">
        <v>801663871</v>
      </c>
      <c r="D1240" s="19">
        <v>800090471</v>
      </c>
      <c r="E1240" s="20">
        <v>1601754342</v>
      </c>
      <c r="F1240" t="e">
        <f>INDEX([1]Quadro!$B:$B,MATCH(B1240,[1]Quadro!$A:$A,0),0)</f>
        <v>#N/A</v>
      </c>
    </row>
    <row r="1241" spans="1:6" x14ac:dyDescent="0.2">
      <c r="A1241" s="12" t="s">
        <v>22</v>
      </c>
      <c r="B1241" s="12" t="s">
        <v>27</v>
      </c>
      <c r="C1241" s="18">
        <v>0</v>
      </c>
      <c r="D1241" s="19">
        <v>6455031</v>
      </c>
      <c r="E1241" s="20">
        <v>6455031</v>
      </c>
      <c r="F1241" t="str">
        <f>INDEX([1]Quadro!$B:$B,MATCH(B1241,[1]Quadro!$A:$A,0),0)</f>
        <v>Médio Tejo</v>
      </c>
    </row>
    <row r="1242" spans="1:6" x14ac:dyDescent="0.2">
      <c r="A1242" s="30"/>
      <c r="B1242" s="21" t="s">
        <v>28</v>
      </c>
      <c r="C1242" s="22">
        <v>0</v>
      </c>
      <c r="D1242" s="23">
        <v>6674733</v>
      </c>
      <c r="E1242" s="24">
        <v>6674733</v>
      </c>
      <c r="F1242" t="str">
        <f>INDEX([1]Quadro!$B:$B,MATCH(B1242,[1]Quadro!$A:$A,0),0)</f>
        <v>Região de Aveiro</v>
      </c>
    </row>
    <row r="1243" spans="1:6" x14ac:dyDescent="0.2">
      <c r="A1243" s="30"/>
      <c r="B1243" s="21" t="s">
        <v>29</v>
      </c>
      <c r="C1243" s="22">
        <v>0</v>
      </c>
      <c r="D1243" s="23">
        <v>1469991</v>
      </c>
      <c r="E1243" s="24">
        <v>1469991</v>
      </c>
      <c r="F1243" t="str">
        <f>INDEX([1]Quadro!$B:$B,MATCH(B1243,[1]Quadro!$A:$A,0),0)</f>
        <v>Viseu Dão Lafões</v>
      </c>
    </row>
    <row r="1244" spans="1:6" x14ac:dyDescent="0.2">
      <c r="A1244" s="30"/>
      <c r="B1244" s="21" t="s">
        <v>30</v>
      </c>
      <c r="C1244" s="22">
        <v>0</v>
      </c>
      <c r="D1244" s="23">
        <v>841351</v>
      </c>
      <c r="E1244" s="24">
        <v>841351</v>
      </c>
      <c r="F1244" t="str">
        <f>INDEX([1]Quadro!$B:$B,MATCH(B1244,[1]Quadro!$A:$A,0),0)</f>
        <v>Alentejo Central</v>
      </c>
    </row>
    <row r="1245" spans="1:6" x14ac:dyDescent="0.2">
      <c r="A1245" s="30"/>
      <c r="B1245" s="21" t="s">
        <v>31</v>
      </c>
      <c r="C1245" s="22">
        <v>0</v>
      </c>
      <c r="D1245" s="23">
        <v>3190198</v>
      </c>
      <c r="E1245" s="24">
        <v>3190198</v>
      </c>
      <c r="F1245" t="str">
        <f>INDEX([1]Quadro!$B:$B,MATCH(B1245,[1]Quadro!$A:$A,0),0)</f>
        <v>Região de Aveiro</v>
      </c>
    </row>
    <row r="1246" spans="1:6" x14ac:dyDescent="0.2">
      <c r="A1246" s="30"/>
      <c r="B1246" s="21" t="s">
        <v>32</v>
      </c>
      <c r="C1246" s="22">
        <v>0</v>
      </c>
      <c r="D1246" s="23">
        <v>9069177</v>
      </c>
      <c r="E1246" s="24">
        <v>9069177</v>
      </c>
      <c r="F1246" t="str">
        <f>INDEX([1]Quadro!$B:$B,MATCH(B1246,[1]Quadro!$A:$A,0),0)</f>
        <v>Algarve</v>
      </c>
    </row>
    <row r="1247" spans="1:6" x14ac:dyDescent="0.2">
      <c r="A1247" s="30"/>
      <c r="B1247" s="21" t="s">
        <v>33</v>
      </c>
      <c r="C1247" s="22">
        <v>0</v>
      </c>
      <c r="D1247" s="23">
        <v>1957548</v>
      </c>
      <c r="E1247" s="24">
        <v>1957548</v>
      </c>
      <c r="F1247" t="str">
        <f>INDEX([1]Quadro!$B:$B,MATCH(B1247,[1]Quadro!$A:$A,0),0)</f>
        <v>Alentejo Litoral</v>
      </c>
    </row>
    <row r="1248" spans="1:6" x14ac:dyDescent="0.2">
      <c r="A1248" s="30"/>
      <c r="B1248" s="21" t="s">
        <v>34</v>
      </c>
      <c r="C1248" s="22">
        <v>0</v>
      </c>
      <c r="D1248" s="23">
        <v>2361129</v>
      </c>
      <c r="E1248" s="24">
        <v>2361129</v>
      </c>
      <c r="F1248" t="str">
        <f>INDEX([1]Quadro!$B:$B,MATCH(B1248,[1]Quadro!$A:$A,0),0)</f>
        <v>Médio Tejo</v>
      </c>
    </row>
    <row r="1249" spans="1:6" x14ac:dyDescent="0.2">
      <c r="A1249" s="30"/>
      <c r="B1249" s="21" t="s">
        <v>35</v>
      </c>
      <c r="C1249" s="22">
        <v>0</v>
      </c>
      <c r="D1249" s="23">
        <v>8074117</v>
      </c>
      <c r="E1249" s="24">
        <v>8074117</v>
      </c>
      <c r="F1249" t="str">
        <f>INDEX([1]Quadro!$B:$B,MATCH(B1249,[1]Quadro!$A:$A,0),0)</f>
        <v>Oeste</v>
      </c>
    </row>
    <row r="1250" spans="1:6" x14ac:dyDescent="0.2">
      <c r="A1250" s="30"/>
      <c r="B1250" s="21" t="s">
        <v>36</v>
      </c>
      <c r="C1250" s="22">
        <v>0</v>
      </c>
      <c r="D1250" s="23">
        <v>2013839</v>
      </c>
      <c r="E1250" s="24">
        <v>2013839</v>
      </c>
      <c r="F1250" t="str">
        <f>INDEX([1]Quadro!$B:$B,MATCH(B1250,[1]Quadro!$A:$A,0),0)</f>
        <v>Área Metropolitana de Lisboa</v>
      </c>
    </row>
    <row r="1251" spans="1:6" x14ac:dyDescent="0.2">
      <c r="A1251" s="30"/>
      <c r="B1251" s="21" t="s">
        <v>37</v>
      </c>
      <c r="C1251" s="22">
        <v>0</v>
      </c>
      <c r="D1251" s="23">
        <v>1007687</v>
      </c>
      <c r="E1251" s="24">
        <v>1007687</v>
      </c>
      <c r="F1251" t="str">
        <f>INDEX([1]Quadro!$B:$B,MATCH(B1251,[1]Quadro!$A:$A,0),0)</f>
        <v>Algarve</v>
      </c>
    </row>
    <row r="1252" spans="1:6" x14ac:dyDescent="0.2">
      <c r="A1252" s="30"/>
      <c r="B1252" s="21" t="s">
        <v>38</v>
      </c>
      <c r="C1252" s="22">
        <v>0</v>
      </c>
      <c r="D1252" s="23">
        <v>4660870</v>
      </c>
      <c r="E1252" s="24">
        <v>4660870</v>
      </c>
      <c r="F1252" t="str">
        <f>INDEX([1]Quadro!$B:$B,MATCH(B1252,[1]Quadro!$A:$A,0),0)</f>
        <v>Oeste</v>
      </c>
    </row>
    <row r="1253" spans="1:6" x14ac:dyDescent="0.2">
      <c r="A1253" s="30"/>
      <c r="B1253" s="21" t="s">
        <v>39</v>
      </c>
      <c r="C1253" s="22">
        <v>0</v>
      </c>
      <c r="D1253" s="23">
        <v>1431302</v>
      </c>
      <c r="E1253" s="24">
        <v>1431302</v>
      </c>
      <c r="F1253" t="str">
        <f>INDEX([1]Quadro!$B:$B,MATCH(B1253,[1]Quadro!$A:$A,0),0)</f>
        <v>Terras de Trás-os-Montes</v>
      </c>
    </row>
    <row r="1254" spans="1:6" x14ac:dyDescent="0.2">
      <c r="A1254" s="30"/>
      <c r="B1254" s="21" t="s">
        <v>40</v>
      </c>
      <c r="C1254" s="22">
        <v>0</v>
      </c>
      <c r="D1254" s="23">
        <v>2444418</v>
      </c>
      <c r="E1254" s="24">
        <v>2444418</v>
      </c>
      <c r="F1254" t="str">
        <f>INDEX([1]Quadro!$B:$B,MATCH(B1254,[1]Quadro!$A:$A,0),0)</f>
        <v>Douro</v>
      </c>
    </row>
    <row r="1255" spans="1:6" x14ac:dyDescent="0.2">
      <c r="A1255" s="30"/>
      <c r="B1255" s="21" t="s">
        <v>41</v>
      </c>
      <c r="C1255" s="22">
        <v>0</v>
      </c>
      <c r="D1255" s="23">
        <v>1294408</v>
      </c>
      <c r="E1255" s="24">
        <v>1294408</v>
      </c>
      <c r="F1255" t="str">
        <f>INDEX([1]Quadro!$B:$B,MATCH(B1255,[1]Quadro!$A:$A,0),0)</f>
        <v>Algarve</v>
      </c>
    </row>
    <row r="1256" spans="1:6" x14ac:dyDescent="0.2">
      <c r="A1256" s="30"/>
      <c r="B1256" s="21" t="s">
        <v>42</v>
      </c>
      <c r="C1256" s="22">
        <v>0</v>
      </c>
      <c r="D1256" s="23">
        <v>576521</v>
      </c>
      <c r="E1256" s="24">
        <v>576521</v>
      </c>
      <c r="F1256" t="str">
        <f>INDEX([1]Quadro!$B:$B,MATCH(B1256,[1]Quadro!$A:$A,0),0)</f>
        <v>Baixo Alentejo</v>
      </c>
    </row>
    <row r="1257" spans="1:6" x14ac:dyDescent="0.2">
      <c r="A1257" s="30"/>
      <c r="B1257" s="21" t="s">
        <v>43</v>
      </c>
      <c r="C1257" s="22">
        <v>0</v>
      </c>
      <c r="D1257" s="23">
        <v>14238789</v>
      </c>
      <c r="E1257" s="24">
        <v>14238789</v>
      </c>
      <c r="F1257" t="str">
        <f>INDEX([1]Quadro!$B:$B,MATCH(B1257,[1]Quadro!$A:$A,0),0)</f>
        <v>Área Metropolitana de Lisboa</v>
      </c>
    </row>
    <row r="1258" spans="1:6" x14ac:dyDescent="0.2">
      <c r="A1258" s="30"/>
      <c r="B1258" s="21" t="s">
        <v>44</v>
      </c>
      <c r="C1258" s="22">
        <v>0</v>
      </c>
      <c r="D1258" s="23">
        <v>2396143</v>
      </c>
      <c r="E1258" s="24">
        <v>2396143</v>
      </c>
      <c r="F1258" t="str">
        <f>INDEX([1]Quadro!$B:$B,MATCH(B1258,[1]Quadro!$A:$A,0),0)</f>
        <v>Beiras e Serra da Estrela</v>
      </c>
    </row>
    <row r="1259" spans="1:6" x14ac:dyDescent="0.2">
      <c r="A1259" s="30"/>
      <c r="B1259" s="21" t="s">
        <v>45</v>
      </c>
      <c r="C1259" s="22">
        <v>0</v>
      </c>
      <c r="D1259" s="23">
        <v>1189318</v>
      </c>
      <c r="E1259" s="24">
        <v>1189318</v>
      </c>
      <c r="F1259" t="str">
        <f>INDEX([1]Quadro!$B:$B,MATCH(B1259,[1]Quadro!$A:$A,0),0)</f>
        <v>Lezíria do Tejo</v>
      </c>
    </row>
    <row r="1260" spans="1:6" x14ac:dyDescent="0.2">
      <c r="A1260" s="30"/>
      <c r="B1260" s="21" t="s">
        <v>46</v>
      </c>
      <c r="C1260" s="22">
        <v>0</v>
      </c>
      <c r="D1260" s="23">
        <v>1297998</v>
      </c>
      <c r="E1260" s="24">
        <v>1297998</v>
      </c>
      <c r="F1260" t="str">
        <f>INDEX([1]Quadro!$B:$B,MATCH(B1260,[1]Quadro!$A:$A,0),0)</f>
        <v>Baixo Alentejo</v>
      </c>
    </row>
    <row r="1261" spans="1:6" x14ac:dyDescent="0.2">
      <c r="A1261" s="30"/>
      <c r="B1261" s="21" t="s">
        <v>47</v>
      </c>
      <c r="C1261" s="22">
        <v>0</v>
      </c>
      <c r="D1261" s="23">
        <v>574258</v>
      </c>
      <c r="E1261" s="24">
        <v>574258</v>
      </c>
      <c r="F1261" t="str">
        <f>INDEX([1]Quadro!$B:$B,MATCH(B1261,[1]Quadro!$A:$A,0),0)</f>
        <v>Lezíria do Tejo</v>
      </c>
    </row>
    <row r="1262" spans="1:6" x14ac:dyDescent="0.2">
      <c r="A1262" s="30"/>
      <c r="B1262" s="21" t="s">
        <v>48</v>
      </c>
      <c r="C1262" s="22">
        <v>0</v>
      </c>
      <c r="D1262" s="23">
        <v>665338</v>
      </c>
      <c r="E1262" s="24">
        <v>665338</v>
      </c>
      <c r="F1262" t="str">
        <f>INDEX([1]Quadro!$B:$B,MATCH(B1262,[1]Quadro!$A:$A,0),0)</f>
        <v>Alto Alentejo</v>
      </c>
    </row>
    <row r="1263" spans="1:6" x14ac:dyDescent="0.2">
      <c r="A1263" s="30"/>
      <c r="B1263" s="21" t="s">
        <v>49</v>
      </c>
      <c r="C1263" s="22">
        <v>0</v>
      </c>
      <c r="D1263" s="23">
        <v>1801378</v>
      </c>
      <c r="E1263" s="24">
        <v>1801378</v>
      </c>
      <c r="F1263" t="str">
        <f>INDEX([1]Quadro!$B:$B,MATCH(B1263,[1]Quadro!$A:$A,0),0)</f>
        <v>Região de Leiria</v>
      </c>
    </row>
    <row r="1264" spans="1:6" x14ac:dyDescent="0.2">
      <c r="A1264" s="30"/>
      <c r="B1264" s="21" t="s">
        <v>50</v>
      </c>
      <c r="C1264" s="22">
        <v>0</v>
      </c>
      <c r="D1264" s="23">
        <v>388240</v>
      </c>
      <c r="E1264" s="24">
        <v>388240</v>
      </c>
      <c r="F1264" t="str">
        <f>INDEX([1]Quadro!$B:$B,MATCH(B1264,[1]Quadro!$A:$A,0),0)</f>
        <v>Baixo Alentejo</v>
      </c>
    </row>
    <row r="1265" spans="1:6" x14ac:dyDescent="0.2">
      <c r="A1265" s="30"/>
      <c r="B1265" s="21" t="s">
        <v>51</v>
      </c>
      <c r="C1265" s="22">
        <v>0</v>
      </c>
      <c r="D1265" s="23">
        <v>9929798</v>
      </c>
      <c r="E1265" s="24">
        <v>9929798</v>
      </c>
      <c r="F1265" t="str">
        <f>INDEX([1]Quadro!$B:$B,MATCH(B1265,[1]Quadro!$A:$A,0),0)</f>
        <v>Área Metropolitana de Lisboa</v>
      </c>
    </row>
    <row r="1266" spans="1:6" x14ac:dyDescent="0.2">
      <c r="A1266" s="30"/>
      <c r="B1266" s="21" t="s">
        <v>52</v>
      </c>
      <c r="C1266" s="22">
        <v>0</v>
      </c>
      <c r="D1266" s="23">
        <v>6389562</v>
      </c>
      <c r="E1266" s="24">
        <v>6389562</v>
      </c>
      <c r="F1266" t="str">
        <f>INDEX([1]Quadro!$B:$B,MATCH(B1266,[1]Quadro!$A:$A,0),0)</f>
        <v>Tâmega e Sousa</v>
      </c>
    </row>
    <row r="1267" spans="1:6" x14ac:dyDescent="0.2">
      <c r="A1267" s="30"/>
      <c r="B1267" s="21" t="s">
        <v>53</v>
      </c>
      <c r="C1267" s="22">
        <v>0</v>
      </c>
      <c r="D1267" s="23">
        <v>2766853</v>
      </c>
      <c r="E1267" s="24">
        <v>2766853</v>
      </c>
      <c r="F1267" t="str">
        <f>INDEX([1]Quadro!$B:$B,MATCH(B1267,[1]Quadro!$A:$A,0),0)</f>
        <v>Cávado</v>
      </c>
    </row>
    <row r="1268" spans="1:6" x14ac:dyDescent="0.2">
      <c r="A1268" s="30"/>
      <c r="B1268" s="21" t="s">
        <v>54</v>
      </c>
      <c r="C1268" s="22">
        <v>0</v>
      </c>
      <c r="D1268" s="23">
        <v>4201088</v>
      </c>
      <c r="E1268" s="24">
        <v>4201088</v>
      </c>
      <c r="F1268" t="str">
        <f>INDEX([1]Quadro!$B:$B,MATCH(B1268,[1]Quadro!$A:$A,0),0)</f>
        <v>Região de Aveiro</v>
      </c>
    </row>
    <row r="1269" spans="1:6" x14ac:dyDescent="0.2">
      <c r="A1269" s="30"/>
      <c r="B1269" s="21" t="s">
        <v>55</v>
      </c>
      <c r="C1269" s="22">
        <v>0</v>
      </c>
      <c r="D1269" s="23">
        <v>2366304</v>
      </c>
      <c r="E1269" s="24">
        <v>2366304</v>
      </c>
      <c r="F1269" t="e">
        <f>INDEX([1]Quadro!$B:$B,MATCH(B1269,[1]Quadro!$A:$A,0),0)</f>
        <v>#N/A</v>
      </c>
    </row>
    <row r="1270" spans="1:6" x14ac:dyDescent="0.2">
      <c r="A1270" s="30"/>
      <c r="B1270" s="21" t="s">
        <v>56</v>
      </c>
      <c r="C1270" s="22">
        <v>0</v>
      </c>
      <c r="D1270" s="23">
        <v>2791055</v>
      </c>
      <c r="E1270" s="24">
        <v>2791055</v>
      </c>
      <c r="F1270" t="str">
        <f>INDEX([1]Quadro!$B:$B,MATCH(B1270,[1]Quadro!$A:$A,0),0)</f>
        <v>Região de Leiria</v>
      </c>
    </row>
    <row r="1271" spans="1:6" x14ac:dyDescent="0.2">
      <c r="A1271" s="30"/>
      <c r="B1271" s="21" t="s">
        <v>57</v>
      </c>
      <c r="C1271" s="22">
        <v>0</v>
      </c>
      <c r="D1271" s="23">
        <v>3786092</v>
      </c>
      <c r="E1271" s="24">
        <v>3786092</v>
      </c>
      <c r="F1271" t="str">
        <f>INDEX([1]Quadro!$B:$B,MATCH(B1271,[1]Quadro!$A:$A,0),0)</f>
        <v>Alto Minho</v>
      </c>
    </row>
    <row r="1272" spans="1:6" x14ac:dyDescent="0.2">
      <c r="A1272" s="30"/>
      <c r="B1272" s="21" t="s">
        <v>58</v>
      </c>
      <c r="C1272" s="22">
        <v>0</v>
      </c>
      <c r="D1272" s="23">
        <v>2645854</v>
      </c>
      <c r="E1272" s="24">
        <v>2645854</v>
      </c>
      <c r="F1272" t="str">
        <f>INDEX([1]Quadro!$B:$B,MATCH(B1272,[1]Quadro!$A:$A,0),0)</f>
        <v>Região de Coimbra</v>
      </c>
    </row>
    <row r="1273" spans="1:6" x14ac:dyDescent="0.2">
      <c r="A1273" s="30"/>
      <c r="B1273" s="21" t="s">
        <v>59</v>
      </c>
      <c r="C1273" s="22">
        <v>0</v>
      </c>
      <c r="D1273" s="23">
        <v>1477869</v>
      </c>
      <c r="E1273" s="24">
        <v>1477869</v>
      </c>
      <c r="F1273" t="str">
        <f>INDEX([1]Quadro!$B:$B,MATCH(B1273,[1]Quadro!$A:$A,0),0)</f>
        <v>Douro</v>
      </c>
    </row>
    <row r="1274" spans="1:6" x14ac:dyDescent="0.2">
      <c r="A1274" s="30"/>
      <c r="B1274" s="21" t="s">
        <v>60</v>
      </c>
      <c r="C1274" s="22">
        <v>0</v>
      </c>
      <c r="D1274" s="23">
        <v>3710395</v>
      </c>
      <c r="E1274" s="24">
        <v>3710395</v>
      </c>
      <c r="F1274" t="str">
        <f>INDEX([1]Quadro!$B:$B,MATCH(B1274,[1]Quadro!$A:$A,0),0)</f>
        <v>Área Metropolitana do Porto</v>
      </c>
    </row>
    <row r="1275" spans="1:6" x14ac:dyDescent="0.2">
      <c r="A1275" s="30"/>
      <c r="B1275" s="21" t="s">
        <v>61</v>
      </c>
      <c r="C1275" s="22">
        <v>0</v>
      </c>
      <c r="D1275" s="23">
        <v>1018439</v>
      </c>
      <c r="E1275" s="24">
        <v>1018439</v>
      </c>
      <c r="F1275" t="str">
        <f>INDEX([1]Quadro!$B:$B,MATCH(B1275,[1]Quadro!$A:$A,0),0)</f>
        <v>Alentejo Central</v>
      </c>
    </row>
    <row r="1276" spans="1:6" x14ac:dyDescent="0.2">
      <c r="A1276" s="30"/>
      <c r="B1276" s="21" t="s">
        <v>62</v>
      </c>
      <c r="C1276" s="22">
        <v>0</v>
      </c>
      <c r="D1276" s="23">
        <v>805152</v>
      </c>
      <c r="E1276" s="24">
        <v>805152</v>
      </c>
      <c r="F1276" t="str">
        <f>INDEX([1]Quadro!$B:$B,MATCH(B1276,[1]Quadro!$A:$A,0),0)</f>
        <v>Alto Alentejo</v>
      </c>
    </row>
    <row r="1277" spans="1:6" x14ac:dyDescent="0.2">
      <c r="A1277" s="30"/>
      <c r="B1277" s="21" t="s">
        <v>63</v>
      </c>
      <c r="C1277" s="22">
        <v>0</v>
      </c>
      <c r="D1277" s="23">
        <v>1146682</v>
      </c>
      <c r="E1277" s="24">
        <v>1146682</v>
      </c>
      <c r="F1277" t="str">
        <f>INDEX([1]Quadro!$B:$B,MATCH(B1277,[1]Quadro!$A:$A,0),0)</f>
        <v>Oeste</v>
      </c>
    </row>
    <row r="1278" spans="1:6" x14ac:dyDescent="0.2">
      <c r="A1278" s="30"/>
      <c r="B1278" s="21" t="s">
        <v>64</v>
      </c>
      <c r="C1278" s="22">
        <v>0</v>
      </c>
      <c r="D1278" s="23">
        <v>8288900</v>
      </c>
      <c r="E1278" s="24">
        <v>8288900</v>
      </c>
      <c r="F1278" t="str">
        <f>INDEX([1]Quadro!$B:$B,MATCH(B1278,[1]Quadro!$A:$A,0),0)</f>
        <v>Região de Aveiro</v>
      </c>
    </row>
    <row r="1279" spans="1:6" x14ac:dyDescent="0.2">
      <c r="A1279" s="30"/>
      <c r="B1279" s="21" t="s">
        <v>65</v>
      </c>
      <c r="C1279" s="22">
        <v>0</v>
      </c>
      <c r="D1279" s="23">
        <v>980228</v>
      </c>
      <c r="E1279" s="24">
        <v>980228</v>
      </c>
      <c r="F1279" t="str">
        <f>INDEX([1]Quadro!$B:$B,MATCH(B1279,[1]Quadro!$A:$A,0),0)</f>
        <v>Alto Alentejo</v>
      </c>
    </row>
    <row r="1280" spans="1:6" x14ac:dyDescent="0.2">
      <c r="A1280" s="30"/>
      <c r="B1280" s="21" t="s">
        <v>66</v>
      </c>
      <c r="C1280" s="22">
        <v>0</v>
      </c>
      <c r="D1280" s="23">
        <v>2161711</v>
      </c>
      <c r="E1280" s="24">
        <v>2161711</v>
      </c>
      <c r="F1280" t="str">
        <f>INDEX([1]Quadro!$B:$B,MATCH(B1280,[1]Quadro!$A:$A,0),0)</f>
        <v>Lezíria do Tejo</v>
      </c>
    </row>
    <row r="1281" spans="1:6" x14ac:dyDescent="0.2">
      <c r="A1281" s="30"/>
      <c r="B1281" s="21" t="s">
        <v>67</v>
      </c>
      <c r="C1281" s="22">
        <v>0</v>
      </c>
      <c r="D1281" s="23">
        <v>2353923</v>
      </c>
      <c r="E1281" s="24">
        <v>2353923</v>
      </c>
      <c r="F1281" t="str">
        <f>INDEX([1]Quadro!$B:$B,MATCH(B1281,[1]Quadro!$A:$A,0),0)</f>
        <v>Tâmega e Sousa</v>
      </c>
    </row>
    <row r="1282" spans="1:6" x14ac:dyDescent="0.2">
      <c r="A1282" s="30"/>
      <c r="B1282" s="21" t="s">
        <v>68</v>
      </c>
      <c r="C1282" s="22">
        <v>0</v>
      </c>
      <c r="D1282" s="23">
        <v>14277336</v>
      </c>
      <c r="E1282" s="24">
        <v>14277336</v>
      </c>
      <c r="F1282" t="str">
        <f>INDEX([1]Quadro!$B:$B,MATCH(B1282,[1]Quadro!$A:$A,0),0)</f>
        <v>Cávado</v>
      </c>
    </row>
    <row r="1283" spans="1:6" x14ac:dyDescent="0.2">
      <c r="A1283" s="30"/>
      <c r="B1283" s="21" t="s">
        <v>69</v>
      </c>
      <c r="C1283" s="22">
        <v>0</v>
      </c>
      <c r="D1283" s="23">
        <v>189013</v>
      </c>
      <c r="E1283" s="24">
        <v>189013</v>
      </c>
      <c r="F1283" t="str">
        <f>INDEX([1]Quadro!$B:$B,MATCH(B1283,[1]Quadro!$A:$A,0),0)</f>
        <v>Baixo Alentejo</v>
      </c>
    </row>
    <row r="1284" spans="1:6" x14ac:dyDescent="0.2">
      <c r="A1284" s="30"/>
      <c r="B1284" s="21" t="s">
        <v>70</v>
      </c>
      <c r="C1284" s="22">
        <v>0</v>
      </c>
      <c r="D1284" s="23">
        <v>5557441</v>
      </c>
      <c r="E1284" s="24">
        <v>5557441</v>
      </c>
      <c r="F1284" t="str">
        <f>INDEX([1]Quadro!$B:$B,MATCH(B1284,[1]Quadro!$A:$A,0),0)</f>
        <v>Área Metropolitana de Lisboa</v>
      </c>
    </row>
    <row r="1285" spans="1:6" x14ac:dyDescent="0.2">
      <c r="A1285" s="30"/>
      <c r="B1285" s="21" t="s">
        <v>71</v>
      </c>
      <c r="C1285" s="22">
        <v>0</v>
      </c>
      <c r="D1285" s="23">
        <v>2474518</v>
      </c>
      <c r="E1285" s="24">
        <v>2474518</v>
      </c>
      <c r="F1285" t="str">
        <f>INDEX([1]Quadro!$B:$B,MATCH(B1285,[1]Quadro!$A:$A,0),0)</f>
        <v>Região de Leiria</v>
      </c>
    </row>
    <row r="1286" spans="1:6" x14ac:dyDescent="0.2">
      <c r="A1286" s="30"/>
      <c r="B1286" s="21" t="s">
        <v>72</v>
      </c>
      <c r="C1286" s="22">
        <v>0</v>
      </c>
      <c r="D1286" s="23">
        <v>3190574</v>
      </c>
      <c r="E1286" s="24">
        <v>3190574</v>
      </c>
      <c r="F1286" t="str">
        <f>INDEX([1]Quadro!$B:$B,MATCH(B1286,[1]Quadro!$A:$A,0),0)</f>
        <v>Baixo Alentejo</v>
      </c>
    </row>
    <row r="1287" spans="1:6" x14ac:dyDescent="0.2">
      <c r="A1287" s="30"/>
      <c r="B1287" s="21" t="s">
        <v>73</v>
      </c>
      <c r="C1287" s="22">
        <v>0</v>
      </c>
      <c r="D1287" s="23">
        <v>515293</v>
      </c>
      <c r="E1287" s="24">
        <v>515293</v>
      </c>
      <c r="F1287" t="str">
        <f>INDEX([1]Quadro!$B:$B,MATCH(B1287,[1]Quadro!$A:$A,0),0)</f>
        <v>Beiras e Serra da Estrela</v>
      </c>
    </row>
    <row r="1288" spans="1:6" x14ac:dyDescent="0.2">
      <c r="A1288" s="30"/>
      <c r="B1288" s="21" t="s">
        <v>74</v>
      </c>
      <c r="C1288" s="22">
        <v>0</v>
      </c>
      <c r="D1288" s="23">
        <v>2579979</v>
      </c>
      <c r="E1288" s="24">
        <v>2579979</v>
      </c>
      <c r="F1288" t="str">
        <f>INDEX([1]Quadro!$B:$B,MATCH(B1288,[1]Quadro!$A:$A,0),0)</f>
        <v>Lezíria do Tejo</v>
      </c>
    </row>
    <row r="1289" spans="1:6" x14ac:dyDescent="0.2">
      <c r="A1289" s="30"/>
      <c r="B1289" s="21" t="s">
        <v>75</v>
      </c>
      <c r="C1289" s="22">
        <v>0</v>
      </c>
      <c r="D1289" s="23">
        <v>1207169</v>
      </c>
      <c r="E1289" s="24">
        <v>1207169</v>
      </c>
      <c r="F1289" t="str">
        <f>INDEX([1]Quadro!$B:$B,MATCH(B1289,[1]Quadro!$A:$A,0),0)</f>
        <v>Oeste</v>
      </c>
    </row>
    <row r="1290" spans="1:6" x14ac:dyDescent="0.2">
      <c r="A1290" s="30"/>
      <c r="B1290" s="21" t="s">
        <v>76</v>
      </c>
      <c r="C1290" s="22">
        <v>0</v>
      </c>
      <c r="D1290" s="23">
        <v>844206</v>
      </c>
      <c r="E1290" s="24">
        <v>844206</v>
      </c>
      <c r="F1290" t="str">
        <f>INDEX([1]Quadro!$B:$B,MATCH(B1290,[1]Quadro!$A:$A,0),0)</f>
        <v>Alentejo Central</v>
      </c>
    </row>
    <row r="1291" spans="1:6" x14ac:dyDescent="0.2">
      <c r="A1291" s="30"/>
      <c r="B1291" s="21" t="s">
        <v>77</v>
      </c>
      <c r="C1291" s="22">
        <v>0</v>
      </c>
      <c r="D1291" s="23">
        <v>1707740</v>
      </c>
      <c r="E1291" s="24">
        <v>1707740</v>
      </c>
      <c r="F1291" t="str">
        <f>INDEX([1]Quadro!$B:$B,MATCH(B1291,[1]Quadro!$A:$A,0),0)</f>
        <v>Alto Tâmega</v>
      </c>
    </row>
    <row r="1292" spans="1:6" x14ac:dyDescent="0.2">
      <c r="A1292" s="30"/>
      <c r="B1292" s="21" t="s">
        <v>78</v>
      </c>
      <c r="C1292" s="22">
        <v>0</v>
      </c>
      <c r="D1292" s="23">
        <v>15413805</v>
      </c>
      <c r="E1292" s="24">
        <v>15413805</v>
      </c>
      <c r="F1292" t="str">
        <f>INDEX([1]Quadro!$B:$B,MATCH(B1292,[1]Quadro!$A:$A,0),0)</f>
        <v>Cávado</v>
      </c>
    </row>
    <row r="1293" spans="1:6" x14ac:dyDescent="0.2">
      <c r="A1293" s="30"/>
      <c r="B1293" s="21" t="s">
        <v>79</v>
      </c>
      <c r="C1293" s="22">
        <v>0</v>
      </c>
      <c r="D1293" s="23">
        <v>7123415</v>
      </c>
      <c r="E1293" s="24">
        <v>7123415</v>
      </c>
      <c r="F1293" t="str">
        <f>INDEX([1]Quadro!$B:$B,MATCH(B1293,[1]Quadro!$A:$A,0),0)</f>
        <v>Terras de Trás-os-Montes</v>
      </c>
    </row>
    <row r="1294" spans="1:6" x14ac:dyDescent="0.2">
      <c r="A1294" s="30"/>
      <c r="B1294" s="21" t="s">
        <v>80</v>
      </c>
      <c r="C1294" s="22">
        <v>0</v>
      </c>
      <c r="D1294" s="23">
        <v>6639023</v>
      </c>
      <c r="E1294" s="24">
        <v>6639023</v>
      </c>
      <c r="F1294" t="str">
        <f>INDEX([1]Quadro!$B:$B,MATCH(B1294,[1]Quadro!$A:$A,0),0)</f>
        <v>Ave</v>
      </c>
    </row>
    <row r="1295" spans="1:6" x14ac:dyDescent="0.2">
      <c r="A1295" s="30"/>
      <c r="B1295" s="21" t="s">
        <v>81</v>
      </c>
      <c r="C1295" s="22">
        <v>0</v>
      </c>
      <c r="D1295" s="23">
        <v>2028737</v>
      </c>
      <c r="E1295" s="24">
        <v>2028737</v>
      </c>
      <c r="F1295" t="str">
        <f>INDEX([1]Quadro!$B:$B,MATCH(B1295,[1]Quadro!$A:$A,0),0)</f>
        <v>Oeste</v>
      </c>
    </row>
    <row r="1296" spans="1:6" x14ac:dyDescent="0.2">
      <c r="A1296" s="30"/>
      <c r="B1296" s="21" t="s">
        <v>82</v>
      </c>
      <c r="C1296" s="22">
        <v>0</v>
      </c>
      <c r="D1296" s="23">
        <v>5723680</v>
      </c>
      <c r="E1296" s="24">
        <v>5723680</v>
      </c>
      <c r="F1296" t="str">
        <f>INDEX([1]Quadro!$B:$B,MATCH(B1296,[1]Quadro!$A:$A,0),0)</f>
        <v>Oeste</v>
      </c>
    </row>
    <row r="1297" spans="1:6" x14ac:dyDescent="0.2">
      <c r="A1297" s="30"/>
      <c r="B1297" s="21" t="s">
        <v>83</v>
      </c>
      <c r="C1297" s="22">
        <v>0</v>
      </c>
      <c r="D1297" s="23">
        <v>617568</v>
      </c>
      <c r="E1297" s="24">
        <v>617568</v>
      </c>
      <c r="F1297" t="e">
        <f>INDEX([1]Quadro!$B:$B,MATCH(B1297,[1]Quadro!$A:$A,0),0)</f>
        <v>#N/A</v>
      </c>
    </row>
    <row r="1298" spans="1:6" x14ac:dyDescent="0.2">
      <c r="A1298" s="30"/>
      <c r="B1298" s="21" t="s">
        <v>84</v>
      </c>
      <c r="C1298" s="22">
        <v>1730703</v>
      </c>
      <c r="D1298" s="23">
        <v>4598845</v>
      </c>
      <c r="E1298" s="24">
        <v>6329548</v>
      </c>
      <c r="F1298" t="e">
        <f>INDEX([1]Quadro!$B:$B,MATCH(B1298,[1]Quadro!$A:$A,0),0)</f>
        <v>#N/A</v>
      </c>
    </row>
    <row r="1299" spans="1:6" x14ac:dyDescent="0.2">
      <c r="A1299" s="30"/>
      <c r="B1299" s="21" t="s">
        <v>85</v>
      </c>
      <c r="C1299" s="22">
        <v>986181</v>
      </c>
      <c r="D1299" s="23">
        <v>7861061</v>
      </c>
      <c r="E1299" s="24">
        <v>8847242</v>
      </c>
      <c r="F1299" t="e">
        <f>INDEX([1]Quadro!$B:$B,MATCH(B1299,[1]Quadro!$A:$A,0),0)</f>
        <v>#N/A</v>
      </c>
    </row>
    <row r="1300" spans="1:6" x14ac:dyDescent="0.2">
      <c r="A1300" s="30"/>
      <c r="B1300" s="21" t="s">
        <v>86</v>
      </c>
      <c r="C1300" s="22">
        <v>0</v>
      </c>
      <c r="D1300" s="23">
        <v>3142291</v>
      </c>
      <c r="E1300" s="24">
        <v>3142291</v>
      </c>
      <c r="F1300" t="str">
        <f>INDEX([1]Quadro!$B:$B,MATCH(B1300,[1]Quadro!$A:$A,0),0)</f>
        <v>Alto Minho</v>
      </c>
    </row>
    <row r="1301" spans="1:6" x14ac:dyDescent="0.2">
      <c r="A1301" s="30"/>
      <c r="B1301" s="21" t="s">
        <v>87</v>
      </c>
      <c r="C1301" s="22">
        <v>0</v>
      </c>
      <c r="D1301" s="23">
        <v>935835</v>
      </c>
      <c r="E1301" s="24">
        <v>935835</v>
      </c>
      <c r="F1301" t="str">
        <f>INDEX([1]Quadro!$B:$B,MATCH(B1301,[1]Quadro!$A:$A,0),0)</f>
        <v>Alto Alentejo</v>
      </c>
    </row>
    <row r="1302" spans="1:6" x14ac:dyDescent="0.2">
      <c r="A1302" s="30"/>
      <c r="B1302" s="21" t="s">
        <v>88</v>
      </c>
      <c r="C1302" s="22">
        <v>0</v>
      </c>
      <c r="D1302" s="23">
        <v>5344857</v>
      </c>
      <c r="E1302" s="24">
        <v>5344857</v>
      </c>
      <c r="F1302" t="str">
        <f>INDEX([1]Quadro!$B:$B,MATCH(B1302,[1]Quadro!$A:$A,0),0)</f>
        <v>Região de Coimbra</v>
      </c>
    </row>
    <row r="1303" spans="1:6" x14ac:dyDescent="0.2">
      <c r="A1303" s="30"/>
      <c r="B1303" s="21" t="s">
        <v>89</v>
      </c>
      <c r="C1303" s="22">
        <v>0</v>
      </c>
      <c r="D1303" s="23">
        <v>1828574</v>
      </c>
      <c r="E1303" s="24">
        <v>1828574</v>
      </c>
      <c r="F1303" t="str">
        <f>INDEX([1]Quadro!$B:$B,MATCH(B1303,[1]Quadro!$A:$A,0),0)</f>
        <v>Douro</v>
      </c>
    </row>
    <row r="1304" spans="1:6" x14ac:dyDescent="0.2">
      <c r="A1304" s="30"/>
      <c r="B1304" s="21" t="s">
        <v>90</v>
      </c>
      <c r="C1304" s="22">
        <v>0</v>
      </c>
      <c r="D1304" s="23">
        <v>1490706</v>
      </c>
      <c r="E1304" s="24">
        <v>1490706</v>
      </c>
      <c r="F1304" t="str">
        <f>INDEX([1]Quadro!$B:$B,MATCH(B1304,[1]Quadro!$A:$A,0),0)</f>
        <v>Viseu Dão Lafões</v>
      </c>
    </row>
    <row r="1305" spans="1:6" x14ac:dyDescent="0.2">
      <c r="A1305" s="30"/>
      <c r="B1305" s="21" t="s">
        <v>91</v>
      </c>
      <c r="C1305" s="22">
        <v>0</v>
      </c>
      <c r="D1305" s="23">
        <v>2225627</v>
      </c>
      <c r="E1305" s="24">
        <v>2225627</v>
      </c>
      <c r="F1305" t="str">
        <f>INDEX([1]Quadro!$B:$B,MATCH(B1305,[1]Quadro!$A:$A,0),0)</f>
        <v>Lezíria do Tejo</v>
      </c>
    </row>
    <row r="1306" spans="1:6" x14ac:dyDescent="0.2">
      <c r="A1306" s="30"/>
      <c r="B1306" s="21" t="s">
        <v>92</v>
      </c>
      <c r="C1306" s="22">
        <v>0</v>
      </c>
      <c r="D1306" s="23">
        <v>15215309</v>
      </c>
      <c r="E1306" s="24">
        <v>15215309</v>
      </c>
      <c r="F1306" t="str">
        <f>INDEX([1]Quadro!$B:$B,MATCH(B1306,[1]Quadro!$A:$A,0),0)</f>
        <v>Área Metropolitana de Lisboa</v>
      </c>
    </row>
    <row r="1307" spans="1:6" x14ac:dyDescent="0.2">
      <c r="A1307" s="30"/>
      <c r="B1307" s="21" t="s">
        <v>93</v>
      </c>
      <c r="C1307" s="22">
        <v>0</v>
      </c>
      <c r="D1307" s="23">
        <v>894216</v>
      </c>
      <c r="E1307" s="24">
        <v>894216</v>
      </c>
      <c r="F1307" t="str">
        <f>INDEX([1]Quadro!$B:$B,MATCH(B1307,[1]Quadro!$A:$A,0),0)</f>
        <v>Região de Leiria</v>
      </c>
    </row>
    <row r="1308" spans="1:6" x14ac:dyDescent="0.2">
      <c r="A1308" s="30"/>
      <c r="B1308" s="21" t="s">
        <v>94</v>
      </c>
      <c r="C1308" s="22">
        <v>0</v>
      </c>
      <c r="D1308" s="23">
        <v>10493535</v>
      </c>
      <c r="E1308" s="24">
        <v>10493535</v>
      </c>
      <c r="F1308" t="str">
        <f>INDEX([1]Quadro!$B:$B,MATCH(B1308,[1]Quadro!$A:$A,0),0)</f>
        <v>Beira Baixa</v>
      </c>
    </row>
    <row r="1309" spans="1:6" x14ac:dyDescent="0.2">
      <c r="A1309" s="30"/>
      <c r="B1309" s="21" t="s">
        <v>95</v>
      </c>
      <c r="C1309" s="22">
        <v>0</v>
      </c>
      <c r="D1309" s="23">
        <v>3157366</v>
      </c>
      <c r="E1309" s="24">
        <v>3157366</v>
      </c>
      <c r="F1309" t="str">
        <f>INDEX([1]Quadro!$B:$B,MATCH(B1309,[1]Quadro!$A:$A,0),0)</f>
        <v>Tâmega e Sousa</v>
      </c>
    </row>
    <row r="1310" spans="1:6" x14ac:dyDescent="0.2">
      <c r="A1310" s="30"/>
      <c r="B1310" s="21" t="s">
        <v>96</v>
      </c>
      <c r="C1310" s="22">
        <v>0</v>
      </c>
      <c r="D1310" s="23">
        <v>784316</v>
      </c>
      <c r="E1310" s="24">
        <v>784316</v>
      </c>
      <c r="F1310" t="str">
        <f>INDEX([1]Quadro!$B:$B,MATCH(B1310,[1]Quadro!$A:$A,0),0)</f>
        <v>Alto Alentejo</v>
      </c>
    </row>
    <row r="1311" spans="1:6" x14ac:dyDescent="0.2">
      <c r="A1311" s="30"/>
      <c r="B1311" s="21" t="s">
        <v>97</v>
      </c>
      <c r="C1311" s="22">
        <v>0</v>
      </c>
      <c r="D1311" s="23">
        <v>3228614</v>
      </c>
      <c r="E1311" s="24">
        <v>3228614</v>
      </c>
      <c r="F1311" t="str">
        <f>INDEX([1]Quadro!$B:$B,MATCH(B1311,[1]Quadro!$A:$A,0),0)</f>
        <v>Viseu Dão Lafões</v>
      </c>
    </row>
    <row r="1312" spans="1:6" x14ac:dyDescent="0.2">
      <c r="A1312" s="30"/>
      <c r="B1312" s="21" t="s">
        <v>98</v>
      </c>
      <c r="C1312" s="22">
        <v>0</v>
      </c>
      <c r="D1312" s="23">
        <v>2046154</v>
      </c>
      <c r="E1312" s="24">
        <v>2046154</v>
      </c>
      <c r="F1312" t="str">
        <f>INDEX([1]Quadro!$B:$B,MATCH(B1312,[1]Quadro!$A:$A,0),0)</f>
        <v>Algarve</v>
      </c>
    </row>
    <row r="1313" spans="1:6" x14ac:dyDescent="0.2">
      <c r="A1313" s="30"/>
      <c r="B1313" s="21" t="s">
        <v>99</v>
      </c>
      <c r="C1313" s="22">
        <v>0</v>
      </c>
      <c r="D1313" s="23">
        <v>1355673</v>
      </c>
      <c r="E1313" s="24">
        <v>1355673</v>
      </c>
      <c r="F1313" t="str">
        <f>INDEX([1]Quadro!$B:$B,MATCH(B1313,[1]Quadro!$A:$A,0),0)</f>
        <v>Baixo Alentejo</v>
      </c>
    </row>
    <row r="1314" spans="1:6" x14ac:dyDescent="0.2">
      <c r="A1314" s="30"/>
      <c r="B1314" s="21" t="s">
        <v>100</v>
      </c>
      <c r="C1314" s="22">
        <v>0</v>
      </c>
      <c r="D1314" s="23">
        <v>1866713</v>
      </c>
      <c r="E1314" s="24">
        <v>1866713</v>
      </c>
      <c r="F1314" t="str">
        <f>INDEX([1]Quadro!$B:$B,MATCH(B1314,[1]Quadro!$A:$A,0),0)</f>
        <v>Beiras e Serra da Estrela</v>
      </c>
    </row>
    <row r="1315" spans="1:6" x14ac:dyDescent="0.2">
      <c r="A1315" s="30"/>
      <c r="B1315" s="21" t="s">
        <v>101</v>
      </c>
      <c r="C1315" s="22">
        <v>0</v>
      </c>
      <c r="D1315" s="23">
        <v>2827190</v>
      </c>
      <c r="E1315" s="24">
        <v>2827190</v>
      </c>
      <c r="F1315" t="str">
        <f>INDEX([1]Quadro!$B:$B,MATCH(B1315,[1]Quadro!$A:$A,0),0)</f>
        <v>Tâmega e Sousa</v>
      </c>
    </row>
    <row r="1316" spans="1:6" x14ac:dyDescent="0.2">
      <c r="A1316" s="30"/>
      <c r="B1316" s="21" t="s">
        <v>102</v>
      </c>
      <c r="C1316" s="22">
        <v>0</v>
      </c>
      <c r="D1316" s="23">
        <v>2123414</v>
      </c>
      <c r="E1316" s="24">
        <v>2123414</v>
      </c>
      <c r="F1316" t="str">
        <f>INDEX([1]Quadro!$B:$B,MATCH(B1316,[1]Quadro!$A:$A,0),0)</f>
        <v>Lezíria do Tejo</v>
      </c>
    </row>
    <row r="1317" spans="1:6" x14ac:dyDescent="0.2">
      <c r="A1317" s="30"/>
      <c r="B1317" s="21" t="s">
        <v>103</v>
      </c>
      <c r="C1317" s="22">
        <v>0</v>
      </c>
      <c r="D1317" s="23">
        <v>7801970</v>
      </c>
      <c r="E1317" s="24">
        <v>7801970</v>
      </c>
      <c r="F1317" t="str">
        <f>INDEX([1]Quadro!$B:$B,MATCH(B1317,[1]Quadro!$A:$A,0),0)</f>
        <v>Alto Tâmega</v>
      </c>
    </row>
    <row r="1318" spans="1:6" x14ac:dyDescent="0.2">
      <c r="A1318" s="30"/>
      <c r="B1318" s="21" t="s">
        <v>104</v>
      </c>
      <c r="C1318" s="22">
        <v>0</v>
      </c>
      <c r="D1318" s="23">
        <v>3181026</v>
      </c>
      <c r="E1318" s="24">
        <v>3181026</v>
      </c>
      <c r="F1318" t="str">
        <f>INDEX([1]Quadro!$B:$B,MATCH(B1318,[1]Quadro!$A:$A,0),0)</f>
        <v>Tâmega e Sousa</v>
      </c>
    </row>
    <row r="1319" spans="1:6" x14ac:dyDescent="0.2">
      <c r="A1319" s="30"/>
      <c r="B1319" s="21" t="s">
        <v>105</v>
      </c>
      <c r="C1319" s="22">
        <v>0</v>
      </c>
      <c r="D1319" s="23">
        <v>17241790</v>
      </c>
      <c r="E1319" s="24">
        <v>17241790</v>
      </c>
      <c r="F1319" t="str">
        <f>INDEX([1]Quadro!$B:$B,MATCH(B1319,[1]Quadro!$A:$A,0),0)</f>
        <v>Região de Coimbra</v>
      </c>
    </row>
    <row r="1320" spans="1:6" x14ac:dyDescent="0.2">
      <c r="A1320" s="30"/>
      <c r="B1320" s="21" t="s">
        <v>106</v>
      </c>
      <c r="C1320" s="22">
        <v>0</v>
      </c>
      <c r="D1320" s="23">
        <v>1816514</v>
      </c>
      <c r="E1320" s="24">
        <v>1816514</v>
      </c>
      <c r="F1320" t="str">
        <f>INDEX([1]Quadro!$B:$B,MATCH(B1320,[1]Quadro!$A:$A,0),0)</f>
        <v>Região de Coimbra</v>
      </c>
    </row>
    <row r="1321" spans="1:6" x14ac:dyDescent="0.2">
      <c r="A1321" s="30"/>
      <c r="B1321" s="21" t="s">
        <v>107</v>
      </c>
      <c r="C1321" s="22">
        <v>0</v>
      </c>
      <c r="D1321" s="23">
        <v>1321457</v>
      </c>
      <c r="E1321" s="24">
        <v>1321457</v>
      </c>
      <c r="F1321" t="str">
        <f>INDEX([1]Quadro!$B:$B,MATCH(B1321,[1]Quadro!$A:$A,0),0)</f>
        <v>Médio Tejo</v>
      </c>
    </row>
    <row r="1322" spans="1:6" x14ac:dyDescent="0.2">
      <c r="A1322" s="30"/>
      <c r="B1322" s="21" t="s">
        <v>108</v>
      </c>
      <c r="C1322" s="22">
        <v>0</v>
      </c>
      <c r="D1322" s="23">
        <v>1855512</v>
      </c>
      <c r="E1322" s="24">
        <v>1855512</v>
      </c>
      <c r="F1322" t="str">
        <f>INDEX([1]Quadro!$B:$B,MATCH(B1322,[1]Quadro!$A:$A,0),0)</f>
        <v>Lezíria do Tejo</v>
      </c>
    </row>
    <row r="1323" spans="1:6" x14ac:dyDescent="0.2">
      <c r="A1323" s="30"/>
      <c r="B1323" s="21" t="s">
        <v>109</v>
      </c>
      <c r="C1323" s="22">
        <v>0</v>
      </c>
      <c r="D1323" s="23">
        <v>42547</v>
      </c>
      <c r="E1323" s="24">
        <v>42547</v>
      </c>
      <c r="F1323" t="e">
        <f>INDEX([1]Quadro!$B:$B,MATCH(B1323,[1]Quadro!$A:$A,0),0)</f>
        <v>#N/A</v>
      </c>
    </row>
    <row r="1324" spans="1:6" x14ac:dyDescent="0.2">
      <c r="A1324" s="30"/>
      <c r="B1324" s="21" t="s">
        <v>110</v>
      </c>
      <c r="C1324" s="22">
        <v>0</v>
      </c>
      <c r="D1324" s="23">
        <v>8966403</v>
      </c>
      <c r="E1324" s="24">
        <v>8966403</v>
      </c>
      <c r="F1324" t="str">
        <f>INDEX([1]Quadro!$B:$B,MATCH(B1324,[1]Quadro!$A:$A,0),0)</f>
        <v>Beiras e Serra da Estrela</v>
      </c>
    </row>
    <row r="1325" spans="1:6" x14ac:dyDescent="0.2">
      <c r="A1325" s="30"/>
      <c r="B1325" s="21" t="s">
        <v>111</v>
      </c>
      <c r="C1325" s="22">
        <v>0</v>
      </c>
      <c r="D1325" s="23">
        <v>872957</v>
      </c>
      <c r="E1325" s="24">
        <v>872957</v>
      </c>
      <c r="F1325" t="str">
        <f>INDEX([1]Quadro!$B:$B,MATCH(B1325,[1]Quadro!$A:$A,0),0)</f>
        <v>Alto Alentejo</v>
      </c>
    </row>
    <row r="1326" spans="1:6" x14ac:dyDescent="0.2">
      <c r="A1326" s="30"/>
      <c r="B1326" s="21" t="s">
        <v>112</v>
      </c>
      <c r="C1326" s="22">
        <v>0</v>
      </c>
      <c r="D1326" s="23">
        <v>324489</v>
      </c>
      <c r="E1326" s="24">
        <v>324489</v>
      </c>
      <c r="F1326" t="str">
        <f>INDEX([1]Quadro!$B:$B,MATCH(B1326,[1]Quadro!$A:$A,0),0)</f>
        <v>Baixo Alentejo</v>
      </c>
    </row>
    <row r="1327" spans="1:6" x14ac:dyDescent="0.2">
      <c r="A1327" s="30"/>
      <c r="B1327" s="21" t="s">
        <v>113</v>
      </c>
      <c r="C1327" s="22">
        <v>0</v>
      </c>
      <c r="D1327" s="23">
        <v>4262888</v>
      </c>
      <c r="E1327" s="24">
        <v>4262888</v>
      </c>
      <c r="F1327" t="str">
        <f>INDEX([1]Quadro!$B:$B,MATCH(B1327,[1]Quadro!$A:$A,0),0)</f>
        <v>Alto Alentejo</v>
      </c>
    </row>
    <row r="1328" spans="1:6" x14ac:dyDescent="0.2">
      <c r="A1328" s="30"/>
      <c r="B1328" s="21" t="s">
        <v>114</v>
      </c>
      <c r="C1328" s="22">
        <v>0</v>
      </c>
      <c r="D1328" s="23">
        <v>2245225</v>
      </c>
      <c r="E1328" s="24">
        <v>2245225</v>
      </c>
      <c r="F1328" t="str">
        <f>INDEX([1]Quadro!$B:$B,MATCH(B1328,[1]Quadro!$A:$A,0),0)</f>
        <v>Médio Tejo</v>
      </c>
    </row>
    <row r="1329" spans="1:6" x14ac:dyDescent="0.2">
      <c r="A1329" s="30"/>
      <c r="B1329" s="21" t="s">
        <v>115</v>
      </c>
      <c r="C1329" s="22">
        <v>0</v>
      </c>
      <c r="D1329" s="23">
        <v>2939350</v>
      </c>
      <c r="E1329" s="24">
        <v>2939350</v>
      </c>
      <c r="F1329" t="str">
        <f>INDEX([1]Quadro!$B:$B,MATCH(B1329,[1]Quadro!$A:$A,0),0)</f>
        <v>Área Metropolitana do Porto</v>
      </c>
    </row>
    <row r="1330" spans="1:6" x14ac:dyDescent="0.2">
      <c r="A1330" s="30"/>
      <c r="B1330" s="21" t="s">
        <v>116</v>
      </c>
      <c r="C1330" s="22">
        <v>0</v>
      </c>
      <c r="D1330" s="23">
        <v>4604422</v>
      </c>
      <c r="E1330" s="24">
        <v>4604422</v>
      </c>
      <c r="F1330" t="str">
        <f>INDEX([1]Quadro!$B:$B,MATCH(B1330,[1]Quadro!$A:$A,0),0)</f>
        <v>Cávado</v>
      </c>
    </row>
    <row r="1331" spans="1:6" x14ac:dyDescent="0.2">
      <c r="A1331" s="30"/>
      <c r="B1331" s="21" t="s">
        <v>117</v>
      </c>
      <c r="C1331" s="22">
        <v>0</v>
      </c>
      <c r="D1331" s="23">
        <v>3867073</v>
      </c>
      <c r="E1331" s="24">
        <v>3867073</v>
      </c>
      <c r="F1331" t="str">
        <f>INDEX([1]Quadro!$B:$B,MATCH(B1331,[1]Quadro!$A:$A,0),0)</f>
        <v>Região de Aveiro</v>
      </c>
    </row>
    <row r="1332" spans="1:6" x14ac:dyDescent="0.2">
      <c r="A1332" s="30"/>
      <c r="B1332" s="21" t="s">
        <v>118</v>
      </c>
      <c r="C1332" s="22">
        <v>0</v>
      </c>
      <c r="D1332" s="23">
        <v>2187356</v>
      </c>
      <c r="E1332" s="24">
        <v>2187356</v>
      </c>
      <c r="F1332" t="str">
        <f>INDEX([1]Quadro!$B:$B,MATCH(B1332,[1]Quadro!$A:$A,0),0)</f>
        <v>Alentejo Central</v>
      </c>
    </row>
    <row r="1333" spans="1:6" x14ac:dyDescent="0.2">
      <c r="A1333" s="30"/>
      <c r="B1333" s="21" t="s">
        <v>119</v>
      </c>
      <c r="C1333" s="22">
        <v>0</v>
      </c>
      <c r="D1333" s="23">
        <v>6977376</v>
      </c>
      <c r="E1333" s="24">
        <v>6977376</v>
      </c>
      <c r="F1333" t="str">
        <f>INDEX([1]Quadro!$B:$B,MATCH(B1333,[1]Quadro!$A:$A,0),0)</f>
        <v>Alentejo Central</v>
      </c>
    </row>
    <row r="1334" spans="1:6" x14ac:dyDescent="0.2">
      <c r="A1334" s="30"/>
      <c r="B1334" s="21" t="s">
        <v>120</v>
      </c>
      <c r="C1334" s="22">
        <v>0</v>
      </c>
      <c r="D1334" s="23">
        <v>6092429</v>
      </c>
      <c r="E1334" s="24">
        <v>6092429</v>
      </c>
      <c r="F1334" t="str">
        <f>INDEX([1]Quadro!$B:$B,MATCH(B1334,[1]Quadro!$A:$A,0),0)</f>
        <v>Ave</v>
      </c>
    </row>
    <row r="1335" spans="1:6" x14ac:dyDescent="0.2">
      <c r="A1335" s="30"/>
      <c r="B1335" s="21" t="s">
        <v>121</v>
      </c>
      <c r="C1335" s="22">
        <v>0</v>
      </c>
      <c r="D1335" s="23">
        <v>8241099</v>
      </c>
      <c r="E1335" s="24">
        <v>8241099</v>
      </c>
      <c r="F1335" t="str">
        <f>INDEX([1]Quadro!$B:$B,MATCH(B1335,[1]Quadro!$A:$A,0),0)</f>
        <v>Algarve</v>
      </c>
    </row>
    <row r="1336" spans="1:6" x14ac:dyDescent="0.2">
      <c r="A1336" s="30"/>
      <c r="B1336" s="21" t="s">
        <v>122</v>
      </c>
      <c r="C1336" s="22">
        <v>0</v>
      </c>
      <c r="D1336" s="23">
        <v>12720639</v>
      </c>
      <c r="E1336" s="24">
        <v>12720639</v>
      </c>
      <c r="F1336" t="str">
        <f>INDEX([1]Quadro!$B:$B,MATCH(B1336,[1]Quadro!$A:$A,0),0)</f>
        <v>Área Metropolitana do Porto</v>
      </c>
    </row>
    <row r="1337" spans="1:6" x14ac:dyDescent="0.2">
      <c r="A1337" s="30"/>
      <c r="B1337" s="21" t="s">
        <v>123</v>
      </c>
      <c r="C1337" s="22">
        <v>0</v>
      </c>
      <c r="D1337" s="23">
        <v>5545163</v>
      </c>
      <c r="E1337" s="24">
        <v>5545163</v>
      </c>
      <c r="F1337" t="str">
        <f>INDEX([1]Quadro!$B:$B,MATCH(B1337,[1]Quadro!$A:$A,0),0)</f>
        <v>Tâmega e Sousa</v>
      </c>
    </row>
    <row r="1338" spans="1:6" x14ac:dyDescent="0.2">
      <c r="A1338" s="30"/>
      <c r="B1338" s="21" t="s">
        <v>124</v>
      </c>
      <c r="C1338" s="22">
        <v>0</v>
      </c>
      <c r="D1338" s="23">
        <v>1124381</v>
      </c>
      <c r="E1338" s="24">
        <v>1124381</v>
      </c>
      <c r="F1338" t="str">
        <f>INDEX([1]Quadro!$B:$B,MATCH(B1338,[1]Quadro!$A:$A,0),0)</f>
        <v>Baixo Alentejo</v>
      </c>
    </row>
    <row r="1339" spans="1:6" x14ac:dyDescent="0.2">
      <c r="A1339" s="30"/>
      <c r="B1339" s="21" t="s">
        <v>125</v>
      </c>
      <c r="C1339" s="22">
        <v>0</v>
      </c>
      <c r="D1339" s="23">
        <v>1467502</v>
      </c>
      <c r="E1339" s="24">
        <v>1467502</v>
      </c>
      <c r="F1339" t="str">
        <f>INDEX([1]Quadro!$B:$B,MATCH(B1339,[1]Quadro!$A:$A,0),0)</f>
        <v>Médio Tejo</v>
      </c>
    </row>
    <row r="1340" spans="1:6" x14ac:dyDescent="0.2">
      <c r="A1340" s="30"/>
      <c r="B1340" s="21" t="s">
        <v>126</v>
      </c>
      <c r="C1340" s="22">
        <v>0</v>
      </c>
      <c r="D1340" s="23">
        <v>7876738</v>
      </c>
      <c r="E1340" s="24">
        <v>7876738</v>
      </c>
      <c r="F1340" t="str">
        <f>INDEX([1]Quadro!$B:$B,MATCH(B1340,[1]Quadro!$A:$A,0),0)</f>
        <v>Região de Coimbra</v>
      </c>
    </row>
    <row r="1341" spans="1:6" x14ac:dyDescent="0.2">
      <c r="A1341" s="30"/>
      <c r="B1341" s="21" t="s">
        <v>127</v>
      </c>
      <c r="C1341" s="22">
        <v>0</v>
      </c>
      <c r="D1341" s="23">
        <v>1892735</v>
      </c>
      <c r="E1341" s="24">
        <v>1892735</v>
      </c>
      <c r="F1341" t="str">
        <f>INDEX([1]Quadro!$B:$B,MATCH(B1341,[1]Quadro!$A:$A,0),0)</f>
        <v>Beiras e Serra da Estrela</v>
      </c>
    </row>
    <row r="1342" spans="1:6" x14ac:dyDescent="0.2">
      <c r="A1342" s="30"/>
      <c r="B1342" s="21" t="s">
        <v>128</v>
      </c>
      <c r="C1342" s="22">
        <v>0</v>
      </c>
      <c r="D1342" s="23">
        <v>1764551</v>
      </c>
      <c r="E1342" s="24">
        <v>1764551</v>
      </c>
      <c r="F1342" t="str">
        <f>INDEX([1]Quadro!$B:$B,MATCH(B1342,[1]Quadro!$A:$A,0),0)</f>
        <v>Região de Leiria</v>
      </c>
    </row>
    <row r="1343" spans="1:6" x14ac:dyDescent="0.2">
      <c r="A1343" s="30"/>
      <c r="B1343" s="21" t="s">
        <v>129</v>
      </c>
      <c r="C1343" s="22">
        <v>0</v>
      </c>
      <c r="D1343" s="23">
        <v>1089427</v>
      </c>
      <c r="E1343" s="24">
        <v>1089427</v>
      </c>
      <c r="F1343" t="str">
        <f>INDEX([1]Quadro!$B:$B,MATCH(B1343,[1]Quadro!$A:$A,0),0)</f>
        <v>Beiras e Serra da Estrela</v>
      </c>
    </row>
    <row r="1344" spans="1:6" x14ac:dyDescent="0.2">
      <c r="A1344" s="30"/>
      <c r="B1344" s="21" t="s">
        <v>130</v>
      </c>
      <c r="C1344" s="22">
        <v>0</v>
      </c>
      <c r="D1344" s="23">
        <v>822339</v>
      </c>
      <c r="E1344" s="24">
        <v>822339</v>
      </c>
      <c r="F1344" t="str">
        <f>INDEX([1]Quadro!$B:$B,MATCH(B1344,[1]Quadro!$A:$A,0),0)</f>
        <v>Douro</v>
      </c>
    </row>
    <row r="1345" spans="1:6" x14ac:dyDescent="0.2">
      <c r="A1345" s="30"/>
      <c r="B1345" s="21" t="s">
        <v>131</v>
      </c>
      <c r="C1345" s="22">
        <v>0</v>
      </c>
      <c r="D1345" s="23">
        <v>675283</v>
      </c>
      <c r="E1345" s="24">
        <v>675283</v>
      </c>
      <c r="F1345" t="str">
        <f>INDEX([1]Quadro!$B:$B,MATCH(B1345,[1]Quadro!$A:$A,0),0)</f>
        <v>Alto Alentejo</v>
      </c>
    </row>
    <row r="1346" spans="1:6" x14ac:dyDescent="0.2">
      <c r="A1346" s="30"/>
      <c r="B1346" s="21" t="s">
        <v>132</v>
      </c>
      <c r="C1346" s="22">
        <v>179094</v>
      </c>
      <c r="D1346" s="23">
        <v>16348155</v>
      </c>
      <c r="E1346" s="24">
        <v>16527249</v>
      </c>
      <c r="F1346" t="e">
        <f>INDEX([1]Quadro!$B:$B,MATCH(B1346,[1]Quadro!$A:$A,0),0)</f>
        <v>#N/A</v>
      </c>
    </row>
    <row r="1347" spans="1:6" x14ac:dyDescent="0.2">
      <c r="A1347" s="30"/>
      <c r="B1347" s="21" t="s">
        <v>133</v>
      </c>
      <c r="C1347" s="22">
        <v>0</v>
      </c>
      <c r="D1347" s="23">
        <v>5837352</v>
      </c>
      <c r="E1347" s="24">
        <v>5837352</v>
      </c>
      <c r="F1347" t="str">
        <f>INDEX([1]Quadro!$B:$B,MATCH(B1347,[1]Quadro!$A:$A,0),0)</f>
        <v>Beiras e Serra da Estrela</v>
      </c>
    </row>
    <row r="1348" spans="1:6" x14ac:dyDescent="0.2">
      <c r="A1348" s="30"/>
      <c r="B1348" s="21" t="s">
        <v>134</v>
      </c>
      <c r="C1348" s="22">
        <v>0</v>
      </c>
      <c r="D1348" s="23">
        <v>806617</v>
      </c>
      <c r="E1348" s="24">
        <v>806617</v>
      </c>
      <c r="F1348" t="str">
        <f>INDEX([1]Quadro!$B:$B,MATCH(B1348,[1]Quadro!$A:$A,0),0)</f>
        <v>Alto Alentejo</v>
      </c>
    </row>
    <row r="1349" spans="1:6" x14ac:dyDescent="0.2">
      <c r="A1349" s="30"/>
      <c r="B1349" s="21" t="s">
        <v>135</v>
      </c>
      <c r="C1349" s="22">
        <v>0</v>
      </c>
      <c r="D1349" s="23">
        <v>1635099</v>
      </c>
      <c r="E1349" s="24">
        <v>1635099</v>
      </c>
      <c r="F1349" t="str">
        <f>INDEX([1]Quadro!$B:$B,MATCH(B1349,[1]Quadro!$A:$A,0),0)</f>
        <v>Região de Coimbra</v>
      </c>
    </row>
    <row r="1350" spans="1:6" x14ac:dyDescent="0.2">
      <c r="A1350" s="30"/>
      <c r="B1350" s="21" t="s">
        <v>136</v>
      </c>
      <c r="C1350" s="22">
        <v>0</v>
      </c>
      <c r="D1350" s="23">
        <v>733770</v>
      </c>
      <c r="E1350" s="24">
        <v>733770</v>
      </c>
      <c r="F1350" t="str">
        <f>INDEX([1]Quadro!$B:$B,MATCH(B1350,[1]Quadro!$A:$A,0),0)</f>
        <v>Lezíria do Tejo</v>
      </c>
    </row>
    <row r="1351" spans="1:6" x14ac:dyDescent="0.2">
      <c r="A1351" s="30"/>
      <c r="B1351" s="21" t="s">
        <v>137</v>
      </c>
      <c r="C1351" s="22">
        <v>0</v>
      </c>
      <c r="D1351" s="23">
        <v>14059641</v>
      </c>
      <c r="E1351" s="24">
        <v>14059641</v>
      </c>
      <c r="F1351" t="str">
        <f>INDEX([1]Quadro!$B:$B,MATCH(B1351,[1]Quadro!$A:$A,0),0)</f>
        <v>Área Metropolitana do Porto</v>
      </c>
    </row>
    <row r="1352" spans="1:6" x14ac:dyDescent="0.2">
      <c r="A1352" s="30"/>
      <c r="B1352" s="21" t="s">
        <v>138</v>
      </c>
      <c r="C1352" s="22">
        <v>0</v>
      </c>
      <c r="D1352" s="23">
        <v>3182901</v>
      </c>
      <c r="E1352" s="24">
        <v>3182901</v>
      </c>
      <c r="F1352" t="str">
        <f>INDEX([1]Quadro!$B:$B,MATCH(B1352,[1]Quadro!$A:$A,0),0)</f>
        <v>Beiras e Serra da Estrela</v>
      </c>
    </row>
    <row r="1353" spans="1:6" x14ac:dyDescent="0.2">
      <c r="A1353" s="30"/>
      <c r="B1353" s="21" t="s">
        <v>139</v>
      </c>
      <c r="C1353" s="22">
        <v>0</v>
      </c>
      <c r="D1353" s="23">
        <v>2941187</v>
      </c>
      <c r="E1353" s="24">
        <v>2941187</v>
      </c>
      <c r="F1353" t="str">
        <f>INDEX([1]Quadro!$B:$B,MATCH(B1353,[1]Quadro!$A:$A,0),0)</f>
        <v>Alentejo Litoral</v>
      </c>
    </row>
    <row r="1354" spans="1:6" x14ac:dyDescent="0.2">
      <c r="A1354" s="30"/>
      <c r="B1354" s="21" t="s">
        <v>140</v>
      </c>
      <c r="C1354" s="22">
        <v>0</v>
      </c>
      <c r="D1354" s="23">
        <v>7499362</v>
      </c>
      <c r="E1354" s="24">
        <v>7499362</v>
      </c>
      <c r="F1354" t="str">
        <f>INDEX([1]Quadro!$B:$B,MATCH(B1354,[1]Quadro!$A:$A,0),0)</f>
        <v>Beiras e Serra da Estrela</v>
      </c>
    </row>
    <row r="1355" spans="1:6" x14ac:dyDescent="0.2">
      <c r="A1355" s="30"/>
      <c r="B1355" s="21" t="s">
        <v>141</v>
      </c>
      <c r="C1355" s="22">
        <v>0</v>
      </c>
      <c r="D1355" s="23">
        <v>12594808</v>
      </c>
      <c r="E1355" s="24">
        <v>12594808</v>
      </c>
      <c r="F1355" t="str">
        <f>INDEX([1]Quadro!$B:$B,MATCH(B1355,[1]Quadro!$A:$A,0),0)</f>
        <v>Ave</v>
      </c>
    </row>
    <row r="1356" spans="1:6" x14ac:dyDescent="0.2">
      <c r="A1356" s="30"/>
      <c r="B1356" s="21" t="s">
        <v>142</v>
      </c>
      <c r="C1356" s="22">
        <v>0</v>
      </c>
      <c r="D1356" s="23">
        <v>1726723</v>
      </c>
      <c r="E1356" s="24">
        <v>1726723</v>
      </c>
      <c r="F1356" t="e">
        <f>INDEX([1]Quadro!$B:$B,MATCH(B1356,[1]Quadro!$A:$A,0),0)</f>
        <v>#N/A</v>
      </c>
    </row>
    <row r="1357" spans="1:6" x14ac:dyDescent="0.2">
      <c r="A1357" s="30"/>
      <c r="B1357" s="21" t="s">
        <v>143</v>
      </c>
      <c r="C1357" s="22">
        <v>0</v>
      </c>
      <c r="D1357" s="23">
        <v>3300181</v>
      </c>
      <c r="E1357" s="24">
        <v>3300181</v>
      </c>
      <c r="F1357" t="str">
        <f>INDEX([1]Quadro!$B:$B,MATCH(B1357,[1]Quadro!$A:$A,0),0)</f>
        <v>Beira Baixa</v>
      </c>
    </row>
    <row r="1358" spans="1:6" x14ac:dyDescent="0.2">
      <c r="A1358" s="30"/>
      <c r="B1358" s="21" t="s">
        <v>144</v>
      </c>
      <c r="C1358" s="22">
        <v>0</v>
      </c>
      <c r="D1358" s="23">
        <v>4286895</v>
      </c>
      <c r="E1358" s="24">
        <v>4286895</v>
      </c>
      <c r="F1358" t="str">
        <f>INDEX([1]Quadro!$B:$B,MATCH(B1358,[1]Quadro!$A:$A,0),0)</f>
        <v>Região de Aveiro</v>
      </c>
    </row>
    <row r="1359" spans="1:6" x14ac:dyDescent="0.2">
      <c r="A1359" s="30"/>
      <c r="B1359" s="21" t="s">
        <v>145</v>
      </c>
      <c r="C1359" s="22">
        <v>0</v>
      </c>
      <c r="D1359" s="23">
        <v>1892988</v>
      </c>
      <c r="E1359" s="24">
        <v>1892988</v>
      </c>
      <c r="F1359" t="e">
        <f>INDEX([1]Quadro!$B:$B,MATCH(B1359,[1]Quadro!$A:$A,0),0)</f>
        <v>#N/A</v>
      </c>
    </row>
    <row r="1360" spans="1:6" x14ac:dyDescent="0.2">
      <c r="A1360" s="30"/>
      <c r="B1360" s="21" t="s">
        <v>146</v>
      </c>
      <c r="C1360" s="22">
        <v>0</v>
      </c>
      <c r="D1360" s="23">
        <v>4263317</v>
      </c>
      <c r="E1360" s="24">
        <v>4263317</v>
      </c>
      <c r="F1360" t="str">
        <f>INDEX([1]Quadro!$B:$B,MATCH(B1360,[1]Quadro!$A:$A,0),0)</f>
        <v>Algarve</v>
      </c>
    </row>
    <row r="1361" spans="1:6" x14ac:dyDescent="0.2">
      <c r="A1361" s="30"/>
      <c r="B1361" s="21" t="s">
        <v>147</v>
      </c>
      <c r="C1361" s="22">
        <v>0</v>
      </c>
      <c r="D1361" s="23">
        <v>5322137</v>
      </c>
      <c r="E1361" s="24">
        <v>5322137</v>
      </c>
      <c r="F1361" t="str">
        <f>INDEX([1]Quadro!$B:$B,MATCH(B1361,[1]Quadro!$A:$A,0),0)</f>
        <v>Algarve</v>
      </c>
    </row>
    <row r="1362" spans="1:6" x14ac:dyDescent="0.2">
      <c r="A1362" s="30"/>
      <c r="B1362" s="21" t="s">
        <v>148</v>
      </c>
      <c r="C1362" s="22">
        <v>0</v>
      </c>
      <c r="D1362" s="23">
        <v>410382</v>
      </c>
      <c r="E1362" s="24">
        <v>410382</v>
      </c>
      <c r="F1362" t="e">
        <f>INDEX([1]Quadro!$B:$B,MATCH(B1362,[1]Quadro!$A:$A,0),0)</f>
        <v>#N/A</v>
      </c>
    </row>
    <row r="1363" spans="1:6" x14ac:dyDescent="0.2">
      <c r="A1363" s="30"/>
      <c r="B1363" s="21" t="s">
        <v>149</v>
      </c>
      <c r="C1363" s="22">
        <v>0</v>
      </c>
      <c r="D1363" s="23">
        <v>1009355</v>
      </c>
      <c r="E1363" s="24">
        <v>1009355</v>
      </c>
      <c r="F1363" t="e">
        <f>INDEX([1]Quadro!$B:$B,MATCH(B1363,[1]Quadro!$A:$A,0),0)</f>
        <v>#N/A</v>
      </c>
    </row>
    <row r="1364" spans="1:6" x14ac:dyDescent="0.2">
      <c r="A1364" s="30"/>
      <c r="B1364" s="21" t="s">
        <v>150</v>
      </c>
      <c r="C1364" s="22">
        <v>0</v>
      </c>
      <c r="D1364" s="23">
        <v>4842204</v>
      </c>
      <c r="E1364" s="24">
        <v>4842204</v>
      </c>
      <c r="F1364" t="str">
        <f>INDEX([1]Quadro!$B:$B,MATCH(B1364,[1]Quadro!$A:$A,0),0)</f>
        <v>Douro</v>
      </c>
    </row>
    <row r="1365" spans="1:6" x14ac:dyDescent="0.2">
      <c r="A1365" s="30"/>
      <c r="B1365" s="21" t="s">
        <v>151</v>
      </c>
      <c r="C1365" s="22">
        <v>0</v>
      </c>
      <c r="D1365" s="23">
        <v>14347625</v>
      </c>
      <c r="E1365" s="24">
        <v>14347625</v>
      </c>
      <c r="F1365" t="str">
        <f>INDEX([1]Quadro!$B:$B,MATCH(B1365,[1]Quadro!$A:$A,0),0)</f>
        <v>Região de Leiria</v>
      </c>
    </row>
    <row r="1366" spans="1:6" x14ac:dyDescent="0.2">
      <c r="A1366" s="30"/>
      <c r="B1366" s="21" t="s">
        <v>152</v>
      </c>
      <c r="C1366" s="22">
        <v>0</v>
      </c>
      <c r="D1366" s="23">
        <v>59977030</v>
      </c>
      <c r="E1366" s="24">
        <v>59977030</v>
      </c>
      <c r="F1366" t="str">
        <f>INDEX([1]Quadro!$B:$B,MATCH(B1366,[1]Quadro!$A:$A,0),0)</f>
        <v>Área Metropolitana de Lisboa</v>
      </c>
    </row>
    <row r="1367" spans="1:6" x14ac:dyDescent="0.2">
      <c r="A1367" s="30"/>
      <c r="B1367" s="21" t="s">
        <v>153</v>
      </c>
      <c r="C1367" s="22">
        <v>0</v>
      </c>
      <c r="D1367" s="23">
        <v>14700632</v>
      </c>
      <c r="E1367" s="24">
        <v>14700632</v>
      </c>
      <c r="F1367" t="str">
        <f>INDEX([1]Quadro!$B:$B,MATCH(B1367,[1]Quadro!$A:$A,0),0)</f>
        <v>Algarve</v>
      </c>
    </row>
    <row r="1368" spans="1:6" x14ac:dyDescent="0.2">
      <c r="A1368" s="30"/>
      <c r="B1368" s="21" t="s">
        <v>154</v>
      </c>
      <c r="C1368" s="22">
        <v>0</v>
      </c>
      <c r="D1368" s="23">
        <v>16936861</v>
      </c>
      <c r="E1368" s="24">
        <v>16936861</v>
      </c>
      <c r="F1368" t="str">
        <f>INDEX([1]Quadro!$B:$B,MATCH(B1368,[1]Quadro!$A:$A,0),0)</f>
        <v>Área Metropolitana de Lisboa</v>
      </c>
    </row>
    <row r="1369" spans="1:6" x14ac:dyDescent="0.2">
      <c r="A1369" s="30"/>
      <c r="B1369" s="21" t="s">
        <v>155</v>
      </c>
      <c r="C1369" s="22">
        <v>0</v>
      </c>
      <c r="D1369" s="23">
        <v>3664818</v>
      </c>
      <c r="E1369" s="24">
        <v>3664818</v>
      </c>
      <c r="F1369" t="str">
        <f>INDEX([1]Quadro!$B:$B,MATCH(B1369,[1]Quadro!$A:$A,0),0)</f>
        <v>Oeste</v>
      </c>
    </row>
    <row r="1370" spans="1:6" x14ac:dyDescent="0.2">
      <c r="A1370" s="30"/>
      <c r="B1370" s="21" t="s">
        <v>156</v>
      </c>
      <c r="C1370" s="22">
        <v>0</v>
      </c>
      <c r="D1370" s="23">
        <v>1871120</v>
      </c>
      <c r="E1370" s="24">
        <v>1871120</v>
      </c>
      <c r="F1370" t="str">
        <f>INDEX([1]Quadro!$B:$B,MATCH(B1370,[1]Quadro!$A:$A,0),0)</f>
        <v>Região de Coimbra</v>
      </c>
    </row>
    <row r="1371" spans="1:6" x14ac:dyDescent="0.2">
      <c r="A1371" s="30"/>
      <c r="B1371" s="21" t="s">
        <v>157</v>
      </c>
      <c r="C1371" s="22">
        <v>0</v>
      </c>
      <c r="D1371" s="23">
        <v>2145934</v>
      </c>
      <c r="E1371" s="24">
        <v>2145934</v>
      </c>
      <c r="F1371" t="str">
        <f>INDEX([1]Quadro!$B:$B,MATCH(B1371,[1]Quadro!$A:$A,0),0)</f>
        <v>Tâmega e Sousa</v>
      </c>
    </row>
    <row r="1372" spans="1:6" x14ac:dyDescent="0.2">
      <c r="A1372" s="30"/>
      <c r="B1372" s="21" t="s">
        <v>158</v>
      </c>
      <c r="C1372" s="22">
        <v>0</v>
      </c>
      <c r="D1372" s="23">
        <v>2364184</v>
      </c>
      <c r="E1372" s="24">
        <v>2364184</v>
      </c>
      <c r="F1372" t="str">
        <f>INDEX([1]Quadro!$B:$B,MATCH(B1372,[1]Quadro!$A:$A,0),0)</f>
        <v>Médio Tejo</v>
      </c>
    </row>
    <row r="1373" spans="1:6" x14ac:dyDescent="0.2">
      <c r="A1373" s="30"/>
      <c r="B1373" s="21" t="s">
        <v>159</v>
      </c>
      <c r="C1373" s="22">
        <v>0</v>
      </c>
      <c r="D1373" s="23">
        <v>4541147</v>
      </c>
      <c r="E1373" s="24">
        <v>4541147</v>
      </c>
      <c r="F1373" t="str">
        <f>INDEX([1]Quadro!$B:$B,MATCH(B1373,[1]Quadro!$A:$A,0),0)</f>
        <v>Terras de Trás-os-Montes</v>
      </c>
    </row>
    <row r="1374" spans="1:6" x14ac:dyDescent="0.2">
      <c r="A1374" s="30"/>
      <c r="B1374" s="21" t="s">
        <v>160</v>
      </c>
      <c r="C1374" s="22">
        <v>2252822</v>
      </c>
      <c r="D1374" s="23">
        <v>5920913</v>
      </c>
      <c r="E1374" s="24">
        <v>8173735</v>
      </c>
      <c r="F1374" t="e">
        <f>INDEX([1]Quadro!$B:$B,MATCH(B1374,[1]Quadro!$A:$A,0),0)</f>
        <v>#N/A</v>
      </c>
    </row>
    <row r="1375" spans="1:6" x14ac:dyDescent="0.2">
      <c r="A1375" s="30"/>
      <c r="B1375" s="21" t="s">
        <v>161</v>
      </c>
      <c r="C1375" s="22">
        <v>0</v>
      </c>
      <c r="D1375" s="23">
        <v>898732</v>
      </c>
      <c r="E1375" s="24">
        <v>898732</v>
      </c>
      <c r="F1375" t="e">
        <f>INDEX([1]Quadro!$B:$B,MATCH(B1375,[1]Quadro!$A:$A,0),0)</f>
        <v>#N/A</v>
      </c>
    </row>
    <row r="1376" spans="1:6" x14ac:dyDescent="0.2">
      <c r="A1376" s="30"/>
      <c r="B1376" s="21" t="s">
        <v>162</v>
      </c>
      <c r="C1376" s="22">
        <v>0</v>
      </c>
      <c r="D1376" s="23">
        <v>9551016</v>
      </c>
      <c r="E1376" s="24">
        <v>9551016</v>
      </c>
      <c r="F1376" t="str">
        <f>INDEX([1]Quadro!$B:$B,MATCH(B1376,[1]Quadro!$A:$A,0),0)</f>
        <v>Área Metropolitana de Lisboa</v>
      </c>
    </row>
    <row r="1377" spans="1:6" x14ac:dyDescent="0.2">
      <c r="A1377" s="30"/>
      <c r="B1377" s="21" t="s">
        <v>163</v>
      </c>
      <c r="C1377" s="22">
        <v>0</v>
      </c>
      <c r="D1377" s="23">
        <v>15581533</v>
      </c>
      <c r="E1377" s="24">
        <v>15581533</v>
      </c>
      <c r="F1377" t="str">
        <f>INDEX([1]Quadro!$B:$B,MATCH(B1377,[1]Quadro!$A:$A,0),0)</f>
        <v>Área Metropolitana do Porto</v>
      </c>
    </row>
    <row r="1378" spans="1:6" x14ac:dyDescent="0.2">
      <c r="A1378" s="30"/>
      <c r="B1378" s="21" t="s">
        <v>164</v>
      </c>
      <c r="C1378" s="22">
        <v>0</v>
      </c>
      <c r="D1378" s="23">
        <v>4029373</v>
      </c>
      <c r="E1378" s="24">
        <v>4029373</v>
      </c>
      <c r="F1378" t="str">
        <f>INDEX([1]Quadro!$B:$B,MATCH(B1378,[1]Quadro!$A:$A,0),0)</f>
        <v>Viseu Dão Lafões</v>
      </c>
    </row>
    <row r="1379" spans="1:6" x14ac:dyDescent="0.2">
      <c r="A1379" s="30"/>
      <c r="B1379" s="21" t="s">
        <v>165</v>
      </c>
      <c r="C1379" s="22">
        <v>0</v>
      </c>
      <c r="D1379" s="23">
        <v>899749</v>
      </c>
      <c r="E1379" s="24">
        <v>899749</v>
      </c>
      <c r="F1379" t="str">
        <f>INDEX([1]Quadro!$B:$B,MATCH(B1379,[1]Quadro!$A:$A,0),0)</f>
        <v>Beiras e Serra da Estrela</v>
      </c>
    </row>
    <row r="1380" spans="1:6" x14ac:dyDescent="0.2">
      <c r="A1380" s="30"/>
      <c r="B1380" s="21" t="s">
        <v>166</v>
      </c>
      <c r="C1380" s="22">
        <v>0</v>
      </c>
      <c r="D1380" s="23">
        <v>6704636</v>
      </c>
      <c r="E1380" s="24">
        <v>6704636</v>
      </c>
      <c r="F1380" t="str">
        <f>INDEX([1]Quadro!$B:$B,MATCH(B1380,[1]Quadro!$A:$A,0),0)</f>
        <v>Tâmega e Sousa</v>
      </c>
    </row>
    <row r="1381" spans="1:6" x14ac:dyDescent="0.2">
      <c r="A1381" s="30"/>
      <c r="B1381" s="21" t="s">
        <v>167</v>
      </c>
      <c r="C1381" s="22">
        <v>0</v>
      </c>
      <c r="D1381" s="23">
        <v>3701500</v>
      </c>
      <c r="E1381" s="24">
        <v>3701500</v>
      </c>
      <c r="F1381" t="str">
        <f>INDEX([1]Quadro!$B:$B,MATCH(B1381,[1]Quadro!$A:$A,0),0)</f>
        <v>Região de Leiria</v>
      </c>
    </row>
    <row r="1382" spans="1:6" x14ac:dyDescent="0.2">
      <c r="A1382" s="30"/>
      <c r="B1382" s="21" t="s">
        <v>168</v>
      </c>
      <c r="C1382" s="22">
        <v>0</v>
      </c>
      <c r="D1382" s="23">
        <v>761991</v>
      </c>
      <c r="E1382" s="24">
        <v>761991</v>
      </c>
      <c r="F1382" t="str">
        <f>INDEX([1]Quadro!$B:$B,MATCH(B1382,[1]Quadro!$A:$A,0),0)</f>
        <v>Alto Alentejo</v>
      </c>
    </row>
    <row r="1383" spans="1:6" x14ac:dyDescent="0.2">
      <c r="A1383" s="30"/>
      <c r="B1383" s="21" t="s">
        <v>169</v>
      </c>
      <c r="C1383" s="22">
        <v>0</v>
      </c>
      <c r="D1383" s="23">
        <v>16458598</v>
      </c>
      <c r="E1383" s="24">
        <v>16458598</v>
      </c>
      <c r="F1383" t="str">
        <f>INDEX([1]Quadro!$B:$B,MATCH(B1383,[1]Quadro!$A:$A,0),0)</f>
        <v>Área Metropolitana do Porto</v>
      </c>
    </row>
    <row r="1384" spans="1:6" x14ac:dyDescent="0.2">
      <c r="A1384" s="30"/>
      <c r="B1384" s="21" t="s">
        <v>170</v>
      </c>
      <c r="C1384" s="22">
        <v>0</v>
      </c>
      <c r="D1384" s="23">
        <v>2112143</v>
      </c>
      <c r="E1384" s="24">
        <v>2112143</v>
      </c>
      <c r="F1384" t="str">
        <f>INDEX([1]Quadro!$B:$B,MATCH(B1384,[1]Quadro!$A:$A,0),0)</f>
        <v>Região de Coimbra</v>
      </c>
    </row>
    <row r="1385" spans="1:6" x14ac:dyDescent="0.2">
      <c r="A1385" s="30"/>
      <c r="B1385" s="21" t="s">
        <v>171</v>
      </c>
      <c r="C1385" s="22">
        <v>0</v>
      </c>
      <c r="D1385" s="23">
        <v>1795500</v>
      </c>
      <c r="E1385" s="24">
        <v>1795500</v>
      </c>
      <c r="F1385" t="str">
        <f>INDEX([1]Quadro!$B:$B,MATCH(B1385,[1]Quadro!$A:$A,0),0)</f>
        <v>Beiras e Serra da Estrela</v>
      </c>
    </row>
    <row r="1386" spans="1:6" x14ac:dyDescent="0.2">
      <c r="A1386" s="30"/>
      <c r="B1386" s="21" t="s">
        <v>172</v>
      </c>
      <c r="C1386" s="22">
        <v>0</v>
      </c>
      <c r="D1386" s="23">
        <v>1700835</v>
      </c>
      <c r="E1386" s="24">
        <v>1700835</v>
      </c>
      <c r="F1386" t="str">
        <f>INDEX([1]Quadro!$B:$B,MATCH(B1386,[1]Quadro!$A:$A,0),0)</f>
        <v>Alto Minho</v>
      </c>
    </row>
    <row r="1387" spans="1:6" x14ac:dyDescent="0.2">
      <c r="A1387" s="30"/>
      <c r="B1387" s="21" t="s">
        <v>173</v>
      </c>
      <c r="C1387" s="22">
        <v>0</v>
      </c>
      <c r="D1387" s="23">
        <v>1668491</v>
      </c>
      <c r="E1387" s="24">
        <v>1668491</v>
      </c>
      <c r="F1387" t="str">
        <f>INDEX([1]Quadro!$B:$B,MATCH(B1387,[1]Quadro!$A:$A,0),0)</f>
        <v>Baixo Alentejo</v>
      </c>
    </row>
    <row r="1388" spans="1:6" x14ac:dyDescent="0.2">
      <c r="A1388" s="30"/>
      <c r="B1388" s="21" t="s">
        <v>174</v>
      </c>
      <c r="C1388" s="22">
        <v>0</v>
      </c>
      <c r="D1388" s="23">
        <v>961608</v>
      </c>
      <c r="E1388" s="24">
        <v>961608</v>
      </c>
      <c r="F1388" t="str">
        <f>INDEX([1]Quadro!$B:$B,MATCH(B1388,[1]Quadro!$A:$A,0),0)</f>
        <v>Douro</v>
      </c>
    </row>
    <row r="1389" spans="1:6" x14ac:dyDescent="0.2">
      <c r="A1389" s="30"/>
      <c r="B1389" s="21" t="s">
        <v>175</v>
      </c>
      <c r="C1389" s="22">
        <v>0</v>
      </c>
      <c r="D1389" s="23">
        <v>2205326</v>
      </c>
      <c r="E1389" s="24">
        <v>2205326</v>
      </c>
      <c r="F1389" t="str">
        <f>INDEX([1]Quadro!$B:$B,MATCH(B1389,[1]Quadro!$A:$A,0),0)</f>
        <v>Região de Coimbra</v>
      </c>
    </row>
    <row r="1390" spans="1:6" x14ac:dyDescent="0.2">
      <c r="A1390" s="30"/>
      <c r="B1390" s="21" t="s">
        <v>176</v>
      </c>
      <c r="C1390" s="22">
        <v>0</v>
      </c>
      <c r="D1390" s="23">
        <v>2036040</v>
      </c>
      <c r="E1390" s="24">
        <v>2036040</v>
      </c>
      <c r="F1390" t="str">
        <f>INDEX([1]Quadro!$B:$B,MATCH(B1390,[1]Quadro!$A:$A,0),0)</f>
        <v>Região de Coimbra</v>
      </c>
    </row>
    <row r="1391" spans="1:6" x14ac:dyDescent="0.2">
      <c r="A1391" s="30"/>
      <c r="B1391" s="21" t="s">
        <v>177</v>
      </c>
      <c r="C1391" s="22">
        <v>0</v>
      </c>
      <c r="D1391" s="23">
        <v>2169867</v>
      </c>
      <c r="E1391" s="24">
        <v>2169867</v>
      </c>
      <c r="F1391" t="str">
        <f>INDEX([1]Quadro!$B:$B,MATCH(B1391,[1]Quadro!$A:$A,0),0)</f>
        <v>Terras de Trás-os-Montes</v>
      </c>
    </row>
    <row r="1392" spans="1:6" x14ac:dyDescent="0.2">
      <c r="A1392" s="30"/>
      <c r="B1392" s="21" t="s">
        <v>178</v>
      </c>
      <c r="C1392" s="22">
        <v>0</v>
      </c>
      <c r="D1392" s="23">
        <v>4285067</v>
      </c>
      <c r="E1392" s="24">
        <v>4285067</v>
      </c>
      <c r="F1392" t="str">
        <f>INDEX([1]Quadro!$B:$B,MATCH(B1392,[1]Quadro!$A:$A,0),0)</f>
        <v>Terras de Trás-os-Montes</v>
      </c>
    </row>
    <row r="1393" spans="1:6" x14ac:dyDescent="0.2">
      <c r="A1393" s="30"/>
      <c r="B1393" s="21" t="s">
        <v>179</v>
      </c>
      <c r="C1393" s="22">
        <v>0</v>
      </c>
      <c r="D1393" s="23">
        <v>2961768</v>
      </c>
      <c r="E1393" s="24">
        <v>2961768</v>
      </c>
      <c r="F1393" t="str">
        <f>INDEX([1]Quadro!$B:$B,MATCH(B1393,[1]Quadro!$A:$A,0),0)</f>
        <v>Terras de Trás-os-Montes</v>
      </c>
    </row>
    <row r="1394" spans="1:6" x14ac:dyDescent="0.2">
      <c r="A1394" s="30"/>
      <c r="B1394" s="21" t="s">
        <v>180</v>
      </c>
      <c r="C1394" s="22">
        <v>0</v>
      </c>
      <c r="D1394" s="23">
        <v>2786912</v>
      </c>
      <c r="E1394" s="24">
        <v>2786912</v>
      </c>
      <c r="F1394" t="str">
        <f>INDEX([1]Quadro!$B:$B,MATCH(B1394,[1]Quadro!$A:$A,0),0)</f>
        <v>Douro</v>
      </c>
    </row>
    <row r="1395" spans="1:6" x14ac:dyDescent="0.2">
      <c r="A1395" s="30"/>
      <c r="B1395" s="21" t="s">
        <v>181</v>
      </c>
      <c r="C1395" s="22">
        <v>0</v>
      </c>
      <c r="D1395" s="23">
        <v>4233368</v>
      </c>
      <c r="E1395" s="24">
        <v>4233368</v>
      </c>
      <c r="F1395" t="str">
        <f>INDEX([1]Quadro!$B:$B,MATCH(B1395,[1]Quadro!$A:$A,0),0)</f>
        <v>Área Metropolitana de Lisboa</v>
      </c>
    </row>
    <row r="1396" spans="1:6" x14ac:dyDescent="0.2">
      <c r="A1396" s="30"/>
      <c r="B1396" s="21" t="s">
        <v>182</v>
      </c>
      <c r="C1396" s="22">
        <v>0</v>
      </c>
      <c r="D1396" s="23">
        <v>3483717</v>
      </c>
      <c r="E1396" s="24">
        <v>3483717</v>
      </c>
      <c r="F1396" t="str">
        <f>INDEX([1]Quadro!$B:$B,MATCH(B1396,[1]Quadro!$A:$A,0),0)</f>
        <v>Alto Minho</v>
      </c>
    </row>
    <row r="1397" spans="1:6" x14ac:dyDescent="0.2">
      <c r="A1397" s="30"/>
      <c r="B1397" s="21" t="s">
        <v>183</v>
      </c>
      <c r="C1397" s="22">
        <v>0</v>
      </c>
      <c r="D1397" s="23">
        <v>1008953</v>
      </c>
      <c r="E1397" s="24">
        <v>1008953</v>
      </c>
      <c r="F1397" t="str">
        <f>INDEX([1]Quadro!$B:$B,MATCH(B1397,[1]Quadro!$A:$A,0),0)</f>
        <v>Algarve</v>
      </c>
    </row>
    <row r="1398" spans="1:6" x14ac:dyDescent="0.2">
      <c r="A1398" s="30"/>
      <c r="B1398" s="21" t="s">
        <v>184</v>
      </c>
      <c r="C1398" s="22">
        <v>0</v>
      </c>
      <c r="D1398" s="23">
        <v>1123949</v>
      </c>
      <c r="E1398" s="24">
        <v>1123949</v>
      </c>
      <c r="F1398" t="str">
        <f>INDEX([1]Quadro!$B:$B,MATCH(B1398,[1]Quadro!$A:$A,0),0)</f>
        <v>Ave</v>
      </c>
    </row>
    <row r="1399" spans="1:6" x14ac:dyDescent="0.2">
      <c r="A1399" s="30"/>
      <c r="B1399" s="21" t="s">
        <v>185</v>
      </c>
      <c r="C1399" s="22">
        <v>0</v>
      </c>
      <c r="D1399" s="23">
        <v>637978</v>
      </c>
      <c r="E1399" s="24">
        <v>637978</v>
      </c>
      <c r="F1399" t="str">
        <f>INDEX([1]Quadro!$B:$B,MATCH(B1399,[1]Quadro!$A:$A,0),0)</f>
        <v>Alto Alentejo</v>
      </c>
    </row>
    <row r="1400" spans="1:6" x14ac:dyDescent="0.2">
      <c r="A1400" s="30"/>
      <c r="B1400" s="21" t="s">
        <v>186</v>
      </c>
      <c r="C1400" s="22">
        <v>0</v>
      </c>
      <c r="D1400" s="23">
        <v>869399</v>
      </c>
      <c r="E1400" s="24">
        <v>869399</v>
      </c>
      <c r="F1400" t="str">
        <f>INDEX([1]Quadro!$B:$B,MATCH(B1400,[1]Quadro!$A:$A,0),0)</f>
        <v>Alto Tâmega</v>
      </c>
    </row>
    <row r="1401" spans="1:6" x14ac:dyDescent="0.2">
      <c r="A1401" s="30"/>
      <c r="B1401" s="21" t="s">
        <v>187</v>
      </c>
      <c r="C1401" s="22">
        <v>0</v>
      </c>
      <c r="D1401" s="23">
        <v>2133073</v>
      </c>
      <c r="E1401" s="24">
        <v>2133073</v>
      </c>
      <c r="F1401" t="str">
        <f>INDEX([1]Quadro!$B:$B,MATCH(B1401,[1]Quadro!$A:$A,0),0)</f>
        <v>Alentejo Central</v>
      </c>
    </row>
    <row r="1402" spans="1:6" x14ac:dyDescent="0.2">
      <c r="A1402" s="30"/>
      <c r="B1402" s="21" t="s">
        <v>188</v>
      </c>
      <c r="C1402" s="22">
        <v>0</v>
      </c>
      <c r="D1402" s="23">
        <v>3660037</v>
      </c>
      <c r="E1402" s="24">
        <v>3660037</v>
      </c>
      <c r="F1402" t="str">
        <f>INDEX([1]Quadro!$B:$B,MATCH(B1402,[1]Quadro!$A:$A,0),0)</f>
        <v>Região de Coimbra</v>
      </c>
    </row>
    <row r="1403" spans="1:6" x14ac:dyDescent="0.2">
      <c r="A1403" s="30"/>
      <c r="B1403" s="21" t="s">
        <v>189</v>
      </c>
      <c r="C1403" s="22">
        <v>0</v>
      </c>
      <c r="D1403" s="23">
        <v>6984309</v>
      </c>
      <c r="E1403" s="24">
        <v>6984309</v>
      </c>
      <c r="F1403" t="str">
        <f>INDEX([1]Quadro!$B:$B,MATCH(B1403,[1]Quadro!$A:$A,0),0)</f>
        <v>Área Metropolitana de Lisboa</v>
      </c>
    </row>
    <row r="1404" spans="1:6" x14ac:dyDescent="0.2">
      <c r="A1404" s="30"/>
      <c r="B1404" s="21" t="s">
        <v>190</v>
      </c>
      <c r="C1404" s="22">
        <v>0</v>
      </c>
      <c r="D1404" s="23">
        <v>817493</v>
      </c>
      <c r="E1404" s="24">
        <v>817493</v>
      </c>
      <c r="F1404" t="str">
        <f>INDEX([1]Quadro!$B:$B,MATCH(B1404,[1]Quadro!$A:$A,0),0)</f>
        <v>Alentejo Central</v>
      </c>
    </row>
    <row r="1405" spans="1:6" x14ac:dyDescent="0.2">
      <c r="A1405" s="30"/>
      <c r="B1405" s="21" t="s">
        <v>191</v>
      </c>
      <c r="C1405" s="22">
        <v>0</v>
      </c>
      <c r="D1405" s="23">
        <v>1844494</v>
      </c>
      <c r="E1405" s="24">
        <v>1844494</v>
      </c>
      <c r="F1405" t="str">
        <f>INDEX([1]Quadro!$B:$B,MATCH(B1405,[1]Quadro!$A:$A,0),0)</f>
        <v>Região de Coimbra</v>
      </c>
    </row>
    <row r="1406" spans="1:6" x14ac:dyDescent="0.2">
      <c r="A1406" s="30"/>
      <c r="B1406" s="21" t="s">
        <v>192</v>
      </c>
      <c r="C1406" s="22">
        <v>0</v>
      </c>
      <c r="D1406" s="23">
        <v>1276377</v>
      </c>
      <c r="E1406" s="24">
        <v>1276377</v>
      </c>
      <c r="F1406" t="str">
        <f>INDEX([1]Quadro!$B:$B,MATCH(B1406,[1]Quadro!$A:$A,0),0)</f>
        <v>Baixo Alentejo</v>
      </c>
    </row>
    <row r="1407" spans="1:6" x14ac:dyDescent="0.2">
      <c r="A1407" s="30"/>
      <c r="B1407" s="21" t="s">
        <v>193</v>
      </c>
      <c r="C1407" s="22">
        <v>0</v>
      </c>
      <c r="D1407" s="23">
        <v>402570</v>
      </c>
      <c r="E1407" s="24">
        <v>402570</v>
      </c>
      <c r="F1407" t="str">
        <f>INDEX([1]Quadro!$B:$B,MATCH(B1407,[1]Quadro!$A:$A,0),0)</f>
        <v>Alentejo Central</v>
      </c>
    </row>
    <row r="1408" spans="1:6" x14ac:dyDescent="0.2">
      <c r="A1408" s="30"/>
      <c r="B1408" s="21" t="s">
        <v>194</v>
      </c>
      <c r="C1408" s="22">
        <v>0</v>
      </c>
      <c r="D1408" s="23">
        <v>1645527</v>
      </c>
      <c r="E1408" s="24">
        <v>1645527</v>
      </c>
      <c r="F1408" t="str">
        <f>INDEX([1]Quadro!$B:$B,MATCH(B1408,[1]Quadro!$A:$A,0),0)</f>
        <v>Douro</v>
      </c>
    </row>
    <row r="1409" spans="1:6" x14ac:dyDescent="0.2">
      <c r="A1409" s="30"/>
      <c r="B1409" s="21" t="s">
        <v>195</v>
      </c>
      <c r="C1409" s="22">
        <v>0</v>
      </c>
      <c r="D1409" s="23">
        <v>2159922</v>
      </c>
      <c r="E1409" s="24">
        <v>2159922</v>
      </c>
      <c r="F1409" t="str">
        <f>INDEX([1]Quadro!$B:$B,MATCH(B1409,[1]Quadro!$A:$A,0),0)</f>
        <v>Região de Aveiro</v>
      </c>
    </row>
    <row r="1410" spans="1:6" x14ac:dyDescent="0.2">
      <c r="A1410" s="30"/>
      <c r="B1410" s="21" t="s">
        <v>196</v>
      </c>
      <c r="C1410" s="22">
        <v>0</v>
      </c>
      <c r="D1410" s="23">
        <v>1908565</v>
      </c>
      <c r="E1410" s="24">
        <v>1908565</v>
      </c>
      <c r="F1410" t="str">
        <f>INDEX([1]Quadro!$B:$B,MATCH(B1410,[1]Quadro!$A:$A,0),0)</f>
        <v>Oeste</v>
      </c>
    </row>
    <row r="1411" spans="1:6" x14ac:dyDescent="0.2">
      <c r="A1411" s="30"/>
      <c r="B1411" s="21" t="s">
        <v>197</v>
      </c>
      <c r="C1411" s="22">
        <v>0</v>
      </c>
      <c r="D1411" s="23">
        <v>2935324</v>
      </c>
      <c r="E1411" s="24">
        <v>2935324</v>
      </c>
      <c r="F1411" t="str">
        <f>INDEX([1]Quadro!$B:$B,MATCH(B1411,[1]Quadro!$A:$A,0),0)</f>
        <v>Viseu Dão Lafões</v>
      </c>
    </row>
    <row r="1412" spans="1:6" x14ac:dyDescent="0.2">
      <c r="A1412" s="30"/>
      <c r="B1412" s="21" t="s">
        <v>198</v>
      </c>
      <c r="C1412" s="22">
        <v>0</v>
      </c>
      <c r="D1412" s="23">
        <v>1160243</v>
      </c>
      <c r="E1412" s="24">
        <v>1160243</v>
      </c>
      <c r="F1412" t="str">
        <f>INDEX([1]Quadro!$B:$B,MATCH(B1412,[1]Quadro!$A:$A,0),0)</f>
        <v>Alto Alentejo</v>
      </c>
    </row>
    <row r="1413" spans="1:6" x14ac:dyDescent="0.2">
      <c r="A1413" s="30"/>
      <c r="B1413" s="21" t="s">
        <v>199</v>
      </c>
      <c r="C1413" s="22">
        <v>30692</v>
      </c>
      <c r="D1413" s="23">
        <v>824822</v>
      </c>
      <c r="E1413" s="24">
        <v>855514</v>
      </c>
      <c r="F1413" t="e">
        <f>INDEX([1]Quadro!$B:$B,MATCH(B1413,[1]Quadro!$A:$A,0),0)</f>
        <v>#N/A</v>
      </c>
    </row>
    <row r="1414" spans="1:6" x14ac:dyDescent="0.2">
      <c r="A1414" s="30"/>
      <c r="B1414" s="21" t="s">
        <v>200</v>
      </c>
      <c r="C1414" s="22">
        <v>0</v>
      </c>
      <c r="D1414" s="23">
        <v>2398912</v>
      </c>
      <c r="E1414" s="24">
        <v>2398912</v>
      </c>
      <c r="F1414" t="str">
        <f>INDEX([1]Quadro!$B:$B,MATCH(B1414,[1]Quadro!$A:$A,0),0)</f>
        <v>Oeste</v>
      </c>
    </row>
    <row r="1415" spans="1:6" x14ac:dyDescent="0.2">
      <c r="A1415" s="30"/>
      <c r="B1415" s="21" t="s">
        <v>201</v>
      </c>
      <c r="C1415" s="22">
        <v>0</v>
      </c>
      <c r="D1415" s="23">
        <v>3556816</v>
      </c>
      <c r="E1415" s="24">
        <v>3556816</v>
      </c>
      <c r="F1415" t="str">
        <f>INDEX([1]Quadro!$B:$B,MATCH(B1415,[1]Quadro!$A:$A,0),0)</f>
        <v>Alentejo Litoral</v>
      </c>
    </row>
    <row r="1416" spans="1:6" x14ac:dyDescent="0.2">
      <c r="A1416" s="30"/>
      <c r="B1416" s="21" t="s">
        <v>202</v>
      </c>
      <c r="C1416" s="22">
        <v>0</v>
      </c>
      <c r="D1416" s="23">
        <v>10490098</v>
      </c>
      <c r="E1416" s="24">
        <v>10490098</v>
      </c>
      <c r="F1416" t="str">
        <f>INDEX([1]Quadro!$B:$B,MATCH(B1416,[1]Quadro!$A:$A,0),0)</f>
        <v>Área Metropolitana de Lisboa</v>
      </c>
    </row>
    <row r="1417" spans="1:6" x14ac:dyDescent="0.2">
      <c r="A1417" s="30"/>
      <c r="B1417" s="21" t="s">
        <v>203</v>
      </c>
      <c r="C1417" s="22">
        <v>0</v>
      </c>
      <c r="D1417" s="23">
        <v>10121075</v>
      </c>
      <c r="E1417" s="24">
        <v>10121075</v>
      </c>
      <c r="F1417" t="str">
        <f>INDEX([1]Quadro!$B:$B,MATCH(B1417,[1]Quadro!$A:$A,0),0)</f>
        <v>Área Metropolitana de Lisboa</v>
      </c>
    </row>
    <row r="1418" spans="1:6" x14ac:dyDescent="0.2">
      <c r="A1418" s="30"/>
      <c r="B1418" s="21" t="s">
        <v>204</v>
      </c>
      <c r="C1418" s="22">
        <v>0</v>
      </c>
      <c r="D1418" s="23">
        <v>1895241</v>
      </c>
      <c r="E1418" s="24">
        <v>1895241</v>
      </c>
      <c r="F1418" t="str">
        <f>INDEX([1]Quadro!$B:$B,MATCH(B1418,[1]Quadro!$A:$A,0),0)</f>
        <v>Beira Baixa</v>
      </c>
    </row>
    <row r="1419" spans="1:6" x14ac:dyDescent="0.2">
      <c r="A1419" s="30"/>
      <c r="B1419" s="21" t="s">
        <v>205</v>
      </c>
      <c r="C1419" s="22">
        <v>0</v>
      </c>
      <c r="D1419" s="23">
        <v>4718326</v>
      </c>
      <c r="E1419" s="24">
        <v>4718326</v>
      </c>
      <c r="F1419" t="str">
        <f>INDEX([1]Quadro!$B:$B,MATCH(B1419,[1]Quadro!$A:$A,0),0)</f>
        <v>Algarve</v>
      </c>
    </row>
    <row r="1420" spans="1:6" x14ac:dyDescent="0.2">
      <c r="A1420" s="30"/>
      <c r="B1420" s="21" t="s">
        <v>206</v>
      </c>
      <c r="C1420" s="22">
        <v>0</v>
      </c>
      <c r="D1420" s="23">
        <v>5946394</v>
      </c>
      <c r="E1420" s="24">
        <v>5946394</v>
      </c>
      <c r="F1420" t="str">
        <f>INDEX([1]Quadro!$B:$B,MATCH(B1420,[1]Quadro!$A:$A,0),0)</f>
        <v>Área Metropolitana do Porto</v>
      </c>
    </row>
    <row r="1421" spans="1:6" x14ac:dyDescent="0.2">
      <c r="A1421" s="30"/>
      <c r="B1421" s="21" t="s">
        <v>207</v>
      </c>
      <c r="C1421" s="22">
        <v>0</v>
      </c>
      <c r="D1421" s="23">
        <v>1777586</v>
      </c>
      <c r="E1421" s="24">
        <v>1777586</v>
      </c>
      <c r="F1421" t="str">
        <f>INDEX([1]Quadro!$B:$B,MATCH(B1421,[1]Quadro!$A:$A,0),0)</f>
        <v>Viseu Dão Lafões</v>
      </c>
    </row>
    <row r="1422" spans="1:6" x14ac:dyDescent="0.2">
      <c r="A1422" s="30"/>
      <c r="B1422" s="21" t="s">
        <v>208</v>
      </c>
      <c r="C1422" s="22">
        <v>0</v>
      </c>
      <c r="D1422" s="23">
        <v>2945954</v>
      </c>
      <c r="E1422" s="24">
        <v>2945954</v>
      </c>
      <c r="F1422" t="str">
        <f>INDEX([1]Quadro!$B:$B,MATCH(B1422,[1]Quadro!$A:$A,0),0)</f>
        <v>Região de Aveiro</v>
      </c>
    </row>
    <row r="1423" spans="1:6" x14ac:dyDescent="0.2">
      <c r="A1423" s="30"/>
      <c r="B1423" s="21" t="s">
        <v>209</v>
      </c>
      <c r="C1423" s="22">
        <v>0</v>
      </c>
      <c r="D1423" s="23">
        <v>3782626</v>
      </c>
      <c r="E1423" s="24">
        <v>3782626</v>
      </c>
      <c r="F1423" t="str">
        <f>INDEX([1]Quadro!$B:$B,MATCH(B1423,[1]Quadro!$A:$A,0),0)</f>
        <v>Região de Coimbra</v>
      </c>
    </row>
    <row r="1424" spans="1:6" x14ac:dyDescent="0.2">
      <c r="A1424" s="30"/>
      <c r="B1424" s="21" t="s">
        <v>210</v>
      </c>
      <c r="C1424" s="22">
        <v>0</v>
      </c>
      <c r="D1424" s="23">
        <v>907285</v>
      </c>
      <c r="E1424" s="24">
        <v>907285</v>
      </c>
      <c r="F1424" t="str">
        <f>INDEX([1]Quadro!$B:$B,MATCH(B1424,[1]Quadro!$A:$A,0),0)</f>
        <v>Baixo Alentejo</v>
      </c>
    </row>
    <row r="1425" spans="1:6" x14ac:dyDescent="0.2">
      <c r="A1425" s="30"/>
      <c r="B1425" s="21" t="s">
        <v>211</v>
      </c>
      <c r="C1425" s="22">
        <v>0</v>
      </c>
      <c r="D1425" s="23">
        <v>7452051</v>
      </c>
      <c r="E1425" s="24">
        <v>7452051</v>
      </c>
      <c r="F1425" t="str">
        <f>INDEX([1]Quadro!$B:$B,MATCH(B1425,[1]Quadro!$A:$A,0),0)</f>
        <v>Região de Aveiro</v>
      </c>
    </row>
    <row r="1426" spans="1:6" x14ac:dyDescent="0.2">
      <c r="A1426" s="30"/>
      <c r="B1426" s="21" t="s">
        <v>212</v>
      </c>
      <c r="C1426" s="22">
        <v>0</v>
      </c>
      <c r="D1426" s="23">
        <v>2771171</v>
      </c>
      <c r="E1426" s="24">
        <v>2771171</v>
      </c>
      <c r="F1426" t="str">
        <f>INDEX([1]Quadro!$B:$B,MATCH(B1426,[1]Quadro!$A:$A,0),0)</f>
        <v>Tâmega e Sousa</v>
      </c>
    </row>
    <row r="1427" spans="1:6" x14ac:dyDescent="0.2">
      <c r="A1427" s="30"/>
      <c r="B1427" s="21" t="s">
        <v>213</v>
      </c>
      <c r="C1427" s="22">
        <v>0</v>
      </c>
      <c r="D1427" s="23">
        <v>7946800</v>
      </c>
      <c r="E1427" s="24">
        <v>7946800</v>
      </c>
      <c r="F1427" t="str">
        <f>INDEX([1]Quadro!$B:$B,MATCH(B1427,[1]Quadro!$A:$A,0),0)</f>
        <v>Área Metropolitana de Lisboa</v>
      </c>
    </row>
    <row r="1428" spans="1:6" x14ac:dyDescent="0.2">
      <c r="A1428" s="30"/>
      <c r="B1428" s="21" t="s">
        <v>214</v>
      </c>
      <c r="C1428" s="22">
        <v>0</v>
      </c>
      <c r="D1428" s="23">
        <v>1517343</v>
      </c>
      <c r="E1428" s="24">
        <v>1517343</v>
      </c>
      <c r="F1428" t="str">
        <f>INDEX([1]Quadro!$B:$B,MATCH(B1428,[1]Quadro!$A:$A,0),0)</f>
        <v>Região de Coimbra</v>
      </c>
    </row>
    <row r="1429" spans="1:6" x14ac:dyDescent="0.2">
      <c r="A1429" s="30"/>
      <c r="B1429" s="21" t="s">
        <v>215</v>
      </c>
      <c r="C1429" s="22">
        <v>0</v>
      </c>
      <c r="D1429" s="23">
        <v>11013541</v>
      </c>
      <c r="E1429" s="24">
        <v>11013541</v>
      </c>
      <c r="F1429" t="str">
        <f>INDEX([1]Quadro!$B:$B,MATCH(B1429,[1]Quadro!$A:$A,0),0)</f>
        <v>Área Metropolitana do Porto</v>
      </c>
    </row>
    <row r="1430" spans="1:6" x14ac:dyDescent="0.2">
      <c r="A1430" s="30"/>
      <c r="B1430" s="21" t="s">
        <v>216</v>
      </c>
      <c r="C1430" s="22">
        <v>0</v>
      </c>
      <c r="D1430" s="23">
        <v>1863801</v>
      </c>
      <c r="E1430" s="24">
        <v>1863801</v>
      </c>
      <c r="F1430" t="str">
        <f>INDEX([1]Quadro!$B:$B,MATCH(B1430,[1]Quadro!$A:$A,0),0)</f>
        <v>Alto Minho</v>
      </c>
    </row>
    <row r="1431" spans="1:6" x14ac:dyDescent="0.2">
      <c r="A1431" s="30"/>
      <c r="B1431" s="21" t="s">
        <v>217</v>
      </c>
      <c r="C1431" s="22">
        <v>0</v>
      </c>
      <c r="D1431" s="23">
        <v>1097173</v>
      </c>
      <c r="E1431" s="24">
        <v>1097173</v>
      </c>
      <c r="F1431" t="str">
        <f>INDEX([1]Quadro!$B:$B,MATCH(B1431,[1]Quadro!$A:$A,0),0)</f>
        <v>Região de Leiria</v>
      </c>
    </row>
    <row r="1432" spans="1:6" x14ac:dyDescent="0.2">
      <c r="A1432" s="30"/>
      <c r="B1432" s="21" t="s">
        <v>218</v>
      </c>
      <c r="C1432" s="22">
        <v>0</v>
      </c>
      <c r="D1432" s="23">
        <v>1855329</v>
      </c>
      <c r="E1432" s="24">
        <v>1855329</v>
      </c>
      <c r="F1432" t="str">
        <f>INDEX([1]Quadro!$B:$B,MATCH(B1432,[1]Quadro!$A:$A,0),0)</f>
        <v>Região de Coimbra</v>
      </c>
    </row>
    <row r="1433" spans="1:6" x14ac:dyDescent="0.2">
      <c r="A1433" s="30"/>
      <c r="B1433" s="21" t="s">
        <v>219</v>
      </c>
      <c r="C1433" s="22">
        <v>0</v>
      </c>
      <c r="D1433" s="23">
        <v>10015961</v>
      </c>
      <c r="E1433" s="24">
        <v>10015961</v>
      </c>
      <c r="F1433" t="str">
        <f>INDEX([1]Quadro!$B:$B,MATCH(B1433,[1]Quadro!$A:$A,0),0)</f>
        <v>Tâmega e Sousa</v>
      </c>
    </row>
    <row r="1434" spans="1:6" x14ac:dyDescent="0.2">
      <c r="A1434" s="30"/>
      <c r="B1434" s="21" t="s">
        <v>220</v>
      </c>
      <c r="C1434" s="22">
        <v>0</v>
      </c>
      <c r="D1434" s="23">
        <v>1746551</v>
      </c>
      <c r="E1434" s="24">
        <v>1746551</v>
      </c>
      <c r="F1434" t="str">
        <f>INDEX([1]Quadro!$B:$B,MATCH(B1434,[1]Quadro!$A:$A,0),0)</f>
        <v>Viseu Dão Lafões</v>
      </c>
    </row>
    <row r="1435" spans="1:6" x14ac:dyDescent="0.2">
      <c r="A1435" s="30"/>
      <c r="B1435" s="21" t="s">
        <v>221</v>
      </c>
      <c r="C1435" s="22">
        <v>0</v>
      </c>
      <c r="D1435" s="23">
        <v>1860097</v>
      </c>
      <c r="E1435" s="24">
        <v>1860097</v>
      </c>
      <c r="F1435" t="str">
        <f>INDEX([1]Quadro!$B:$B,MATCH(B1435,[1]Quadro!$A:$A,0),0)</f>
        <v>Beira Baixa</v>
      </c>
    </row>
    <row r="1436" spans="1:6" x14ac:dyDescent="0.2">
      <c r="A1436" s="30"/>
      <c r="B1436" s="21" t="s">
        <v>222</v>
      </c>
      <c r="C1436" s="22">
        <v>0</v>
      </c>
      <c r="D1436" s="23">
        <v>1087486</v>
      </c>
      <c r="E1436" s="24">
        <v>1087486</v>
      </c>
      <c r="F1436" t="str">
        <f>INDEX([1]Quadro!$B:$B,MATCH(B1436,[1]Quadro!$A:$A,0),0)</f>
        <v>Douro</v>
      </c>
    </row>
    <row r="1437" spans="1:6" x14ac:dyDescent="0.2">
      <c r="A1437" s="30"/>
      <c r="B1437" s="21" t="s">
        <v>223</v>
      </c>
      <c r="C1437" s="22">
        <v>0</v>
      </c>
      <c r="D1437" s="23">
        <v>1068039</v>
      </c>
      <c r="E1437" s="24">
        <v>1068039</v>
      </c>
      <c r="F1437" t="str">
        <f>INDEX([1]Quadro!$B:$B,MATCH(B1437,[1]Quadro!$A:$A,0),0)</f>
        <v>Região de Coimbra</v>
      </c>
    </row>
    <row r="1438" spans="1:6" x14ac:dyDescent="0.2">
      <c r="A1438" s="30"/>
      <c r="B1438" s="21" t="s">
        <v>224</v>
      </c>
      <c r="C1438" s="22">
        <v>0</v>
      </c>
      <c r="D1438" s="23">
        <v>2668401</v>
      </c>
      <c r="E1438" s="24">
        <v>2668401</v>
      </c>
      <c r="F1438" t="str">
        <f>INDEX([1]Quadro!$B:$B,MATCH(B1438,[1]Quadro!$A:$A,0),0)</f>
        <v>Oeste</v>
      </c>
    </row>
    <row r="1439" spans="1:6" x14ac:dyDescent="0.2">
      <c r="A1439" s="30"/>
      <c r="B1439" s="21" t="s">
        <v>225</v>
      </c>
      <c r="C1439" s="22">
        <v>0</v>
      </c>
      <c r="D1439" s="23">
        <v>2252548</v>
      </c>
      <c r="E1439" s="24">
        <v>2252548</v>
      </c>
      <c r="F1439" t="str">
        <f>INDEX([1]Quadro!$B:$B,MATCH(B1439,[1]Quadro!$A:$A,0),0)</f>
        <v>Douro</v>
      </c>
    </row>
    <row r="1440" spans="1:6" x14ac:dyDescent="0.2">
      <c r="A1440" s="30"/>
      <c r="B1440" s="21" t="s">
        <v>226</v>
      </c>
      <c r="C1440" s="22">
        <v>0</v>
      </c>
      <c r="D1440" s="23">
        <v>2570984</v>
      </c>
      <c r="E1440" s="24">
        <v>2570984</v>
      </c>
      <c r="F1440" t="str">
        <f>INDEX([1]Quadro!$B:$B,MATCH(B1440,[1]Quadro!$A:$A,0),0)</f>
        <v>Beiras e Serra da Estrela</v>
      </c>
    </row>
    <row r="1441" spans="1:6" x14ac:dyDescent="0.2">
      <c r="A1441" s="30"/>
      <c r="B1441" s="21" t="s">
        <v>227</v>
      </c>
      <c r="C1441" s="22">
        <v>0</v>
      </c>
      <c r="D1441" s="23">
        <v>9183250</v>
      </c>
      <c r="E1441" s="24">
        <v>9183250</v>
      </c>
      <c r="F1441" t="str">
        <f>INDEX([1]Quadro!$B:$B,MATCH(B1441,[1]Quadro!$A:$A,0),0)</f>
        <v>Região de Leiria</v>
      </c>
    </row>
    <row r="1442" spans="1:6" x14ac:dyDescent="0.2">
      <c r="A1442" s="30"/>
      <c r="B1442" s="21" t="s">
        <v>228</v>
      </c>
      <c r="C1442" s="22">
        <v>0</v>
      </c>
      <c r="D1442" s="23">
        <v>7155892</v>
      </c>
      <c r="E1442" s="24">
        <v>7155892</v>
      </c>
      <c r="F1442" t="e">
        <f>INDEX([1]Quadro!$B:$B,MATCH(B1442,[1]Quadro!$A:$A,0),0)</f>
        <v>#N/A</v>
      </c>
    </row>
    <row r="1443" spans="1:6" x14ac:dyDescent="0.2">
      <c r="A1443" s="30"/>
      <c r="B1443" s="21" t="s">
        <v>229</v>
      </c>
      <c r="C1443" s="22">
        <v>212293</v>
      </c>
      <c r="D1443" s="23">
        <v>3404117</v>
      </c>
      <c r="E1443" s="24">
        <v>3616410</v>
      </c>
      <c r="F1443" t="e">
        <f>INDEX([1]Quadro!$B:$B,MATCH(B1443,[1]Quadro!$A:$A,0),0)</f>
        <v>#N/A</v>
      </c>
    </row>
    <row r="1444" spans="1:6" x14ac:dyDescent="0.2">
      <c r="A1444" s="30"/>
      <c r="B1444" s="21" t="s">
        <v>230</v>
      </c>
      <c r="C1444" s="22">
        <v>0</v>
      </c>
      <c r="D1444" s="23">
        <v>1695546</v>
      </c>
      <c r="E1444" s="24">
        <v>1695546</v>
      </c>
      <c r="F1444" t="str">
        <f>INDEX([1]Quadro!$B:$B,MATCH(B1444,[1]Quadro!$A:$A,0),0)</f>
        <v>Alto Minho</v>
      </c>
    </row>
    <row r="1445" spans="1:6" x14ac:dyDescent="0.2">
      <c r="A1445" s="30"/>
      <c r="B1445" s="21" t="s">
        <v>231</v>
      </c>
      <c r="C1445" s="22">
        <v>0</v>
      </c>
      <c r="D1445" s="23">
        <v>5845605</v>
      </c>
      <c r="E1445" s="24">
        <v>5845605</v>
      </c>
      <c r="F1445" t="str">
        <f>INDEX([1]Quadro!$B:$B,MATCH(B1445,[1]Quadro!$A:$A,0),0)</f>
        <v>Alto Minho</v>
      </c>
    </row>
    <row r="1446" spans="1:6" x14ac:dyDescent="0.2">
      <c r="A1446" s="30"/>
      <c r="B1446" s="21" t="s">
        <v>232</v>
      </c>
      <c r="C1446" s="22">
        <v>0</v>
      </c>
      <c r="D1446" s="23">
        <v>2789865</v>
      </c>
      <c r="E1446" s="24">
        <v>2789865</v>
      </c>
      <c r="F1446" t="str">
        <f>INDEX([1]Quadro!$B:$B,MATCH(B1446,[1]Quadro!$A:$A,0),0)</f>
        <v>Alto Alentejo</v>
      </c>
    </row>
    <row r="1447" spans="1:6" x14ac:dyDescent="0.2">
      <c r="A1447" s="30"/>
      <c r="B1447" s="21" t="s">
        <v>233</v>
      </c>
      <c r="C1447" s="22">
        <v>0</v>
      </c>
      <c r="D1447" s="23">
        <v>3760876</v>
      </c>
      <c r="E1447" s="24">
        <v>3760876</v>
      </c>
      <c r="F1447" t="str">
        <f>INDEX([1]Quadro!$B:$B,MATCH(B1447,[1]Quadro!$A:$A,0),0)</f>
        <v>Alto Alentejo</v>
      </c>
    </row>
    <row r="1448" spans="1:6" x14ac:dyDescent="0.2">
      <c r="A1448" s="30"/>
      <c r="B1448" s="21" t="s">
        <v>234</v>
      </c>
      <c r="C1448" s="22">
        <v>0</v>
      </c>
      <c r="D1448" s="23">
        <v>1166557</v>
      </c>
      <c r="E1448" s="24">
        <v>1166557</v>
      </c>
      <c r="F1448" t="str">
        <f>INDEX([1]Quadro!$B:$B,MATCH(B1448,[1]Quadro!$A:$A,0),0)</f>
        <v>Alentejo Central</v>
      </c>
    </row>
    <row r="1449" spans="1:6" x14ac:dyDescent="0.2">
      <c r="A1449" s="30"/>
      <c r="B1449" s="21" t="s">
        <v>235</v>
      </c>
      <c r="C1449" s="22">
        <v>0</v>
      </c>
      <c r="D1449" s="23">
        <v>7383050</v>
      </c>
      <c r="E1449" s="24">
        <v>7383050</v>
      </c>
      <c r="F1449" t="str">
        <f>INDEX([1]Quadro!$B:$B,MATCH(B1449,[1]Quadro!$A:$A,0),0)</f>
        <v>Algarve</v>
      </c>
    </row>
    <row r="1450" spans="1:6" x14ac:dyDescent="0.2">
      <c r="A1450" s="30"/>
      <c r="B1450" s="21" t="s">
        <v>236</v>
      </c>
      <c r="C1450" s="22">
        <v>0</v>
      </c>
      <c r="D1450" s="23">
        <v>19484006</v>
      </c>
      <c r="E1450" s="24">
        <v>19484006</v>
      </c>
      <c r="F1450" t="str">
        <f>INDEX([1]Quadro!$B:$B,MATCH(B1450,[1]Quadro!$A:$A,0),0)</f>
        <v>Área Metropolitana do Porto</v>
      </c>
    </row>
    <row r="1451" spans="1:6" x14ac:dyDescent="0.2">
      <c r="A1451" s="30"/>
      <c r="B1451" s="21" t="s">
        <v>237</v>
      </c>
      <c r="C1451" s="22">
        <v>0</v>
      </c>
      <c r="D1451" s="23">
        <v>3695811</v>
      </c>
      <c r="E1451" s="24">
        <v>3695811</v>
      </c>
      <c r="F1451" t="str">
        <f>INDEX([1]Quadro!$B:$B,MATCH(B1451,[1]Quadro!$A:$A,0),0)</f>
        <v>Região de Leiria</v>
      </c>
    </row>
    <row r="1452" spans="1:6" x14ac:dyDescent="0.2">
      <c r="A1452" s="30"/>
      <c r="B1452" s="21" t="s">
        <v>238</v>
      </c>
      <c r="C1452" s="22">
        <v>1364673</v>
      </c>
      <c r="D1452" s="23">
        <v>1542040</v>
      </c>
      <c r="E1452" s="24">
        <v>2906713</v>
      </c>
      <c r="F1452" t="e">
        <f>INDEX([1]Quadro!$B:$B,MATCH(B1452,[1]Quadro!$A:$A,0),0)</f>
        <v>#N/A</v>
      </c>
    </row>
    <row r="1453" spans="1:6" x14ac:dyDescent="0.2">
      <c r="A1453" s="30"/>
      <c r="B1453" s="21" t="s">
        <v>239</v>
      </c>
      <c r="C1453" s="22">
        <v>0</v>
      </c>
      <c r="D1453" s="23">
        <v>1654111</v>
      </c>
      <c r="E1453" s="24">
        <v>1654111</v>
      </c>
      <c r="F1453" t="e">
        <f>INDEX([1]Quadro!$B:$B,MATCH(B1453,[1]Quadro!$A:$A,0),0)</f>
        <v>#N/A</v>
      </c>
    </row>
    <row r="1454" spans="1:6" x14ac:dyDescent="0.2">
      <c r="A1454" s="30"/>
      <c r="B1454" s="21" t="s">
        <v>240</v>
      </c>
      <c r="C1454" s="22">
        <v>0</v>
      </c>
      <c r="D1454" s="23">
        <v>3673024</v>
      </c>
      <c r="E1454" s="24">
        <v>3673024</v>
      </c>
      <c r="F1454" t="str">
        <f>INDEX([1]Quadro!$B:$B,MATCH(B1454,[1]Quadro!$A:$A,0),0)</f>
        <v>Ave</v>
      </c>
    </row>
    <row r="1455" spans="1:6" x14ac:dyDescent="0.2">
      <c r="A1455" s="30"/>
      <c r="B1455" s="21" t="s">
        <v>241</v>
      </c>
      <c r="C1455" s="22">
        <v>0</v>
      </c>
      <c r="D1455" s="23">
        <v>8732712</v>
      </c>
      <c r="E1455" s="24">
        <v>8732712</v>
      </c>
      <c r="F1455" t="str">
        <f>INDEX([1]Quadro!$B:$B,MATCH(B1455,[1]Quadro!$A:$A,0),0)</f>
        <v>Área Metropolitana do Porto</v>
      </c>
    </row>
    <row r="1456" spans="1:6" x14ac:dyDescent="0.2">
      <c r="A1456" s="30"/>
      <c r="B1456" s="21" t="s">
        <v>242</v>
      </c>
      <c r="C1456" s="22">
        <v>0</v>
      </c>
      <c r="D1456" s="23">
        <v>970707</v>
      </c>
      <c r="E1456" s="24">
        <v>970707</v>
      </c>
      <c r="F1456" t="e">
        <f>INDEX([1]Quadro!$B:$B,MATCH(B1456,[1]Quadro!$A:$A,0),0)</f>
        <v>#N/A</v>
      </c>
    </row>
    <row r="1457" spans="1:6" x14ac:dyDescent="0.2">
      <c r="A1457" s="30"/>
      <c r="B1457" s="21" t="s">
        <v>243</v>
      </c>
      <c r="C1457" s="22">
        <v>0</v>
      </c>
      <c r="D1457" s="23">
        <v>2745680</v>
      </c>
      <c r="E1457" s="24">
        <v>2745680</v>
      </c>
      <c r="F1457" t="str">
        <f>INDEX([1]Quadro!$B:$B,MATCH(B1457,[1]Quadro!$A:$A,0),0)</f>
        <v>Beira Baixa</v>
      </c>
    </row>
    <row r="1458" spans="1:6" x14ac:dyDescent="0.2">
      <c r="A1458" s="30"/>
      <c r="B1458" s="21" t="s">
        <v>244</v>
      </c>
      <c r="C1458" s="22">
        <v>0</v>
      </c>
      <c r="D1458" s="23">
        <v>889888</v>
      </c>
      <c r="E1458" s="24">
        <v>889888</v>
      </c>
      <c r="F1458" t="str">
        <f>INDEX([1]Quadro!$B:$B,MATCH(B1458,[1]Quadro!$A:$A,0),0)</f>
        <v>Alentejo Central</v>
      </c>
    </row>
    <row r="1459" spans="1:6" x14ac:dyDescent="0.2">
      <c r="A1459" s="30"/>
      <c r="B1459" s="21" t="s">
        <v>245</v>
      </c>
      <c r="C1459" s="22">
        <v>0</v>
      </c>
      <c r="D1459" s="23">
        <v>1391280</v>
      </c>
      <c r="E1459" s="24">
        <v>1391280</v>
      </c>
      <c r="F1459" t="str">
        <f>INDEX([1]Quadro!$B:$B,MATCH(B1459,[1]Quadro!$A:$A,0),0)</f>
        <v>Alentejo Central</v>
      </c>
    </row>
    <row r="1460" spans="1:6" x14ac:dyDescent="0.2">
      <c r="A1460" s="30"/>
      <c r="B1460" s="21" t="s">
        <v>246</v>
      </c>
      <c r="C1460" s="22">
        <v>0</v>
      </c>
      <c r="D1460" s="23">
        <v>1851185</v>
      </c>
      <c r="E1460" s="24">
        <v>1851185</v>
      </c>
      <c r="F1460" t="str">
        <f>INDEX([1]Quadro!$B:$B,MATCH(B1460,[1]Quadro!$A:$A,0),0)</f>
        <v>Tâmega e Sousa</v>
      </c>
    </row>
    <row r="1461" spans="1:6" x14ac:dyDescent="0.2">
      <c r="A1461" s="30"/>
      <c r="B1461" s="21" t="s">
        <v>247</v>
      </c>
      <c r="C1461" s="22">
        <v>808821</v>
      </c>
      <c r="D1461" s="23">
        <v>4960686</v>
      </c>
      <c r="E1461" s="24">
        <v>5769507</v>
      </c>
      <c r="F1461" t="e">
        <f>INDEX([1]Quadro!$B:$B,MATCH(B1461,[1]Quadro!$A:$A,0),0)</f>
        <v>#N/A</v>
      </c>
    </row>
    <row r="1462" spans="1:6" x14ac:dyDescent="0.2">
      <c r="A1462" s="30"/>
      <c r="B1462" s="21" t="s">
        <v>248</v>
      </c>
      <c r="C1462" s="22">
        <v>0</v>
      </c>
      <c r="D1462" s="23">
        <v>1632099</v>
      </c>
      <c r="E1462" s="24">
        <v>1632099</v>
      </c>
      <c r="F1462" t="str">
        <f>INDEX([1]Quadro!$B:$B,MATCH(B1462,[1]Quadro!$A:$A,0),0)</f>
        <v>Alto Tâmega</v>
      </c>
    </row>
    <row r="1463" spans="1:6" x14ac:dyDescent="0.2">
      <c r="A1463" s="30"/>
      <c r="B1463" s="21" t="s">
        <v>249</v>
      </c>
      <c r="C1463" s="22">
        <v>354568</v>
      </c>
      <c r="D1463" s="23">
        <v>2872663</v>
      </c>
      <c r="E1463" s="24">
        <v>3227231</v>
      </c>
      <c r="F1463" t="e">
        <f>INDEX([1]Quadro!$B:$B,MATCH(B1463,[1]Quadro!$A:$A,0),0)</f>
        <v>#N/A</v>
      </c>
    </row>
    <row r="1464" spans="1:6" x14ac:dyDescent="0.2">
      <c r="A1464" s="30"/>
      <c r="B1464" s="21" t="s">
        <v>250</v>
      </c>
      <c r="C1464" s="22">
        <v>0</v>
      </c>
      <c r="D1464" s="23">
        <v>2644282</v>
      </c>
      <c r="E1464" s="24">
        <v>2644282</v>
      </c>
      <c r="F1464" t="str">
        <f>INDEX([1]Quadro!$B:$B,MATCH(B1464,[1]Quadro!$A:$A,0),0)</f>
        <v>Lezíria do Tejo</v>
      </c>
    </row>
    <row r="1465" spans="1:6" x14ac:dyDescent="0.2">
      <c r="A1465" s="30"/>
      <c r="B1465" s="21" t="s">
        <v>251</v>
      </c>
      <c r="C1465" s="22">
        <v>0</v>
      </c>
      <c r="D1465" s="23">
        <v>1494653</v>
      </c>
      <c r="E1465" s="24">
        <v>1494653</v>
      </c>
      <c r="F1465" t="str">
        <f>INDEX([1]Quadro!$B:$B,MATCH(B1465,[1]Quadro!$A:$A,0),0)</f>
        <v>Douro</v>
      </c>
    </row>
    <row r="1466" spans="1:6" x14ac:dyDescent="0.2">
      <c r="A1466" s="30"/>
      <c r="B1466" s="21" t="s">
        <v>252</v>
      </c>
      <c r="C1466" s="22">
        <v>0</v>
      </c>
      <c r="D1466" s="23">
        <v>1565222</v>
      </c>
      <c r="E1466" s="24">
        <v>1565222</v>
      </c>
      <c r="F1466" t="str">
        <f>INDEX([1]Quadro!$B:$B,MATCH(B1466,[1]Quadro!$A:$A,0),0)</f>
        <v>Beiras e Serra da Estrela</v>
      </c>
    </row>
    <row r="1467" spans="1:6" x14ac:dyDescent="0.2">
      <c r="A1467" s="30"/>
      <c r="B1467" s="21" t="s">
        <v>253</v>
      </c>
      <c r="C1467" s="22">
        <v>0</v>
      </c>
      <c r="D1467" s="23">
        <v>2912099</v>
      </c>
      <c r="E1467" s="24">
        <v>2912099</v>
      </c>
      <c r="F1467" t="str">
        <f>INDEX([1]Quadro!$B:$B,MATCH(B1467,[1]Quadro!$A:$A,0),0)</f>
        <v>Lezíria do Tejo</v>
      </c>
    </row>
    <row r="1468" spans="1:6" x14ac:dyDescent="0.2">
      <c r="A1468" s="30"/>
      <c r="B1468" s="21" t="s">
        <v>254</v>
      </c>
      <c r="C1468" s="22">
        <v>0</v>
      </c>
      <c r="D1468" s="23">
        <v>1678637</v>
      </c>
      <c r="E1468" s="24">
        <v>1678637</v>
      </c>
      <c r="F1468" t="str">
        <f>INDEX([1]Quadro!$B:$B,MATCH(B1468,[1]Quadro!$A:$A,0),0)</f>
        <v>Viseu Dão Lafões</v>
      </c>
    </row>
    <row r="1469" spans="1:6" x14ac:dyDescent="0.2">
      <c r="A1469" s="30"/>
      <c r="B1469" s="21" t="s">
        <v>255</v>
      </c>
      <c r="C1469" s="22">
        <v>2042573</v>
      </c>
      <c r="D1469" s="23">
        <v>7455779</v>
      </c>
      <c r="E1469" s="24">
        <v>9498352</v>
      </c>
      <c r="F1469" t="e">
        <f>INDEX([1]Quadro!$B:$B,MATCH(B1469,[1]Quadro!$A:$A,0),0)</f>
        <v>#N/A</v>
      </c>
    </row>
    <row r="1470" spans="1:6" x14ac:dyDescent="0.2">
      <c r="A1470" s="30"/>
      <c r="B1470" s="21" t="s">
        <v>256</v>
      </c>
      <c r="C1470" s="22">
        <v>0</v>
      </c>
      <c r="D1470" s="23">
        <v>843934</v>
      </c>
      <c r="E1470" s="24">
        <v>843934</v>
      </c>
      <c r="F1470" t="e">
        <f>INDEX([1]Quadro!$B:$B,MATCH(B1470,[1]Quadro!$A:$A,0),0)</f>
        <v>#N/A</v>
      </c>
    </row>
    <row r="1471" spans="1:6" x14ac:dyDescent="0.2">
      <c r="A1471" s="30"/>
      <c r="B1471" s="21" t="s">
        <v>257</v>
      </c>
      <c r="C1471" s="22">
        <v>0</v>
      </c>
      <c r="D1471" s="23">
        <v>281315</v>
      </c>
      <c r="E1471" s="24">
        <v>281315</v>
      </c>
      <c r="F1471" t="e">
        <f>INDEX([1]Quadro!$B:$B,MATCH(B1471,[1]Quadro!$A:$A,0),0)</f>
        <v>#N/A</v>
      </c>
    </row>
    <row r="1472" spans="1:6" x14ac:dyDescent="0.2">
      <c r="A1472" s="30"/>
      <c r="B1472" s="21" t="s">
        <v>258</v>
      </c>
      <c r="C1472" s="22">
        <v>0</v>
      </c>
      <c r="D1472" s="23">
        <v>1126134</v>
      </c>
      <c r="E1472" s="24">
        <v>1126134</v>
      </c>
      <c r="F1472" t="str">
        <f>INDEX([1]Quadro!$B:$B,MATCH(B1472,[1]Quadro!$A:$A,0),0)</f>
        <v>Douro</v>
      </c>
    </row>
    <row r="1473" spans="1:6" x14ac:dyDescent="0.2">
      <c r="A1473" s="30"/>
      <c r="B1473" s="21" t="s">
        <v>259</v>
      </c>
      <c r="C1473" s="22">
        <v>1248921</v>
      </c>
      <c r="D1473" s="23">
        <v>3002474</v>
      </c>
      <c r="E1473" s="24">
        <v>4251395</v>
      </c>
      <c r="F1473" t="e">
        <f>INDEX([1]Quadro!$B:$B,MATCH(B1473,[1]Quadro!$A:$A,0),0)</f>
        <v>#N/A</v>
      </c>
    </row>
    <row r="1474" spans="1:6" x14ac:dyDescent="0.2">
      <c r="A1474" s="30"/>
      <c r="B1474" s="21" t="s">
        <v>260</v>
      </c>
      <c r="C1474" s="22">
        <v>0</v>
      </c>
      <c r="D1474" s="23">
        <v>7645961</v>
      </c>
      <c r="E1474" s="24">
        <v>7645961</v>
      </c>
      <c r="F1474" t="str">
        <f>INDEX([1]Quadro!$B:$B,MATCH(B1474,[1]Quadro!$A:$A,0),0)</f>
        <v>Lezíria do Tejo</v>
      </c>
    </row>
    <row r="1475" spans="1:6" x14ac:dyDescent="0.2">
      <c r="A1475" s="30"/>
      <c r="B1475" s="21" t="s">
        <v>261</v>
      </c>
      <c r="C1475" s="22">
        <v>0</v>
      </c>
      <c r="D1475" s="23">
        <v>5220053</v>
      </c>
      <c r="E1475" s="24">
        <v>5220053</v>
      </c>
      <c r="F1475" t="str">
        <f>INDEX([1]Quadro!$B:$B,MATCH(B1475,[1]Quadro!$A:$A,0),0)</f>
        <v>Alentejo Litoral</v>
      </c>
    </row>
    <row r="1476" spans="1:6" x14ac:dyDescent="0.2">
      <c r="A1476" s="30"/>
      <c r="B1476" s="21" t="s">
        <v>262</v>
      </c>
      <c r="C1476" s="22">
        <v>0</v>
      </c>
      <c r="D1476" s="23">
        <v>3570603</v>
      </c>
      <c r="E1476" s="24">
        <v>3570603</v>
      </c>
      <c r="F1476" t="str">
        <f>INDEX([1]Quadro!$B:$B,MATCH(B1476,[1]Quadro!$A:$A,0),0)</f>
        <v>Área Metropolitana do Porto</v>
      </c>
    </row>
    <row r="1477" spans="1:6" x14ac:dyDescent="0.2">
      <c r="A1477" s="30"/>
      <c r="B1477" s="21" t="s">
        <v>263</v>
      </c>
      <c r="C1477" s="22">
        <v>0</v>
      </c>
      <c r="D1477" s="23">
        <v>1758864</v>
      </c>
      <c r="E1477" s="24">
        <v>1758864</v>
      </c>
      <c r="F1477" t="str">
        <f>INDEX([1]Quadro!$B:$B,MATCH(B1477,[1]Quadro!$A:$A,0),0)</f>
        <v>Algarve</v>
      </c>
    </row>
    <row r="1478" spans="1:6" x14ac:dyDescent="0.2">
      <c r="A1478" s="30"/>
      <c r="B1478" s="21" t="s">
        <v>264</v>
      </c>
      <c r="C1478" s="22">
        <v>0</v>
      </c>
      <c r="D1478" s="23">
        <v>3061104</v>
      </c>
      <c r="E1478" s="24">
        <v>3061104</v>
      </c>
      <c r="F1478" t="str">
        <f>INDEX([1]Quadro!$B:$B,MATCH(B1478,[1]Quadro!$A:$A,0),0)</f>
        <v>Área Metropolitana do Porto</v>
      </c>
    </row>
    <row r="1479" spans="1:6" x14ac:dyDescent="0.2">
      <c r="A1479" s="30"/>
      <c r="B1479" s="21" t="s">
        <v>265</v>
      </c>
      <c r="C1479" s="22">
        <v>0</v>
      </c>
      <c r="D1479" s="23">
        <v>1260385</v>
      </c>
      <c r="E1479" s="24">
        <v>1260385</v>
      </c>
      <c r="F1479" t="str">
        <f>INDEX([1]Quadro!$B:$B,MATCH(B1479,[1]Quadro!$A:$A,0),0)</f>
        <v>Douro</v>
      </c>
    </row>
    <row r="1480" spans="1:6" x14ac:dyDescent="0.2">
      <c r="A1480" s="30"/>
      <c r="B1480" s="21" t="s">
        <v>266</v>
      </c>
      <c r="C1480" s="22">
        <v>0</v>
      </c>
      <c r="D1480" s="23">
        <v>3488510</v>
      </c>
      <c r="E1480" s="24">
        <v>3488510</v>
      </c>
      <c r="F1480" t="str">
        <f>INDEX([1]Quadro!$B:$B,MATCH(B1480,[1]Quadro!$A:$A,0),0)</f>
        <v>Viseu Dão Lafões</v>
      </c>
    </row>
    <row r="1481" spans="1:6" x14ac:dyDescent="0.2">
      <c r="A1481" s="30"/>
      <c r="B1481" s="21" t="s">
        <v>267</v>
      </c>
      <c r="C1481" s="22">
        <v>0</v>
      </c>
      <c r="D1481" s="23">
        <v>809533</v>
      </c>
      <c r="E1481" s="24">
        <v>809533</v>
      </c>
      <c r="F1481" t="e">
        <f>INDEX([1]Quadro!$B:$B,MATCH(B1481,[1]Quadro!$A:$A,0),0)</f>
        <v>#N/A</v>
      </c>
    </row>
    <row r="1482" spans="1:6" x14ac:dyDescent="0.2">
      <c r="A1482" s="30"/>
      <c r="B1482" s="21" t="s">
        <v>268</v>
      </c>
      <c r="C1482" s="22">
        <v>450084</v>
      </c>
      <c r="D1482" s="23">
        <v>4048641</v>
      </c>
      <c r="E1482" s="24">
        <v>4498725</v>
      </c>
      <c r="F1482" t="e">
        <f>INDEX([1]Quadro!$B:$B,MATCH(B1482,[1]Quadro!$A:$A,0),0)</f>
        <v>#N/A</v>
      </c>
    </row>
    <row r="1483" spans="1:6" x14ac:dyDescent="0.2">
      <c r="A1483" s="30"/>
      <c r="B1483" s="21" t="s">
        <v>269</v>
      </c>
      <c r="C1483" s="22">
        <v>0</v>
      </c>
      <c r="D1483" s="23">
        <v>877309</v>
      </c>
      <c r="E1483" s="24">
        <v>877309</v>
      </c>
      <c r="F1483" t="str">
        <f>INDEX([1]Quadro!$B:$B,MATCH(B1483,[1]Quadro!$A:$A,0),0)</f>
        <v>Médio Tejo</v>
      </c>
    </row>
    <row r="1484" spans="1:6" x14ac:dyDescent="0.2">
      <c r="A1484" s="30"/>
      <c r="B1484" s="21" t="s">
        <v>270</v>
      </c>
      <c r="C1484" s="22">
        <v>0</v>
      </c>
      <c r="D1484" s="23">
        <v>1860368</v>
      </c>
      <c r="E1484" s="24">
        <v>1860368</v>
      </c>
      <c r="F1484" t="str">
        <f>INDEX([1]Quadro!$B:$B,MATCH(B1484,[1]Quadro!$A:$A,0),0)</f>
        <v>Viseu Dão Lafões</v>
      </c>
    </row>
    <row r="1485" spans="1:6" x14ac:dyDescent="0.2">
      <c r="A1485" s="30"/>
      <c r="B1485" s="21" t="s">
        <v>271</v>
      </c>
      <c r="C1485" s="22">
        <v>0</v>
      </c>
      <c r="D1485" s="23">
        <v>5183015</v>
      </c>
      <c r="E1485" s="24">
        <v>5183015</v>
      </c>
      <c r="F1485" t="str">
        <f>INDEX([1]Quadro!$B:$B,MATCH(B1485,[1]Quadro!$A:$A,0),0)</f>
        <v>Beiras e Serra da Estrela</v>
      </c>
    </row>
    <row r="1486" spans="1:6" x14ac:dyDescent="0.2">
      <c r="A1486" s="30"/>
      <c r="B1486" s="21" t="s">
        <v>272</v>
      </c>
      <c r="C1486" s="22">
        <v>0</v>
      </c>
      <c r="D1486" s="23">
        <v>12299771</v>
      </c>
      <c r="E1486" s="24">
        <v>12299771</v>
      </c>
      <c r="F1486" t="str">
        <f>INDEX([1]Quadro!$B:$B,MATCH(B1486,[1]Quadro!$A:$A,0),0)</f>
        <v>Área Metropolitana de Lisboa</v>
      </c>
    </row>
    <row r="1487" spans="1:6" x14ac:dyDescent="0.2">
      <c r="A1487" s="30"/>
      <c r="B1487" s="21" t="s">
        <v>273</v>
      </c>
      <c r="C1487" s="22">
        <v>0</v>
      </c>
      <c r="D1487" s="23">
        <v>1612961</v>
      </c>
      <c r="E1487" s="24">
        <v>1612961</v>
      </c>
      <c r="F1487" t="str">
        <f>INDEX([1]Quadro!$B:$B,MATCH(B1487,[1]Quadro!$A:$A,0),0)</f>
        <v>Douro</v>
      </c>
    </row>
    <row r="1488" spans="1:6" x14ac:dyDescent="0.2">
      <c r="A1488" s="30"/>
      <c r="B1488" s="21" t="s">
        <v>274</v>
      </c>
      <c r="C1488" s="22">
        <v>0</v>
      </c>
      <c r="D1488" s="23">
        <v>1707127</v>
      </c>
      <c r="E1488" s="24">
        <v>1707127</v>
      </c>
      <c r="F1488" t="str">
        <f>INDEX([1]Quadro!$B:$B,MATCH(B1488,[1]Quadro!$A:$A,0),0)</f>
        <v>Baixo Alentejo</v>
      </c>
    </row>
    <row r="1489" spans="1:6" x14ac:dyDescent="0.2">
      <c r="A1489" s="30"/>
      <c r="B1489" s="21" t="s">
        <v>275</v>
      </c>
      <c r="C1489" s="22">
        <v>0</v>
      </c>
      <c r="D1489" s="23">
        <v>3937824</v>
      </c>
      <c r="E1489" s="24">
        <v>3937824</v>
      </c>
      <c r="F1489" t="str">
        <f>INDEX([1]Quadro!$B:$B,MATCH(B1489,[1]Quadro!$A:$A,0),0)</f>
        <v>Médio Tejo</v>
      </c>
    </row>
    <row r="1490" spans="1:6" x14ac:dyDescent="0.2">
      <c r="A1490" s="30"/>
      <c r="B1490" s="21" t="s">
        <v>276</v>
      </c>
      <c r="C1490" s="22">
        <v>247188</v>
      </c>
      <c r="D1490" s="23">
        <v>6147123</v>
      </c>
      <c r="E1490" s="24">
        <v>6394311</v>
      </c>
      <c r="F1490" t="str">
        <f>INDEX([1]Quadro!$B:$B,MATCH(B1490,[1]Quadro!$A:$A,0),0)</f>
        <v>Área Metropolitana de Lisboa</v>
      </c>
    </row>
    <row r="1491" spans="1:6" x14ac:dyDescent="0.2">
      <c r="A1491" s="30"/>
      <c r="B1491" s="21" t="s">
        <v>277</v>
      </c>
      <c r="C1491" s="22">
        <v>808569</v>
      </c>
      <c r="D1491" s="23">
        <v>11007870</v>
      </c>
      <c r="E1491" s="24">
        <v>11816439</v>
      </c>
      <c r="F1491" t="str">
        <f>INDEX([1]Quadro!$B:$B,MATCH(B1491,[1]Quadro!$A:$A,0),0)</f>
        <v>Área Metropolitana de Lisboa</v>
      </c>
    </row>
    <row r="1492" spans="1:6" x14ac:dyDescent="0.2">
      <c r="A1492" s="30"/>
      <c r="B1492" s="21" t="s">
        <v>278</v>
      </c>
      <c r="C1492" s="22">
        <v>0</v>
      </c>
      <c r="D1492" s="23">
        <v>2681653</v>
      </c>
      <c r="E1492" s="24">
        <v>2681653</v>
      </c>
      <c r="F1492" t="str">
        <f>INDEX([1]Quadro!$B:$B,MATCH(B1492,[1]Quadro!$A:$A,0),0)</f>
        <v>Região de Aveiro</v>
      </c>
    </row>
    <row r="1493" spans="1:6" x14ac:dyDescent="0.2">
      <c r="A1493" s="30"/>
      <c r="B1493" s="21" t="s">
        <v>279</v>
      </c>
      <c r="C1493" s="22">
        <v>0</v>
      </c>
      <c r="D1493" s="23">
        <v>5468130</v>
      </c>
      <c r="E1493" s="24">
        <v>5468130</v>
      </c>
      <c r="F1493" t="str">
        <f>INDEX([1]Quadro!$B:$B,MATCH(B1493,[1]Quadro!$A:$A,0),0)</f>
        <v>Algarve</v>
      </c>
    </row>
    <row r="1494" spans="1:6" x14ac:dyDescent="0.2">
      <c r="A1494" s="30"/>
      <c r="B1494" s="21" t="s">
        <v>280</v>
      </c>
      <c r="C1494" s="22">
        <v>0</v>
      </c>
      <c r="D1494" s="23">
        <v>2213331</v>
      </c>
      <c r="E1494" s="24">
        <v>2213331</v>
      </c>
      <c r="F1494" t="str">
        <f>INDEX([1]Quadro!$B:$B,MATCH(B1494,[1]Quadro!$A:$A,0),0)</f>
        <v>Alentejo Litoral</v>
      </c>
    </row>
    <row r="1495" spans="1:6" x14ac:dyDescent="0.2">
      <c r="A1495" s="30"/>
      <c r="B1495" s="21" t="s">
        <v>281</v>
      </c>
      <c r="C1495" s="22">
        <v>0</v>
      </c>
      <c r="D1495" s="23">
        <v>31589794</v>
      </c>
      <c r="E1495" s="24">
        <v>31589794</v>
      </c>
      <c r="F1495" t="str">
        <f>INDEX([1]Quadro!$B:$B,MATCH(B1495,[1]Quadro!$A:$A,0),0)</f>
        <v>Área Metropolitana de Lisboa</v>
      </c>
    </row>
    <row r="1496" spans="1:6" x14ac:dyDescent="0.2">
      <c r="A1496" s="30"/>
      <c r="B1496" s="21" t="s">
        <v>282</v>
      </c>
      <c r="C1496" s="22">
        <v>0</v>
      </c>
      <c r="D1496" s="23">
        <v>1028017</v>
      </c>
      <c r="E1496" s="24">
        <v>1028017</v>
      </c>
      <c r="F1496" t="str">
        <f>INDEX([1]Quadro!$B:$B,MATCH(B1496,[1]Quadro!$A:$A,0),0)</f>
        <v>Oeste</v>
      </c>
    </row>
    <row r="1497" spans="1:6" x14ac:dyDescent="0.2">
      <c r="A1497" s="30"/>
      <c r="B1497" s="21" t="s">
        <v>283</v>
      </c>
      <c r="C1497" s="22">
        <v>0</v>
      </c>
      <c r="D1497" s="23">
        <v>3986898</v>
      </c>
      <c r="E1497" s="24">
        <v>3986898</v>
      </c>
      <c r="F1497" t="str">
        <f>INDEX([1]Quadro!$B:$B,MATCH(B1497,[1]Quadro!$A:$A,0),0)</f>
        <v>Região de Coimbra</v>
      </c>
    </row>
    <row r="1498" spans="1:6" x14ac:dyDescent="0.2">
      <c r="A1498" s="30"/>
      <c r="B1498" s="21" t="s">
        <v>284</v>
      </c>
      <c r="C1498" s="22">
        <v>0</v>
      </c>
      <c r="D1498" s="23">
        <v>664275</v>
      </c>
      <c r="E1498" s="24">
        <v>664275</v>
      </c>
      <c r="F1498" t="str">
        <f>INDEX([1]Quadro!$B:$B,MATCH(B1498,[1]Quadro!$A:$A,0),0)</f>
        <v>Alto Alentejo</v>
      </c>
    </row>
    <row r="1499" spans="1:6" x14ac:dyDescent="0.2">
      <c r="A1499" s="30"/>
      <c r="B1499" s="21" t="s">
        <v>285</v>
      </c>
      <c r="C1499" s="22">
        <v>0</v>
      </c>
      <c r="D1499" s="23">
        <v>2795835</v>
      </c>
      <c r="E1499" s="24">
        <v>2795835</v>
      </c>
      <c r="F1499" t="str">
        <f>INDEX([1]Quadro!$B:$B,MATCH(B1499,[1]Quadro!$A:$A,0),0)</f>
        <v>Região de Coimbra</v>
      </c>
    </row>
    <row r="1500" spans="1:6" x14ac:dyDescent="0.2">
      <c r="A1500" s="30"/>
      <c r="B1500" s="21" t="s">
        <v>286</v>
      </c>
      <c r="C1500" s="22">
        <v>0</v>
      </c>
      <c r="D1500" s="23">
        <v>1184571</v>
      </c>
      <c r="E1500" s="24">
        <v>1184571</v>
      </c>
      <c r="F1500" t="str">
        <f>INDEX([1]Quadro!$B:$B,MATCH(B1500,[1]Quadro!$A:$A,0),0)</f>
        <v>Douro</v>
      </c>
    </row>
    <row r="1501" spans="1:6" x14ac:dyDescent="0.2">
      <c r="A1501" s="30"/>
      <c r="B1501" s="21" t="s">
        <v>287</v>
      </c>
      <c r="C1501" s="22">
        <v>0</v>
      </c>
      <c r="D1501" s="23">
        <v>967684</v>
      </c>
      <c r="E1501" s="24">
        <v>967684</v>
      </c>
      <c r="F1501" t="str">
        <f>INDEX([1]Quadro!$B:$B,MATCH(B1501,[1]Quadro!$A:$A,0),0)</f>
        <v>Douro</v>
      </c>
    </row>
    <row r="1502" spans="1:6" x14ac:dyDescent="0.2">
      <c r="A1502" s="30"/>
      <c r="B1502" s="21" t="s">
        <v>288</v>
      </c>
      <c r="C1502" s="22">
        <v>0</v>
      </c>
      <c r="D1502" s="23">
        <v>5220824</v>
      </c>
      <c r="E1502" s="24">
        <v>5220824</v>
      </c>
      <c r="F1502" t="str">
        <f>INDEX([1]Quadro!$B:$B,MATCH(B1502,[1]Quadro!$A:$A,0),0)</f>
        <v>Algarve</v>
      </c>
    </row>
    <row r="1503" spans="1:6" x14ac:dyDescent="0.2">
      <c r="A1503" s="30"/>
      <c r="B1503" s="21" t="s">
        <v>289</v>
      </c>
      <c r="C1503" s="22">
        <v>0</v>
      </c>
      <c r="D1503" s="23">
        <v>1391502</v>
      </c>
      <c r="E1503" s="24">
        <v>1391502</v>
      </c>
      <c r="F1503" t="str">
        <f>INDEX([1]Quadro!$B:$B,MATCH(B1503,[1]Quadro!$A:$A,0),0)</f>
        <v>Cávado</v>
      </c>
    </row>
    <row r="1504" spans="1:6" x14ac:dyDescent="0.2">
      <c r="A1504" s="30"/>
      <c r="B1504" s="21" t="s">
        <v>290</v>
      </c>
      <c r="C1504" s="22">
        <v>0</v>
      </c>
      <c r="D1504" s="23">
        <v>5337140</v>
      </c>
      <c r="E1504" s="24">
        <v>5337140</v>
      </c>
      <c r="F1504" t="str">
        <f>INDEX([1]Quadro!$B:$B,MATCH(B1504,[1]Quadro!$A:$A,0),0)</f>
        <v>Médio Tejo</v>
      </c>
    </row>
    <row r="1505" spans="1:6" x14ac:dyDescent="0.2">
      <c r="A1505" s="30"/>
      <c r="B1505" s="21" t="s">
        <v>291</v>
      </c>
      <c r="C1505" s="22">
        <v>0</v>
      </c>
      <c r="D1505" s="23">
        <v>4091928</v>
      </c>
      <c r="E1505" s="24">
        <v>4091928</v>
      </c>
      <c r="F1505" t="str">
        <f>INDEX([1]Quadro!$B:$B,MATCH(B1505,[1]Quadro!$A:$A,0),0)</f>
        <v>Viseu Dão Lafões</v>
      </c>
    </row>
    <row r="1506" spans="1:6" x14ac:dyDescent="0.2">
      <c r="A1506" s="30"/>
      <c r="B1506" s="21" t="s">
        <v>292</v>
      </c>
      <c r="C1506" s="22">
        <v>0</v>
      </c>
      <c r="D1506" s="23">
        <v>2189422</v>
      </c>
      <c r="E1506" s="24">
        <v>2189422</v>
      </c>
      <c r="F1506" t="str">
        <f>INDEX([1]Quadro!$B:$B,MATCH(B1506,[1]Quadro!$A:$A,0),0)</f>
        <v>Douro</v>
      </c>
    </row>
    <row r="1507" spans="1:6" x14ac:dyDescent="0.2">
      <c r="A1507" s="30"/>
      <c r="B1507" s="21" t="s">
        <v>293</v>
      </c>
      <c r="C1507" s="22">
        <v>0</v>
      </c>
      <c r="D1507" s="23">
        <v>4682028</v>
      </c>
      <c r="E1507" s="24">
        <v>4682028</v>
      </c>
      <c r="F1507" t="str">
        <f>INDEX([1]Quadro!$B:$B,MATCH(B1507,[1]Quadro!$A:$A,0),0)</f>
        <v>Médio Tejo</v>
      </c>
    </row>
    <row r="1508" spans="1:6" x14ac:dyDescent="0.2">
      <c r="A1508" s="30"/>
      <c r="B1508" s="21" t="s">
        <v>294</v>
      </c>
      <c r="C1508" s="22">
        <v>0</v>
      </c>
      <c r="D1508" s="23">
        <v>9153834</v>
      </c>
      <c r="E1508" s="24">
        <v>9153834</v>
      </c>
      <c r="F1508" t="str">
        <f>INDEX([1]Quadro!$B:$B,MATCH(B1508,[1]Quadro!$A:$A,0),0)</f>
        <v>Oeste</v>
      </c>
    </row>
    <row r="1509" spans="1:6" x14ac:dyDescent="0.2">
      <c r="A1509" s="30"/>
      <c r="B1509" s="21" t="s">
        <v>295</v>
      </c>
      <c r="C1509" s="22">
        <v>0</v>
      </c>
      <c r="D1509" s="23">
        <v>2673218</v>
      </c>
      <c r="E1509" s="24">
        <v>2673218</v>
      </c>
      <c r="F1509" t="str">
        <f>INDEX([1]Quadro!$B:$B,MATCH(B1509,[1]Quadro!$A:$A,0),0)</f>
        <v>Beiras e Serra da Estrela</v>
      </c>
    </row>
    <row r="1510" spans="1:6" x14ac:dyDescent="0.2">
      <c r="A1510" s="30"/>
      <c r="B1510" s="21" t="s">
        <v>296</v>
      </c>
      <c r="C1510" s="22">
        <v>0</v>
      </c>
      <c r="D1510" s="23">
        <v>5259983</v>
      </c>
      <c r="E1510" s="24">
        <v>5259983</v>
      </c>
      <c r="F1510" t="str">
        <f>INDEX([1]Quadro!$B:$B,MATCH(B1510,[1]Quadro!$A:$A,0),0)</f>
        <v>Área Metropolitana do Porto</v>
      </c>
    </row>
    <row r="1511" spans="1:6" x14ac:dyDescent="0.2">
      <c r="A1511" s="30"/>
      <c r="B1511" s="21" t="s">
        <v>297</v>
      </c>
      <c r="C1511" s="22">
        <v>0</v>
      </c>
      <c r="D1511" s="23">
        <v>3335542</v>
      </c>
      <c r="E1511" s="24">
        <v>3335542</v>
      </c>
      <c r="F1511" t="str">
        <f>INDEX([1]Quadro!$B:$B,MATCH(B1511,[1]Quadro!$A:$A,0),0)</f>
        <v>Região de Aveiro</v>
      </c>
    </row>
    <row r="1512" spans="1:6" x14ac:dyDescent="0.2">
      <c r="A1512" s="30"/>
      <c r="B1512" s="21" t="s">
        <v>298</v>
      </c>
      <c r="C1512" s="22">
        <v>0</v>
      </c>
      <c r="D1512" s="23">
        <v>2731608</v>
      </c>
      <c r="E1512" s="24">
        <v>2731608</v>
      </c>
      <c r="F1512" t="str">
        <f>INDEX([1]Quadro!$B:$B,MATCH(B1512,[1]Quadro!$A:$A,0),0)</f>
        <v>Área Metropolitana do Porto</v>
      </c>
    </row>
    <row r="1513" spans="1:6" x14ac:dyDescent="0.2">
      <c r="A1513" s="30"/>
      <c r="B1513" s="21" t="s">
        <v>299</v>
      </c>
      <c r="C1513" s="22">
        <v>0</v>
      </c>
      <c r="D1513" s="23">
        <v>1847372</v>
      </c>
      <c r="E1513" s="24">
        <v>1847372</v>
      </c>
      <c r="F1513" t="str">
        <f>INDEX([1]Quadro!$B:$B,MATCH(B1513,[1]Quadro!$A:$A,0),0)</f>
        <v>Alto Minho</v>
      </c>
    </row>
    <row r="1514" spans="1:6" x14ac:dyDescent="0.2">
      <c r="A1514" s="30"/>
      <c r="B1514" s="21" t="s">
        <v>300</v>
      </c>
      <c r="C1514" s="22">
        <v>0</v>
      </c>
      <c r="D1514" s="23">
        <v>2852201</v>
      </c>
      <c r="E1514" s="24">
        <v>2852201</v>
      </c>
      <c r="F1514" t="str">
        <f>INDEX([1]Quadro!$B:$B,MATCH(B1514,[1]Quadro!$A:$A,0),0)</f>
        <v>Área Metropolitana do Porto</v>
      </c>
    </row>
    <row r="1515" spans="1:6" x14ac:dyDescent="0.2">
      <c r="A1515" s="30"/>
      <c r="B1515" s="21" t="s">
        <v>301</v>
      </c>
      <c r="C1515" s="22">
        <v>0</v>
      </c>
      <c r="D1515" s="23">
        <v>4143305</v>
      </c>
      <c r="E1515" s="24">
        <v>4143305</v>
      </c>
      <c r="F1515" t="str">
        <f>INDEX([1]Quadro!$B:$B,MATCH(B1515,[1]Quadro!$A:$A,0),0)</f>
        <v>Alto Tâmega</v>
      </c>
    </row>
    <row r="1516" spans="1:6" x14ac:dyDescent="0.2">
      <c r="A1516" s="30"/>
      <c r="B1516" s="21" t="s">
        <v>302</v>
      </c>
      <c r="C1516" s="22">
        <v>0</v>
      </c>
      <c r="D1516" s="23">
        <v>706823</v>
      </c>
      <c r="E1516" s="24">
        <v>706823</v>
      </c>
      <c r="F1516" t="e">
        <f>INDEX([1]Quadro!$B:$B,MATCH(B1516,[1]Quadro!$A:$A,0),0)</f>
        <v>#N/A</v>
      </c>
    </row>
    <row r="1517" spans="1:6" x14ac:dyDescent="0.2">
      <c r="A1517" s="30"/>
      <c r="B1517" s="21" t="s">
        <v>303</v>
      </c>
      <c r="C1517" s="22">
        <v>0</v>
      </c>
      <c r="D1517" s="23">
        <v>1811888</v>
      </c>
      <c r="E1517" s="24">
        <v>1811888</v>
      </c>
      <c r="F1517" t="str">
        <f>INDEX([1]Quadro!$B:$B,MATCH(B1517,[1]Quadro!$A:$A,0),0)</f>
        <v>Alentejo Central</v>
      </c>
    </row>
    <row r="1518" spans="1:6" x14ac:dyDescent="0.2">
      <c r="A1518" s="30"/>
      <c r="B1518" s="21" t="s">
        <v>304</v>
      </c>
      <c r="C1518" s="22">
        <v>0</v>
      </c>
      <c r="D1518" s="23">
        <v>883746</v>
      </c>
      <c r="E1518" s="24">
        <v>883746</v>
      </c>
      <c r="F1518" t="str">
        <f>INDEX([1]Quadro!$B:$B,MATCH(B1518,[1]Quadro!$A:$A,0),0)</f>
        <v>Alentejo Central</v>
      </c>
    </row>
    <row r="1519" spans="1:6" x14ac:dyDescent="0.2">
      <c r="A1519" s="30"/>
      <c r="B1519" s="21" t="s">
        <v>305</v>
      </c>
      <c r="C1519" s="22">
        <v>0</v>
      </c>
      <c r="D1519" s="23">
        <v>10880576</v>
      </c>
      <c r="E1519" s="24">
        <v>10880576</v>
      </c>
      <c r="F1519" t="str">
        <f>INDEX([1]Quadro!$B:$B,MATCH(B1519,[1]Quadro!$A:$A,0),0)</f>
        <v>Alto Minho</v>
      </c>
    </row>
    <row r="1520" spans="1:6" x14ac:dyDescent="0.2">
      <c r="A1520" s="30"/>
      <c r="B1520" s="21" t="s">
        <v>306</v>
      </c>
      <c r="C1520" s="22">
        <v>0</v>
      </c>
      <c r="D1520" s="23">
        <v>487743</v>
      </c>
      <c r="E1520" s="24">
        <v>487743</v>
      </c>
      <c r="F1520" t="str">
        <f>INDEX([1]Quadro!$B:$B,MATCH(B1520,[1]Quadro!$A:$A,0),0)</f>
        <v>Baixo Alentejo</v>
      </c>
    </row>
    <row r="1521" spans="1:6" x14ac:dyDescent="0.2">
      <c r="A1521" s="30"/>
      <c r="B1521" s="21" t="s">
        <v>307</v>
      </c>
      <c r="C1521" s="22">
        <v>0</v>
      </c>
      <c r="D1521" s="23">
        <v>2205375</v>
      </c>
      <c r="E1521" s="24">
        <v>2205375</v>
      </c>
      <c r="F1521" t="str">
        <f>INDEX([1]Quadro!$B:$B,MATCH(B1521,[1]Quadro!$A:$A,0),0)</f>
        <v>Ave</v>
      </c>
    </row>
    <row r="1522" spans="1:6" x14ac:dyDescent="0.2">
      <c r="A1522" s="30"/>
      <c r="B1522" s="21" t="s">
        <v>308</v>
      </c>
      <c r="C1522" s="22">
        <v>0</v>
      </c>
      <c r="D1522" s="23">
        <v>851162</v>
      </c>
      <c r="E1522" s="24">
        <v>851162</v>
      </c>
      <c r="F1522" t="str">
        <f>INDEX([1]Quadro!$B:$B,MATCH(B1522,[1]Quadro!$A:$A,0),0)</f>
        <v>Médio Tejo</v>
      </c>
    </row>
    <row r="1523" spans="1:6" x14ac:dyDescent="0.2">
      <c r="A1523" s="30"/>
      <c r="B1523" s="21" t="s">
        <v>309</v>
      </c>
      <c r="C1523" s="22">
        <v>0</v>
      </c>
      <c r="D1523" s="23">
        <v>1586932</v>
      </c>
      <c r="E1523" s="24">
        <v>1586932</v>
      </c>
      <c r="F1523" t="str">
        <f>INDEX([1]Quadro!$B:$B,MATCH(B1523,[1]Quadro!$A:$A,0),0)</f>
        <v>Algarve</v>
      </c>
    </row>
    <row r="1524" spans="1:6" x14ac:dyDescent="0.2">
      <c r="A1524" s="30"/>
      <c r="B1524" s="21" t="s">
        <v>310</v>
      </c>
      <c r="C1524" s="22">
        <v>0</v>
      </c>
      <c r="D1524" s="23">
        <v>12083863</v>
      </c>
      <c r="E1524" s="24">
        <v>12083863</v>
      </c>
      <c r="F1524" t="str">
        <f>INDEX([1]Quadro!$B:$B,MATCH(B1524,[1]Quadro!$A:$A,0),0)</f>
        <v>Área Metropolitana do Porto</v>
      </c>
    </row>
    <row r="1525" spans="1:6" x14ac:dyDescent="0.2">
      <c r="A1525" s="30"/>
      <c r="B1525" s="21" t="s">
        <v>311</v>
      </c>
      <c r="C1525" s="22">
        <v>0</v>
      </c>
      <c r="D1525" s="23">
        <v>1518647</v>
      </c>
      <c r="E1525" s="24">
        <v>1518647</v>
      </c>
      <c r="F1525" t="e">
        <f>INDEX([1]Quadro!$B:$B,MATCH(B1525,[1]Quadro!$A:$A,0),0)</f>
        <v>#N/A</v>
      </c>
    </row>
    <row r="1526" spans="1:6" x14ac:dyDescent="0.2">
      <c r="A1526" s="30"/>
      <c r="B1526" s="21" t="s">
        <v>312</v>
      </c>
      <c r="C1526" s="22">
        <v>0</v>
      </c>
      <c r="D1526" s="23">
        <v>2110926</v>
      </c>
      <c r="E1526" s="24">
        <v>2110926</v>
      </c>
      <c r="F1526" t="str">
        <f>INDEX([1]Quadro!$B:$B,MATCH(B1526,[1]Quadro!$A:$A,0),0)</f>
        <v>Terras de Trás-os-Montes</v>
      </c>
    </row>
    <row r="1527" spans="1:6" x14ac:dyDescent="0.2">
      <c r="A1527" s="30"/>
      <c r="B1527" s="21" t="s">
        <v>313</v>
      </c>
      <c r="C1527" s="22">
        <v>0</v>
      </c>
      <c r="D1527" s="23">
        <v>12076069</v>
      </c>
      <c r="E1527" s="24">
        <v>12076069</v>
      </c>
      <c r="F1527" t="str">
        <f>INDEX([1]Quadro!$B:$B,MATCH(B1527,[1]Quadro!$A:$A,0),0)</f>
        <v>Área Metropolitana de Lisboa</v>
      </c>
    </row>
    <row r="1528" spans="1:6" x14ac:dyDescent="0.2">
      <c r="A1528" s="30"/>
      <c r="B1528" s="21" t="s">
        <v>314</v>
      </c>
      <c r="C1528" s="22">
        <v>0</v>
      </c>
      <c r="D1528" s="23">
        <v>1010215</v>
      </c>
      <c r="E1528" s="24">
        <v>1010215</v>
      </c>
      <c r="F1528" t="e">
        <f>INDEX([1]Quadro!$B:$B,MATCH(B1528,[1]Quadro!$A:$A,0),0)</f>
        <v>#N/A</v>
      </c>
    </row>
    <row r="1529" spans="1:6" x14ac:dyDescent="0.2">
      <c r="A1529" s="30"/>
      <c r="B1529" s="21" t="s">
        <v>315</v>
      </c>
      <c r="C1529" s="22">
        <v>0</v>
      </c>
      <c r="D1529" s="23">
        <v>1541700</v>
      </c>
      <c r="E1529" s="24">
        <v>1541700</v>
      </c>
      <c r="F1529" t="str">
        <f>INDEX([1]Quadro!$B:$B,MATCH(B1529,[1]Quadro!$A:$A,0),0)</f>
        <v>Médio Tejo</v>
      </c>
    </row>
    <row r="1530" spans="1:6" x14ac:dyDescent="0.2">
      <c r="A1530" s="30"/>
      <c r="B1530" s="21" t="s">
        <v>316</v>
      </c>
      <c r="C1530" s="22">
        <v>0</v>
      </c>
      <c r="D1530" s="23">
        <v>1454985</v>
      </c>
      <c r="E1530" s="24">
        <v>1454985</v>
      </c>
      <c r="F1530" t="str">
        <f>INDEX([1]Quadro!$B:$B,MATCH(B1530,[1]Quadro!$A:$A,0),0)</f>
        <v>Alto Minho</v>
      </c>
    </row>
    <row r="1531" spans="1:6" x14ac:dyDescent="0.2">
      <c r="A1531" s="30"/>
      <c r="B1531" s="21" t="s">
        <v>317</v>
      </c>
      <c r="C1531" s="22">
        <v>0</v>
      </c>
      <c r="D1531" s="23">
        <v>14741176</v>
      </c>
      <c r="E1531" s="24">
        <v>14741176</v>
      </c>
      <c r="F1531" t="str">
        <f>INDEX([1]Quadro!$B:$B,MATCH(B1531,[1]Quadro!$A:$A,0),0)</f>
        <v>Ave</v>
      </c>
    </row>
    <row r="1532" spans="1:6" x14ac:dyDescent="0.2">
      <c r="A1532" s="30"/>
      <c r="B1532" s="21" t="s">
        <v>318</v>
      </c>
      <c r="C1532" s="22">
        <v>0</v>
      </c>
      <c r="D1532" s="23">
        <v>2211255</v>
      </c>
      <c r="E1532" s="24">
        <v>2211255</v>
      </c>
      <c r="F1532" t="str">
        <f>INDEX([1]Quadro!$B:$B,MATCH(B1532,[1]Quadro!$A:$A,0),0)</f>
        <v>Douro</v>
      </c>
    </row>
    <row r="1533" spans="1:6" x14ac:dyDescent="0.2">
      <c r="A1533" s="30"/>
      <c r="B1533" s="21" t="s">
        <v>319</v>
      </c>
      <c r="C1533" s="22">
        <v>0</v>
      </c>
      <c r="D1533" s="23">
        <v>29806839</v>
      </c>
      <c r="E1533" s="24">
        <v>29806839</v>
      </c>
      <c r="F1533" t="str">
        <f>INDEX([1]Quadro!$B:$B,MATCH(B1533,[1]Quadro!$A:$A,0),0)</f>
        <v>Área Metropolitana do Porto</v>
      </c>
    </row>
    <row r="1534" spans="1:6" x14ac:dyDescent="0.2">
      <c r="A1534" s="30"/>
      <c r="B1534" s="21" t="s">
        <v>320</v>
      </c>
      <c r="C1534" s="22">
        <v>0</v>
      </c>
      <c r="D1534" s="23">
        <v>7561997</v>
      </c>
      <c r="E1534" s="24">
        <v>7561997</v>
      </c>
      <c r="F1534" t="str">
        <f>INDEX([1]Quadro!$B:$B,MATCH(B1534,[1]Quadro!$A:$A,0),0)</f>
        <v>Médio Tejo</v>
      </c>
    </row>
    <row r="1535" spans="1:6" x14ac:dyDescent="0.2">
      <c r="A1535" s="30"/>
      <c r="B1535" s="21" t="s">
        <v>321</v>
      </c>
      <c r="C1535" s="22">
        <v>0</v>
      </c>
      <c r="D1535" s="23">
        <v>946152</v>
      </c>
      <c r="E1535" s="24">
        <v>946152</v>
      </c>
      <c r="F1535" t="str">
        <f>INDEX([1]Quadro!$B:$B,MATCH(B1535,[1]Quadro!$A:$A,0),0)</f>
        <v>Viseu Dão Lafões</v>
      </c>
    </row>
    <row r="1536" spans="1:6" x14ac:dyDescent="0.2">
      <c r="A1536" s="30"/>
      <c r="B1536" s="21" t="s">
        <v>322</v>
      </c>
      <c r="C1536" s="22">
        <v>0</v>
      </c>
      <c r="D1536" s="23">
        <v>372211</v>
      </c>
      <c r="E1536" s="24">
        <v>372211</v>
      </c>
      <c r="F1536" t="str">
        <f>INDEX([1]Quadro!$B:$B,MATCH(B1536,[1]Quadro!$A:$A,0),0)</f>
        <v>Região de Coimbra</v>
      </c>
    </row>
    <row r="1537" spans="1:6" x14ac:dyDescent="0.2">
      <c r="A1537" s="30"/>
      <c r="B1537" s="21" t="s">
        <v>323</v>
      </c>
      <c r="C1537" s="22">
        <v>0</v>
      </c>
      <c r="D1537" s="23">
        <v>3568560</v>
      </c>
      <c r="E1537" s="24">
        <v>3568560</v>
      </c>
      <c r="F1537" t="str">
        <f>INDEX([1]Quadro!$B:$B,MATCH(B1537,[1]Quadro!$A:$A,0),0)</f>
        <v>Alto Tâmega</v>
      </c>
    </row>
    <row r="1538" spans="1:6" x14ac:dyDescent="0.2">
      <c r="A1538" s="30"/>
      <c r="B1538" s="21" t="s">
        <v>324</v>
      </c>
      <c r="C1538" s="22">
        <v>0</v>
      </c>
      <c r="D1538" s="23">
        <v>2015781</v>
      </c>
      <c r="E1538" s="24">
        <v>2015781</v>
      </c>
      <c r="F1538" t="e">
        <f>INDEX([1]Quadro!$B:$B,MATCH(B1538,[1]Quadro!$A:$A,0),0)</f>
        <v>#N/A</v>
      </c>
    </row>
    <row r="1539" spans="1:6" x14ac:dyDescent="0.2">
      <c r="A1539" s="30"/>
      <c r="B1539" s="21" t="s">
        <v>325</v>
      </c>
      <c r="C1539" s="22">
        <v>0</v>
      </c>
      <c r="D1539" s="23">
        <v>8189051</v>
      </c>
      <c r="E1539" s="24">
        <v>8189051</v>
      </c>
      <c r="F1539" t="str">
        <f>INDEX([1]Quadro!$B:$B,MATCH(B1539,[1]Quadro!$A:$A,0),0)</f>
        <v>Douro</v>
      </c>
    </row>
    <row r="1540" spans="1:6" x14ac:dyDescent="0.2">
      <c r="A1540" s="30"/>
      <c r="B1540" s="21" t="s">
        <v>326</v>
      </c>
      <c r="C1540" s="22">
        <v>0</v>
      </c>
      <c r="D1540" s="23">
        <v>3270555</v>
      </c>
      <c r="E1540" s="24">
        <v>3270555</v>
      </c>
      <c r="F1540" t="str">
        <f>INDEX([1]Quadro!$B:$B,MATCH(B1540,[1]Quadro!$A:$A,0),0)</f>
        <v>Algarve</v>
      </c>
    </row>
    <row r="1541" spans="1:6" x14ac:dyDescent="0.2">
      <c r="A1541" s="30"/>
      <c r="B1541" s="21" t="s">
        <v>327</v>
      </c>
      <c r="C1541" s="22">
        <v>0</v>
      </c>
      <c r="D1541" s="23">
        <v>1063056</v>
      </c>
      <c r="E1541" s="24">
        <v>1063056</v>
      </c>
      <c r="F1541" t="str">
        <f>INDEX([1]Quadro!$B:$B,MATCH(B1541,[1]Quadro!$A:$A,0),0)</f>
        <v>Beira Baixa</v>
      </c>
    </row>
    <row r="1542" spans="1:6" x14ac:dyDescent="0.2">
      <c r="A1542" s="30"/>
      <c r="B1542" s="21" t="s">
        <v>328</v>
      </c>
      <c r="C1542" s="22">
        <v>0</v>
      </c>
      <c r="D1542" s="23">
        <v>7603959</v>
      </c>
      <c r="E1542" s="24">
        <v>7603959</v>
      </c>
      <c r="F1542" t="str">
        <f>INDEX([1]Quadro!$B:$B,MATCH(B1542,[1]Quadro!$A:$A,0),0)</f>
        <v>Cávado</v>
      </c>
    </row>
    <row r="1543" spans="1:6" x14ac:dyDescent="0.2">
      <c r="A1543" s="30"/>
      <c r="B1543" s="21" t="s">
        <v>329</v>
      </c>
      <c r="C1543" s="22">
        <v>0</v>
      </c>
      <c r="D1543" s="23">
        <v>1020792</v>
      </c>
      <c r="E1543" s="24">
        <v>1020792</v>
      </c>
      <c r="F1543" t="str">
        <f>INDEX([1]Quadro!$B:$B,MATCH(B1543,[1]Quadro!$A:$A,0),0)</f>
        <v>Alentejo Central</v>
      </c>
    </row>
    <row r="1544" spans="1:6" x14ac:dyDescent="0.2">
      <c r="A1544" s="30"/>
      <c r="B1544" s="21" t="s">
        <v>330</v>
      </c>
      <c r="C1544" s="22">
        <v>0</v>
      </c>
      <c r="D1544" s="23">
        <v>1065230</v>
      </c>
      <c r="E1544" s="24">
        <v>1065230</v>
      </c>
      <c r="F1544" t="str">
        <f>INDEX([1]Quadro!$B:$B,MATCH(B1544,[1]Quadro!$A:$A,0),0)</f>
        <v>Terras de Trás-os-Montes</v>
      </c>
    </row>
    <row r="1545" spans="1:6" x14ac:dyDescent="0.2">
      <c r="A1545" s="30"/>
      <c r="B1545" s="21" t="s">
        <v>331</v>
      </c>
      <c r="C1545" s="22">
        <v>0</v>
      </c>
      <c r="D1545" s="23">
        <v>2743958</v>
      </c>
      <c r="E1545" s="24">
        <v>2743958</v>
      </c>
      <c r="F1545" t="str">
        <f>INDEX([1]Quadro!$B:$B,MATCH(B1545,[1]Quadro!$A:$A,0),0)</f>
        <v>Terras de Trás-os-Montes</v>
      </c>
    </row>
    <row r="1546" spans="1:6" x14ac:dyDescent="0.2">
      <c r="A1546" s="30"/>
      <c r="B1546" s="21" t="s">
        <v>332</v>
      </c>
      <c r="C1546" s="22">
        <v>0</v>
      </c>
      <c r="D1546" s="23">
        <v>14172112</v>
      </c>
      <c r="E1546" s="24">
        <v>14172112</v>
      </c>
      <c r="F1546" t="str">
        <f>INDEX([1]Quadro!$B:$B,MATCH(B1546,[1]Quadro!$A:$A,0),0)</f>
        <v>Viseu Dão Lafões</v>
      </c>
    </row>
    <row r="1547" spans="1:6" x14ac:dyDescent="0.2">
      <c r="A1547" s="30"/>
      <c r="B1547" s="21" t="s">
        <v>333</v>
      </c>
      <c r="C1547" s="22">
        <v>0</v>
      </c>
      <c r="D1547" s="23">
        <v>2223929</v>
      </c>
      <c r="E1547" s="24">
        <v>2223929</v>
      </c>
      <c r="F1547" t="str">
        <f>INDEX([1]Quadro!$B:$B,MATCH(B1547,[1]Quadro!$A:$A,0),0)</f>
        <v>Ave</v>
      </c>
    </row>
    <row r="1548" spans="1:6" x14ac:dyDescent="0.2">
      <c r="A1548" s="30"/>
      <c r="B1548" s="21" t="s">
        <v>334</v>
      </c>
      <c r="C1548" s="22">
        <v>0</v>
      </c>
      <c r="D1548" s="23">
        <v>737661</v>
      </c>
      <c r="E1548" s="24">
        <v>737661</v>
      </c>
      <c r="F1548" t="str">
        <f>INDEX([1]Quadro!$B:$B,MATCH(B1548,[1]Quadro!$A:$A,0),0)</f>
        <v>Viseu Dão Lafões</v>
      </c>
    </row>
    <row r="1549" spans="1:6" x14ac:dyDescent="0.2">
      <c r="A1549" s="12" t="s">
        <v>339</v>
      </c>
      <c r="B1549" s="13"/>
      <c r="C1549" s="18">
        <v>12717182</v>
      </c>
      <c r="D1549" s="19">
        <v>1302093073</v>
      </c>
      <c r="E1549" s="20">
        <v>1314810255</v>
      </c>
      <c r="F1549" t="e">
        <f>INDEX([1]Quadro!$B:$B,MATCH(B1549,[1]Quadro!$A:$A,0),0)</f>
        <v>#N/A</v>
      </c>
    </row>
    <row r="1550" spans="1:6" x14ac:dyDescent="0.2">
      <c r="A1550" s="12" t="s">
        <v>23</v>
      </c>
      <c r="B1550" s="12" t="s">
        <v>27</v>
      </c>
      <c r="C1550" s="18">
        <v>81683661</v>
      </c>
      <c r="D1550" s="19">
        <v>3495582</v>
      </c>
      <c r="E1550" s="20">
        <v>85179243</v>
      </c>
      <c r="F1550" t="str">
        <f>INDEX([1]Quadro!$B:$B,MATCH(B1550,[1]Quadro!$A:$A,0),0)</f>
        <v>Médio Tejo</v>
      </c>
    </row>
    <row r="1551" spans="1:6" x14ac:dyDescent="0.2">
      <c r="A1551" s="30"/>
      <c r="B1551" s="21" t="s">
        <v>28</v>
      </c>
      <c r="C1551" s="22">
        <v>160927600</v>
      </c>
      <c r="D1551" s="23">
        <v>11878239</v>
      </c>
      <c r="E1551" s="24">
        <v>172805839</v>
      </c>
      <c r="F1551" t="str">
        <f>INDEX([1]Quadro!$B:$B,MATCH(B1551,[1]Quadro!$A:$A,0),0)</f>
        <v>Região de Aveiro</v>
      </c>
    </row>
    <row r="1552" spans="1:6" x14ac:dyDescent="0.2">
      <c r="A1552" s="30"/>
      <c r="B1552" s="21" t="s">
        <v>29</v>
      </c>
      <c r="C1552" s="22">
        <v>2409751</v>
      </c>
      <c r="D1552" s="23">
        <v>762393</v>
      </c>
      <c r="E1552" s="24">
        <v>3172144</v>
      </c>
      <c r="F1552" t="str">
        <f>INDEX([1]Quadro!$B:$B,MATCH(B1552,[1]Quadro!$A:$A,0),0)</f>
        <v>Viseu Dão Lafões</v>
      </c>
    </row>
    <row r="1553" spans="1:6" x14ac:dyDescent="0.2">
      <c r="A1553" s="30"/>
      <c r="B1553" s="21" t="s">
        <v>30</v>
      </c>
      <c r="C1553" s="22">
        <v>160214</v>
      </c>
      <c r="D1553" s="23">
        <v>1952756</v>
      </c>
      <c r="E1553" s="24">
        <v>2112970</v>
      </c>
      <c r="F1553" t="str">
        <f>INDEX([1]Quadro!$B:$B,MATCH(B1553,[1]Quadro!$A:$A,0),0)</f>
        <v>Alentejo Central</v>
      </c>
    </row>
    <row r="1554" spans="1:6" x14ac:dyDescent="0.2">
      <c r="A1554" s="30"/>
      <c r="B1554" s="21" t="s">
        <v>31</v>
      </c>
      <c r="C1554" s="22">
        <v>121826808</v>
      </c>
      <c r="D1554" s="23">
        <v>5256173</v>
      </c>
      <c r="E1554" s="24">
        <v>127082981</v>
      </c>
      <c r="F1554" t="str">
        <f>INDEX([1]Quadro!$B:$B,MATCH(B1554,[1]Quadro!$A:$A,0),0)</f>
        <v>Região de Aveiro</v>
      </c>
    </row>
    <row r="1555" spans="1:6" x14ac:dyDescent="0.2">
      <c r="A1555" s="30"/>
      <c r="B1555" s="21" t="s">
        <v>32</v>
      </c>
      <c r="C1555" s="22">
        <v>11166699</v>
      </c>
      <c r="D1555" s="23">
        <v>7888337</v>
      </c>
      <c r="E1555" s="24">
        <v>19055036</v>
      </c>
      <c r="F1555" t="str">
        <f>INDEX([1]Quadro!$B:$B,MATCH(B1555,[1]Quadro!$A:$A,0),0)</f>
        <v>Algarve</v>
      </c>
    </row>
    <row r="1556" spans="1:6" x14ac:dyDescent="0.2">
      <c r="A1556" s="30"/>
      <c r="B1556" s="21" t="s">
        <v>33</v>
      </c>
      <c r="C1556" s="22">
        <v>24277550</v>
      </c>
      <c r="D1556" s="23">
        <v>1585225</v>
      </c>
      <c r="E1556" s="24">
        <v>25862775</v>
      </c>
      <c r="F1556" t="str">
        <f>INDEX([1]Quadro!$B:$B,MATCH(B1556,[1]Quadro!$A:$A,0),0)</f>
        <v>Alentejo Litoral</v>
      </c>
    </row>
    <row r="1557" spans="1:6" x14ac:dyDescent="0.2">
      <c r="A1557" s="30"/>
      <c r="B1557" s="21" t="s">
        <v>34</v>
      </c>
      <c r="C1557" s="22">
        <v>27915868</v>
      </c>
      <c r="D1557" s="23">
        <v>2072367</v>
      </c>
      <c r="E1557" s="24">
        <v>29988235</v>
      </c>
      <c r="F1557" t="str">
        <f>INDEX([1]Quadro!$B:$B,MATCH(B1557,[1]Quadro!$A:$A,0),0)</f>
        <v>Médio Tejo</v>
      </c>
    </row>
    <row r="1558" spans="1:6" x14ac:dyDescent="0.2">
      <c r="A1558" s="30"/>
      <c r="B1558" s="21" t="s">
        <v>35</v>
      </c>
      <c r="C1558" s="22">
        <v>143917871</v>
      </c>
      <c r="D1558" s="23">
        <v>12318414</v>
      </c>
      <c r="E1558" s="24">
        <v>156236285</v>
      </c>
      <c r="F1558" t="str">
        <f>INDEX([1]Quadro!$B:$B,MATCH(B1558,[1]Quadro!$A:$A,0),0)</f>
        <v>Oeste</v>
      </c>
    </row>
    <row r="1559" spans="1:6" x14ac:dyDescent="0.2">
      <c r="A1559" s="30"/>
      <c r="B1559" s="21" t="s">
        <v>36</v>
      </c>
      <c r="C1559" s="22">
        <v>13194564</v>
      </c>
      <c r="D1559" s="23">
        <v>1192838</v>
      </c>
      <c r="E1559" s="24">
        <v>14387402</v>
      </c>
      <c r="F1559" t="str">
        <f>INDEX([1]Quadro!$B:$B,MATCH(B1559,[1]Quadro!$A:$A,0),0)</f>
        <v>Área Metropolitana de Lisboa</v>
      </c>
    </row>
    <row r="1560" spans="1:6" x14ac:dyDescent="0.2">
      <c r="A1560" s="30"/>
      <c r="B1560" s="21" t="s">
        <v>37</v>
      </c>
      <c r="C1560" s="22">
        <v>16095</v>
      </c>
      <c r="D1560" s="23">
        <v>399978</v>
      </c>
      <c r="E1560" s="24">
        <v>416073</v>
      </c>
      <c r="F1560" t="str">
        <f>INDEX([1]Quadro!$B:$B,MATCH(B1560,[1]Quadro!$A:$A,0),0)</f>
        <v>Algarve</v>
      </c>
    </row>
    <row r="1561" spans="1:6" x14ac:dyDescent="0.2">
      <c r="A1561" s="30"/>
      <c r="B1561" s="21" t="s">
        <v>38</v>
      </c>
      <c r="C1561" s="22">
        <v>114036964</v>
      </c>
      <c r="D1561" s="23">
        <v>4157196</v>
      </c>
      <c r="E1561" s="24">
        <v>118194160</v>
      </c>
      <c r="F1561" t="str">
        <f>INDEX([1]Quadro!$B:$B,MATCH(B1561,[1]Quadro!$A:$A,0),0)</f>
        <v>Oeste</v>
      </c>
    </row>
    <row r="1562" spans="1:6" x14ac:dyDescent="0.2">
      <c r="A1562" s="30"/>
      <c r="B1562" s="21" t="s">
        <v>39</v>
      </c>
      <c r="C1562" s="22">
        <v>197527</v>
      </c>
      <c r="D1562" s="23">
        <v>292136</v>
      </c>
      <c r="E1562" s="24">
        <v>489663</v>
      </c>
      <c r="F1562" t="str">
        <f>INDEX([1]Quadro!$B:$B,MATCH(B1562,[1]Quadro!$A:$A,0),0)</f>
        <v>Terras de Trás-os-Montes</v>
      </c>
    </row>
    <row r="1563" spans="1:6" x14ac:dyDescent="0.2">
      <c r="A1563" s="30"/>
      <c r="B1563" s="21" t="s">
        <v>40</v>
      </c>
      <c r="C1563" s="22">
        <v>6974656</v>
      </c>
      <c r="D1563" s="23">
        <v>762187</v>
      </c>
      <c r="E1563" s="24">
        <v>7736843</v>
      </c>
      <c r="F1563" t="str">
        <f>INDEX([1]Quadro!$B:$B,MATCH(B1563,[1]Quadro!$A:$A,0),0)</f>
        <v>Douro</v>
      </c>
    </row>
    <row r="1564" spans="1:6" x14ac:dyDescent="0.2">
      <c r="A1564" s="30"/>
      <c r="B1564" s="21" t="s">
        <v>41</v>
      </c>
      <c r="C1564" s="22">
        <v>294919</v>
      </c>
      <c r="D1564" s="23">
        <v>670227</v>
      </c>
      <c r="E1564" s="24">
        <v>965146</v>
      </c>
      <c r="F1564" t="str">
        <f>INDEX([1]Quadro!$B:$B,MATCH(B1564,[1]Quadro!$A:$A,0),0)</f>
        <v>Algarve</v>
      </c>
    </row>
    <row r="1565" spans="1:6" x14ac:dyDescent="0.2">
      <c r="A1565" s="30"/>
      <c r="B1565" s="21" t="s">
        <v>42</v>
      </c>
      <c r="C1565" s="22">
        <v>188756602</v>
      </c>
      <c r="D1565" s="23">
        <v>1201290</v>
      </c>
      <c r="E1565" s="24">
        <v>189957892</v>
      </c>
      <c r="F1565" t="str">
        <f>INDEX([1]Quadro!$B:$B,MATCH(B1565,[1]Quadro!$A:$A,0),0)</f>
        <v>Baixo Alentejo</v>
      </c>
    </row>
    <row r="1566" spans="1:6" x14ac:dyDescent="0.2">
      <c r="A1566" s="30"/>
      <c r="B1566" s="21" t="s">
        <v>43</v>
      </c>
      <c r="C1566" s="22">
        <v>54216959</v>
      </c>
      <c r="D1566" s="23">
        <v>6909489</v>
      </c>
      <c r="E1566" s="24">
        <v>61126448</v>
      </c>
      <c r="F1566" t="str">
        <f>INDEX([1]Quadro!$B:$B,MATCH(B1566,[1]Quadro!$A:$A,0),0)</f>
        <v>Área Metropolitana de Lisboa</v>
      </c>
    </row>
    <row r="1567" spans="1:6" x14ac:dyDescent="0.2">
      <c r="A1567" s="30"/>
      <c r="B1567" s="21" t="s">
        <v>44</v>
      </c>
      <c r="C1567" s="22">
        <v>398729</v>
      </c>
      <c r="D1567" s="23">
        <v>449286</v>
      </c>
      <c r="E1567" s="24">
        <v>848015</v>
      </c>
      <c r="F1567" t="str">
        <f>INDEX([1]Quadro!$B:$B,MATCH(B1567,[1]Quadro!$A:$A,0),0)</f>
        <v>Beiras e Serra da Estrela</v>
      </c>
    </row>
    <row r="1568" spans="1:6" x14ac:dyDescent="0.2">
      <c r="A1568" s="30"/>
      <c r="B1568" s="21" t="s">
        <v>45</v>
      </c>
      <c r="C1568" s="22">
        <v>15201428</v>
      </c>
      <c r="D1568" s="23">
        <v>2767291</v>
      </c>
      <c r="E1568" s="24">
        <v>17968719</v>
      </c>
      <c r="F1568" t="str">
        <f>INDEX([1]Quadro!$B:$B,MATCH(B1568,[1]Quadro!$A:$A,0),0)</f>
        <v>Lezíria do Tejo</v>
      </c>
    </row>
    <row r="1569" spans="1:6" x14ac:dyDescent="0.2">
      <c r="A1569" s="30"/>
      <c r="B1569" s="21" t="s">
        <v>46</v>
      </c>
      <c r="C1569" s="22">
        <v>1006610</v>
      </c>
      <c r="D1569" s="23">
        <v>434263</v>
      </c>
      <c r="E1569" s="24">
        <v>1440873</v>
      </c>
      <c r="F1569" t="str">
        <f>INDEX([1]Quadro!$B:$B,MATCH(B1569,[1]Quadro!$A:$A,0),0)</f>
        <v>Baixo Alentejo</v>
      </c>
    </row>
    <row r="1570" spans="1:6" x14ac:dyDescent="0.2">
      <c r="A1570" s="30"/>
      <c r="B1570" s="21" t="s">
        <v>47</v>
      </c>
      <c r="C1570" s="22">
        <v>23301125</v>
      </c>
      <c r="D1570" s="23">
        <v>591364</v>
      </c>
      <c r="E1570" s="24">
        <v>23892489</v>
      </c>
      <c r="F1570" t="str">
        <f>INDEX([1]Quadro!$B:$B,MATCH(B1570,[1]Quadro!$A:$A,0),0)</f>
        <v>Lezíria do Tejo</v>
      </c>
    </row>
    <row r="1571" spans="1:6" x14ac:dyDescent="0.2">
      <c r="A1571" s="30"/>
      <c r="B1571" s="21" t="s">
        <v>48</v>
      </c>
      <c r="C1571" s="22">
        <v>418555</v>
      </c>
      <c r="D1571" s="23">
        <v>141176</v>
      </c>
      <c r="E1571" s="24">
        <v>559731</v>
      </c>
      <c r="F1571" t="str">
        <f>INDEX([1]Quadro!$B:$B,MATCH(B1571,[1]Quadro!$A:$A,0),0)</f>
        <v>Alto Alentejo</v>
      </c>
    </row>
    <row r="1572" spans="1:6" x14ac:dyDescent="0.2">
      <c r="A1572" s="30"/>
      <c r="B1572" s="21" t="s">
        <v>49</v>
      </c>
      <c r="C1572" s="22">
        <v>549616</v>
      </c>
      <c r="D1572" s="23">
        <v>638323</v>
      </c>
      <c r="E1572" s="24">
        <v>1187939</v>
      </c>
      <c r="F1572" t="str">
        <f>INDEX([1]Quadro!$B:$B,MATCH(B1572,[1]Quadro!$A:$A,0),0)</f>
        <v>Região de Leiria</v>
      </c>
    </row>
    <row r="1573" spans="1:6" x14ac:dyDescent="0.2">
      <c r="A1573" s="30"/>
      <c r="B1573" s="21" t="s">
        <v>50</v>
      </c>
      <c r="C1573" s="22">
        <v>6275631</v>
      </c>
      <c r="D1573" s="23">
        <v>197624</v>
      </c>
      <c r="E1573" s="24">
        <v>6473255</v>
      </c>
      <c r="F1573" t="str">
        <f>INDEX([1]Quadro!$B:$B,MATCH(B1573,[1]Quadro!$A:$A,0),0)</f>
        <v>Baixo Alentejo</v>
      </c>
    </row>
    <row r="1574" spans="1:6" x14ac:dyDescent="0.2">
      <c r="A1574" s="30"/>
      <c r="B1574" s="21" t="s">
        <v>51</v>
      </c>
      <c r="C1574" s="22">
        <v>107232209</v>
      </c>
      <c r="D1574" s="23">
        <v>7961663</v>
      </c>
      <c r="E1574" s="24">
        <v>115193872</v>
      </c>
      <c r="F1574" t="str">
        <f>INDEX([1]Quadro!$B:$B,MATCH(B1574,[1]Quadro!$A:$A,0),0)</f>
        <v>Área Metropolitana de Lisboa</v>
      </c>
    </row>
    <row r="1575" spans="1:6" x14ac:dyDescent="0.2">
      <c r="A1575" s="30"/>
      <c r="B1575" s="21" t="s">
        <v>52</v>
      </c>
      <c r="C1575" s="22">
        <v>14735592</v>
      </c>
      <c r="D1575" s="23">
        <v>5140247</v>
      </c>
      <c r="E1575" s="24">
        <v>19875839</v>
      </c>
      <c r="F1575" t="str">
        <f>INDEX([1]Quadro!$B:$B,MATCH(B1575,[1]Quadro!$A:$A,0),0)</f>
        <v>Tâmega e Sousa</v>
      </c>
    </row>
    <row r="1576" spans="1:6" x14ac:dyDescent="0.2">
      <c r="A1576" s="30"/>
      <c r="B1576" s="21" t="s">
        <v>53</v>
      </c>
      <c r="C1576" s="22">
        <v>5157288</v>
      </c>
      <c r="D1576" s="23">
        <v>1709533</v>
      </c>
      <c r="E1576" s="24">
        <v>6866821</v>
      </c>
      <c r="F1576" t="str">
        <f>INDEX([1]Quadro!$B:$B,MATCH(B1576,[1]Quadro!$A:$A,0),0)</f>
        <v>Cávado</v>
      </c>
    </row>
    <row r="1577" spans="1:6" x14ac:dyDescent="0.2">
      <c r="A1577" s="30"/>
      <c r="B1577" s="21" t="s">
        <v>54</v>
      </c>
      <c r="C1577" s="22">
        <v>67636058</v>
      </c>
      <c r="D1577" s="23">
        <v>4288788</v>
      </c>
      <c r="E1577" s="24">
        <v>71924846</v>
      </c>
      <c r="F1577" t="str">
        <f>INDEX([1]Quadro!$B:$B,MATCH(B1577,[1]Quadro!$A:$A,0),0)</f>
        <v>Região de Aveiro</v>
      </c>
    </row>
    <row r="1578" spans="1:6" x14ac:dyDescent="0.2">
      <c r="A1578" s="30"/>
      <c r="B1578" s="21" t="s">
        <v>55</v>
      </c>
      <c r="C1578" s="22">
        <v>16692635</v>
      </c>
      <c r="D1578" s="23">
        <v>2380937</v>
      </c>
      <c r="E1578" s="24">
        <v>19073572</v>
      </c>
      <c r="F1578" t="e">
        <f>INDEX([1]Quadro!$B:$B,MATCH(B1578,[1]Quadro!$A:$A,0),0)</f>
        <v>#N/A</v>
      </c>
    </row>
    <row r="1579" spans="1:6" x14ac:dyDescent="0.2">
      <c r="A1579" s="30"/>
      <c r="B1579" s="21" t="s">
        <v>56</v>
      </c>
      <c r="C1579" s="22">
        <v>13144703</v>
      </c>
      <c r="D1579" s="23">
        <v>1224103</v>
      </c>
      <c r="E1579" s="24">
        <v>14368806</v>
      </c>
      <c r="F1579" t="str">
        <f>INDEX([1]Quadro!$B:$B,MATCH(B1579,[1]Quadro!$A:$A,0),0)</f>
        <v>Região de Leiria</v>
      </c>
    </row>
    <row r="1580" spans="1:6" x14ac:dyDescent="0.2">
      <c r="A1580" s="30"/>
      <c r="B1580" s="21" t="s">
        <v>57</v>
      </c>
      <c r="C1580" s="22">
        <v>68148667</v>
      </c>
      <c r="D1580" s="23">
        <v>2668220</v>
      </c>
      <c r="E1580" s="24">
        <v>70816887</v>
      </c>
      <c r="F1580" t="str">
        <f>INDEX([1]Quadro!$B:$B,MATCH(B1580,[1]Quadro!$A:$A,0),0)</f>
        <v>Alto Minho</v>
      </c>
    </row>
    <row r="1581" spans="1:6" x14ac:dyDescent="0.2">
      <c r="A1581" s="30"/>
      <c r="B1581" s="21" t="s">
        <v>58</v>
      </c>
      <c r="C1581" s="22">
        <v>17208046</v>
      </c>
      <c r="D1581" s="23">
        <v>1385897</v>
      </c>
      <c r="E1581" s="24">
        <v>18593943</v>
      </c>
      <c r="F1581" t="str">
        <f>INDEX([1]Quadro!$B:$B,MATCH(B1581,[1]Quadro!$A:$A,0),0)</f>
        <v>Região de Coimbra</v>
      </c>
    </row>
    <row r="1582" spans="1:6" x14ac:dyDescent="0.2">
      <c r="A1582" s="30"/>
      <c r="B1582" s="21" t="s">
        <v>59</v>
      </c>
      <c r="C1582" s="22">
        <v>1441247</v>
      </c>
      <c r="D1582" s="23">
        <v>1641131</v>
      </c>
      <c r="E1582" s="24">
        <v>3082378</v>
      </c>
      <c r="F1582" t="str">
        <f>INDEX([1]Quadro!$B:$B,MATCH(B1582,[1]Quadro!$A:$A,0),0)</f>
        <v>Douro</v>
      </c>
    </row>
    <row r="1583" spans="1:6" x14ac:dyDescent="0.2">
      <c r="A1583" s="30"/>
      <c r="B1583" s="21" t="s">
        <v>60</v>
      </c>
      <c r="C1583" s="22">
        <v>9432831</v>
      </c>
      <c r="D1583" s="23">
        <v>4014113</v>
      </c>
      <c r="E1583" s="24">
        <v>13446944</v>
      </c>
      <c r="F1583" t="str">
        <f>INDEX([1]Quadro!$B:$B,MATCH(B1583,[1]Quadro!$A:$A,0),0)</f>
        <v>Área Metropolitana do Porto</v>
      </c>
    </row>
    <row r="1584" spans="1:6" x14ac:dyDescent="0.2">
      <c r="A1584" s="30"/>
      <c r="B1584" s="21" t="s">
        <v>61</v>
      </c>
      <c r="C1584" s="22">
        <v>1819875</v>
      </c>
      <c r="D1584" s="23">
        <v>1164272</v>
      </c>
      <c r="E1584" s="24">
        <v>2984147</v>
      </c>
      <c r="F1584" t="str">
        <f>INDEX([1]Quadro!$B:$B,MATCH(B1584,[1]Quadro!$A:$A,0),0)</f>
        <v>Alentejo Central</v>
      </c>
    </row>
    <row r="1585" spans="1:6" x14ac:dyDescent="0.2">
      <c r="A1585" s="30"/>
      <c r="B1585" s="21" t="s">
        <v>62</v>
      </c>
      <c r="C1585" s="22">
        <v>263027</v>
      </c>
      <c r="D1585" s="23">
        <v>319432</v>
      </c>
      <c r="E1585" s="24">
        <v>582459</v>
      </c>
      <c r="F1585" t="str">
        <f>INDEX([1]Quadro!$B:$B,MATCH(B1585,[1]Quadro!$A:$A,0),0)</f>
        <v>Alto Alentejo</v>
      </c>
    </row>
    <row r="1586" spans="1:6" x14ac:dyDescent="0.2">
      <c r="A1586" s="30"/>
      <c r="B1586" s="21" t="s">
        <v>63</v>
      </c>
      <c r="C1586" s="22">
        <v>2688129</v>
      </c>
      <c r="D1586" s="23">
        <v>1673255</v>
      </c>
      <c r="E1586" s="24">
        <v>4361384</v>
      </c>
      <c r="F1586" t="str">
        <f>INDEX([1]Quadro!$B:$B,MATCH(B1586,[1]Quadro!$A:$A,0),0)</f>
        <v>Oeste</v>
      </c>
    </row>
    <row r="1587" spans="1:6" x14ac:dyDescent="0.2">
      <c r="A1587" s="30"/>
      <c r="B1587" s="21" t="s">
        <v>64</v>
      </c>
      <c r="C1587" s="22">
        <v>472579287</v>
      </c>
      <c r="D1587" s="23">
        <v>10464307</v>
      </c>
      <c r="E1587" s="24">
        <v>483043594</v>
      </c>
      <c r="F1587" t="str">
        <f>INDEX([1]Quadro!$B:$B,MATCH(B1587,[1]Quadro!$A:$A,0),0)</f>
        <v>Região de Aveiro</v>
      </c>
    </row>
    <row r="1588" spans="1:6" x14ac:dyDescent="0.2">
      <c r="A1588" s="30"/>
      <c r="B1588" s="21" t="s">
        <v>65</v>
      </c>
      <c r="C1588" s="22">
        <v>18842599</v>
      </c>
      <c r="D1588" s="23">
        <v>586965</v>
      </c>
      <c r="E1588" s="24">
        <v>19429564</v>
      </c>
      <c r="F1588" t="str">
        <f>INDEX([1]Quadro!$B:$B,MATCH(B1588,[1]Quadro!$A:$A,0),0)</f>
        <v>Alto Alentejo</v>
      </c>
    </row>
    <row r="1589" spans="1:6" x14ac:dyDescent="0.2">
      <c r="A1589" s="30"/>
      <c r="B1589" s="21" t="s">
        <v>66</v>
      </c>
      <c r="C1589" s="22">
        <v>46351960</v>
      </c>
      <c r="D1589" s="23">
        <v>2607591</v>
      </c>
      <c r="E1589" s="24">
        <v>48959551</v>
      </c>
      <c r="F1589" t="str">
        <f>INDEX([1]Quadro!$B:$B,MATCH(B1589,[1]Quadro!$A:$A,0),0)</f>
        <v>Lezíria do Tejo</v>
      </c>
    </row>
    <row r="1590" spans="1:6" x14ac:dyDescent="0.2">
      <c r="A1590" s="30"/>
      <c r="B1590" s="21" t="s">
        <v>67</v>
      </c>
      <c r="C1590" s="22">
        <v>1911388</v>
      </c>
      <c r="D1590" s="23">
        <v>1603776</v>
      </c>
      <c r="E1590" s="24">
        <v>3515164</v>
      </c>
      <c r="F1590" t="str">
        <f>INDEX([1]Quadro!$B:$B,MATCH(B1590,[1]Quadro!$A:$A,0),0)</f>
        <v>Tâmega e Sousa</v>
      </c>
    </row>
    <row r="1591" spans="1:6" x14ac:dyDescent="0.2">
      <c r="A1591" s="30"/>
      <c r="B1591" s="21" t="s">
        <v>68</v>
      </c>
      <c r="C1591" s="22">
        <v>148370809</v>
      </c>
      <c r="D1591" s="23">
        <v>30638939</v>
      </c>
      <c r="E1591" s="24">
        <v>179009748</v>
      </c>
      <c r="F1591" t="str">
        <f>INDEX([1]Quadro!$B:$B,MATCH(B1591,[1]Quadro!$A:$A,0),0)</f>
        <v>Cávado</v>
      </c>
    </row>
    <row r="1592" spans="1:6" x14ac:dyDescent="0.2">
      <c r="A1592" s="30"/>
      <c r="B1592" s="21" t="s">
        <v>69</v>
      </c>
      <c r="C1592" s="22">
        <v>1318427</v>
      </c>
      <c r="D1592" s="23">
        <v>358757</v>
      </c>
      <c r="E1592" s="24">
        <v>1677184</v>
      </c>
      <c r="F1592" t="str">
        <f>INDEX([1]Quadro!$B:$B,MATCH(B1592,[1]Quadro!$A:$A,0),0)</f>
        <v>Baixo Alentejo</v>
      </c>
    </row>
    <row r="1593" spans="1:6" x14ac:dyDescent="0.2">
      <c r="A1593" s="30"/>
      <c r="B1593" s="21" t="s">
        <v>70</v>
      </c>
      <c r="C1593" s="22">
        <v>55127135</v>
      </c>
      <c r="D1593" s="23">
        <v>5925771</v>
      </c>
      <c r="E1593" s="24">
        <v>61052906</v>
      </c>
      <c r="F1593" t="str">
        <f>INDEX([1]Quadro!$B:$B,MATCH(B1593,[1]Quadro!$A:$A,0),0)</f>
        <v>Área Metropolitana de Lisboa</v>
      </c>
    </row>
    <row r="1594" spans="1:6" x14ac:dyDescent="0.2">
      <c r="A1594" s="30"/>
      <c r="B1594" s="21" t="s">
        <v>71</v>
      </c>
      <c r="C1594" s="22">
        <v>25750691</v>
      </c>
      <c r="D1594" s="23">
        <v>3465681</v>
      </c>
      <c r="E1594" s="24">
        <v>29216372</v>
      </c>
      <c r="F1594" t="str">
        <f>INDEX([1]Quadro!$B:$B,MATCH(B1594,[1]Quadro!$A:$A,0),0)</f>
        <v>Região de Leiria</v>
      </c>
    </row>
    <row r="1595" spans="1:6" x14ac:dyDescent="0.2">
      <c r="A1595" s="30"/>
      <c r="B1595" s="21" t="s">
        <v>72</v>
      </c>
      <c r="C1595" s="22">
        <v>34080912</v>
      </c>
      <c r="D1595" s="23">
        <v>2256790</v>
      </c>
      <c r="E1595" s="24">
        <v>36337702</v>
      </c>
      <c r="F1595" t="str">
        <f>INDEX([1]Quadro!$B:$B,MATCH(B1595,[1]Quadro!$A:$A,0),0)</f>
        <v>Baixo Alentejo</v>
      </c>
    </row>
    <row r="1596" spans="1:6" x14ac:dyDescent="0.2">
      <c r="A1596" s="30"/>
      <c r="B1596" s="21" t="s">
        <v>73</v>
      </c>
      <c r="C1596" s="22">
        <v>1401838</v>
      </c>
      <c r="D1596" s="23">
        <v>659931</v>
      </c>
      <c r="E1596" s="24">
        <v>2061769</v>
      </c>
      <c r="F1596" t="str">
        <f>INDEX([1]Quadro!$B:$B,MATCH(B1596,[1]Quadro!$A:$A,0),0)</f>
        <v>Beiras e Serra da Estrela</v>
      </c>
    </row>
    <row r="1597" spans="1:6" x14ac:dyDescent="0.2">
      <c r="A1597" s="30"/>
      <c r="B1597" s="21" t="s">
        <v>74</v>
      </c>
      <c r="C1597" s="22">
        <v>44589984</v>
      </c>
      <c r="D1597" s="23">
        <v>3417872</v>
      </c>
      <c r="E1597" s="24">
        <v>48007856</v>
      </c>
      <c r="F1597" t="str">
        <f>INDEX([1]Quadro!$B:$B,MATCH(B1597,[1]Quadro!$A:$A,0),0)</f>
        <v>Lezíria do Tejo</v>
      </c>
    </row>
    <row r="1598" spans="1:6" x14ac:dyDescent="0.2">
      <c r="A1598" s="30"/>
      <c r="B1598" s="21" t="s">
        <v>75</v>
      </c>
      <c r="C1598" s="22">
        <v>2064917</v>
      </c>
      <c r="D1598" s="23">
        <v>979002</v>
      </c>
      <c r="E1598" s="24">
        <v>3043919</v>
      </c>
      <c r="F1598" t="str">
        <f>INDEX([1]Quadro!$B:$B,MATCH(B1598,[1]Quadro!$A:$A,0),0)</f>
        <v>Oeste</v>
      </c>
    </row>
    <row r="1599" spans="1:6" x14ac:dyDescent="0.2">
      <c r="A1599" s="30"/>
      <c r="B1599" s="21" t="s">
        <v>76</v>
      </c>
      <c r="C1599" s="22">
        <v>4562251</v>
      </c>
      <c r="D1599" s="23">
        <v>1027649</v>
      </c>
      <c r="E1599" s="24">
        <v>5589900</v>
      </c>
      <c r="F1599" t="str">
        <f>INDEX([1]Quadro!$B:$B,MATCH(B1599,[1]Quadro!$A:$A,0),0)</f>
        <v>Alentejo Central</v>
      </c>
    </row>
    <row r="1600" spans="1:6" x14ac:dyDescent="0.2">
      <c r="A1600" s="30"/>
      <c r="B1600" s="21" t="s">
        <v>77</v>
      </c>
      <c r="C1600" s="22">
        <v>7248351</v>
      </c>
      <c r="D1600" s="23">
        <v>138123</v>
      </c>
      <c r="E1600" s="24">
        <v>7386474</v>
      </c>
      <c r="F1600" t="str">
        <f>INDEX([1]Quadro!$B:$B,MATCH(B1600,[1]Quadro!$A:$A,0),0)</f>
        <v>Alto Tâmega</v>
      </c>
    </row>
    <row r="1601" spans="1:6" x14ac:dyDescent="0.2">
      <c r="A1601" s="30"/>
      <c r="B1601" s="21" t="s">
        <v>78</v>
      </c>
      <c r="C1601" s="22">
        <v>170694501</v>
      </c>
      <c r="D1601" s="23">
        <v>24098548</v>
      </c>
      <c r="E1601" s="24">
        <v>194793049</v>
      </c>
      <c r="F1601" t="str">
        <f>INDEX([1]Quadro!$B:$B,MATCH(B1601,[1]Quadro!$A:$A,0),0)</f>
        <v>Cávado</v>
      </c>
    </row>
    <row r="1602" spans="1:6" x14ac:dyDescent="0.2">
      <c r="A1602" s="30"/>
      <c r="B1602" s="21" t="s">
        <v>79</v>
      </c>
      <c r="C1602" s="22">
        <v>16164648</v>
      </c>
      <c r="D1602" s="23">
        <v>3098264</v>
      </c>
      <c r="E1602" s="24">
        <v>19262912</v>
      </c>
      <c r="F1602" t="str">
        <f>INDEX([1]Quadro!$B:$B,MATCH(B1602,[1]Quadro!$A:$A,0),0)</f>
        <v>Terras de Trás-os-Montes</v>
      </c>
    </row>
    <row r="1603" spans="1:6" x14ac:dyDescent="0.2">
      <c r="A1603" s="30"/>
      <c r="B1603" s="21" t="s">
        <v>80</v>
      </c>
      <c r="C1603" s="22">
        <v>3075441</v>
      </c>
      <c r="D1603" s="23">
        <v>919019</v>
      </c>
      <c r="E1603" s="24">
        <v>3994460</v>
      </c>
      <c r="F1603" t="str">
        <f>INDEX([1]Quadro!$B:$B,MATCH(B1603,[1]Quadro!$A:$A,0),0)</f>
        <v>Ave</v>
      </c>
    </row>
    <row r="1604" spans="1:6" x14ac:dyDescent="0.2">
      <c r="A1604" s="30"/>
      <c r="B1604" s="21" t="s">
        <v>81</v>
      </c>
      <c r="C1604" s="22">
        <v>2814414</v>
      </c>
      <c r="D1604" s="23">
        <v>1840419</v>
      </c>
      <c r="E1604" s="24">
        <v>4654833</v>
      </c>
      <c r="F1604" t="str">
        <f>INDEX([1]Quadro!$B:$B,MATCH(B1604,[1]Quadro!$A:$A,0),0)</f>
        <v>Oeste</v>
      </c>
    </row>
    <row r="1605" spans="1:6" x14ac:dyDescent="0.2">
      <c r="A1605" s="30"/>
      <c r="B1605" s="21" t="s">
        <v>82</v>
      </c>
      <c r="C1605" s="22">
        <v>36521419</v>
      </c>
      <c r="D1605" s="23">
        <v>5032025</v>
      </c>
      <c r="E1605" s="24">
        <v>41553444</v>
      </c>
      <c r="F1605" t="str">
        <f>INDEX([1]Quadro!$B:$B,MATCH(B1605,[1]Quadro!$A:$A,0),0)</f>
        <v>Oeste</v>
      </c>
    </row>
    <row r="1606" spans="1:6" x14ac:dyDescent="0.2">
      <c r="A1606" s="30"/>
      <c r="B1606" s="21" t="s">
        <v>83</v>
      </c>
      <c r="C1606" s="22">
        <v>2766675</v>
      </c>
      <c r="D1606" s="23">
        <v>305044</v>
      </c>
      <c r="E1606" s="24">
        <v>3071719</v>
      </c>
      <c r="F1606" t="e">
        <f>INDEX([1]Quadro!$B:$B,MATCH(B1606,[1]Quadro!$A:$A,0),0)</f>
        <v>#N/A</v>
      </c>
    </row>
    <row r="1607" spans="1:6" x14ac:dyDescent="0.2">
      <c r="A1607" s="30"/>
      <c r="B1607" s="21" t="s">
        <v>84</v>
      </c>
      <c r="C1607" s="22">
        <v>278143</v>
      </c>
      <c r="D1607" s="23">
        <v>1160286</v>
      </c>
      <c r="E1607" s="24">
        <v>1438429</v>
      </c>
      <c r="F1607" t="e">
        <f>INDEX([1]Quadro!$B:$B,MATCH(B1607,[1]Quadro!$A:$A,0),0)</f>
        <v>#N/A</v>
      </c>
    </row>
    <row r="1608" spans="1:6" x14ac:dyDescent="0.2">
      <c r="A1608" s="30"/>
      <c r="B1608" s="21" t="s">
        <v>85</v>
      </c>
      <c r="C1608" s="22">
        <v>9524843</v>
      </c>
      <c r="D1608" s="23">
        <v>4499531</v>
      </c>
      <c r="E1608" s="24">
        <v>14024374</v>
      </c>
      <c r="F1608" t="e">
        <f>INDEX([1]Quadro!$B:$B,MATCH(B1608,[1]Quadro!$A:$A,0),0)</f>
        <v>#N/A</v>
      </c>
    </row>
    <row r="1609" spans="1:6" x14ac:dyDescent="0.2">
      <c r="A1609" s="30"/>
      <c r="B1609" s="21" t="s">
        <v>86</v>
      </c>
      <c r="C1609" s="22">
        <v>1596298</v>
      </c>
      <c r="D1609" s="23">
        <v>1742395</v>
      </c>
      <c r="E1609" s="24">
        <v>3338693</v>
      </c>
      <c r="F1609" t="str">
        <f>INDEX([1]Quadro!$B:$B,MATCH(B1609,[1]Quadro!$A:$A,0),0)</f>
        <v>Alto Minho</v>
      </c>
    </row>
    <row r="1610" spans="1:6" x14ac:dyDescent="0.2">
      <c r="A1610" s="30"/>
      <c r="B1610" s="21" t="s">
        <v>87</v>
      </c>
      <c r="C1610" s="22">
        <v>22158001</v>
      </c>
      <c r="D1610" s="23">
        <v>538827</v>
      </c>
      <c r="E1610" s="24">
        <v>22696828</v>
      </c>
      <c r="F1610" t="str">
        <f>INDEX([1]Quadro!$B:$B,MATCH(B1610,[1]Quadro!$A:$A,0),0)</f>
        <v>Alto Alentejo</v>
      </c>
    </row>
    <row r="1611" spans="1:6" x14ac:dyDescent="0.2">
      <c r="A1611" s="30"/>
      <c r="B1611" s="21" t="s">
        <v>88</v>
      </c>
      <c r="C1611" s="22">
        <v>94359325</v>
      </c>
      <c r="D1611" s="23">
        <v>3934704</v>
      </c>
      <c r="E1611" s="24">
        <v>98294029</v>
      </c>
      <c r="F1611" t="str">
        <f>INDEX([1]Quadro!$B:$B,MATCH(B1611,[1]Quadro!$A:$A,0),0)</f>
        <v>Região de Coimbra</v>
      </c>
    </row>
    <row r="1612" spans="1:6" x14ac:dyDescent="0.2">
      <c r="A1612" s="30"/>
      <c r="B1612" s="21" t="s">
        <v>89</v>
      </c>
      <c r="C1612" s="22">
        <v>110491</v>
      </c>
      <c r="D1612" s="23">
        <v>800960</v>
      </c>
      <c r="E1612" s="24">
        <v>911451</v>
      </c>
      <c r="F1612" t="str">
        <f>INDEX([1]Quadro!$B:$B,MATCH(B1612,[1]Quadro!$A:$A,0),0)</f>
        <v>Douro</v>
      </c>
    </row>
    <row r="1613" spans="1:6" x14ac:dyDescent="0.2">
      <c r="A1613" s="30"/>
      <c r="B1613" s="21" t="s">
        <v>90</v>
      </c>
      <c r="C1613" s="22">
        <v>7422904</v>
      </c>
      <c r="D1613" s="23">
        <v>358022</v>
      </c>
      <c r="E1613" s="24">
        <v>7780926</v>
      </c>
      <c r="F1613" t="str">
        <f>INDEX([1]Quadro!$B:$B,MATCH(B1613,[1]Quadro!$A:$A,0),0)</f>
        <v>Viseu Dão Lafões</v>
      </c>
    </row>
    <row r="1614" spans="1:6" x14ac:dyDescent="0.2">
      <c r="A1614" s="30"/>
      <c r="B1614" s="21" t="s">
        <v>91</v>
      </c>
      <c r="C1614" s="22">
        <v>32606679</v>
      </c>
      <c r="D1614" s="23">
        <v>1543286</v>
      </c>
      <c r="E1614" s="24">
        <v>34149965</v>
      </c>
      <c r="F1614" t="str">
        <f>INDEX([1]Quadro!$B:$B,MATCH(B1614,[1]Quadro!$A:$A,0),0)</f>
        <v>Lezíria do Tejo</v>
      </c>
    </row>
    <row r="1615" spans="1:6" x14ac:dyDescent="0.2">
      <c r="A1615" s="30"/>
      <c r="B1615" s="21" t="s">
        <v>92</v>
      </c>
      <c r="C1615" s="22">
        <v>17254037</v>
      </c>
      <c r="D1615" s="23">
        <v>13057313</v>
      </c>
      <c r="E1615" s="24">
        <v>30311350</v>
      </c>
      <c r="F1615" t="str">
        <f>INDEX([1]Quadro!$B:$B,MATCH(B1615,[1]Quadro!$A:$A,0),0)</f>
        <v>Área Metropolitana de Lisboa</v>
      </c>
    </row>
    <row r="1616" spans="1:6" x14ac:dyDescent="0.2">
      <c r="A1616" s="30"/>
      <c r="B1616" s="21" t="s">
        <v>93</v>
      </c>
      <c r="C1616" s="22">
        <v>2874203</v>
      </c>
      <c r="D1616" s="23">
        <v>171968</v>
      </c>
      <c r="E1616" s="24">
        <v>3046171</v>
      </c>
      <c r="F1616" t="str">
        <f>INDEX([1]Quadro!$B:$B,MATCH(B1616,[1]Quadro!$A:$A,0),0)</f>
        <v>Região de Leiria</v>
      </c>
    </row>
    <row r="1617" spans="1:6" x14ac:dyDescent="0.2">
      <c r="A1617" s="30"/>
      <c r="B1617" s="21" t="s">
        <v>94</v>
      </c>
      <c r="C1617" s="22">
        <v>32944319</v>
      </c>
      <c r="D1617" s="23">
        <v>6256773</v>
      </c>
      <c r="E1617" s="24">
        <v>39201092</v>
      </c>
      <c r="F1617" t="str">
        <f>INDEX([1]Quadro!$B:$B,MATCH(B1617,[1]Quadro!$A:$A,0),0)</f>
        <v>Beira Baixa</v>
      </c>
    </row>
    <row r="1618" spans="1:6" x14ac:dyDescent="0.2">
      <c r="A1618" s="30"/>
      <c r="B1618" s="21" t="s">
        <v>95</v>
      </c>
      <c r="C1618" s="22">
        <v>13085936</v>
      </c>
      <c r="D1618" s="23">
        <v>1054663</v>
      </c>
      <c r="E1618" s="24">
        <v>14140599</v>
      </c>
      <c r="F1618" t="str">
        <f>INDEX([1]Quadro!$B:$B,MATCH(B1618,[1]Quadro!$A:$A,0),0)</f>
        <v>Tâmega e Sousa</v>
      </c>
    </row>
    <row r="1619" spans="1:6" x14ac:dyDescent="0.2">
      <c r="A1619" s="30"/>
      <c r="B1619" s="21" t="s">
        <v>96</v>
      </c>
      <c r="C1619" s="22">
        <v>5661657</v>
      </c>
      <c r="D1619" s="23">
        <v>291549</v>
      </c>
      <c r="E1619" s="24">
        <v>5953206</v>
      </c>
      <c r="F1619" t="str">
        <f>INDEX([1]Quadro!$B:$B,MATCH(B1619,[1]Quadro!$A:$A,0),0)</f>
        <v>Alto Alentejo</v>
      </c>
    </row>
    <row r="1620" spans="1:6" x14ac:dyDescent="0.2">
      <c r="A1620" s="30"/>
      <c r="B1620" s="21" t="s">
        <v>97</v>
      </c>
      <c r="C1620" s="22">
        <v>3161690</v>
      </c>
      <c r="D1620" s="23">
        <v>932825</v>
      </c>
      <c r="E1620" s="24">
        <v>4094515</v>
      </c>
      <c r="F1620" t="str">
        <f>INDEX([1]Quadro!$B:$B,MATCH(B1620,[1]Quadro!$A:$A,0),0)</f>
        <v>Viseu Dão Lafões</v>
      </c>
    </row>
    <row r="1621" spans="1:6" x14ac:dyDescent="0.2">
      <c r="A1621" s="30"/>
      <c r="B1621" s="21" t="s">
        <v>98</v>
      </c>
      <c r="C1621" s="22">
        <v>16734491</v>
      </c>
      <c r="D1621" s="23">
        <v>452918</v>
      </c>
      <c r="E1621" s="24">
        <v>17187409</v>
      </c>
      <c r="F1621" t="str">
        <f>INDEX([1]Quadro!$B:$B,MATCH(B1621,[1]Quadro!$A:$A,0),0)</f>
        <v>Algarve</v>
      </c>
    </row>
    <row r="1622" spans="1:6" x14ac:dyDescent="0.2">
      <c r="A1622" s="30"/>
      <c r="B1622" s="21" t="s">
        <v>99</v>
      </c>
      <c r="C1622" s="22">
        <v>278555061</v>
      </c>
      <c r="D1622" s="23">
        <v>573858</v>
      </c>
      <c r="E1622" s="24">
        <v>279128919</v>
      </c>
      <c r="F1622" t="str">
        <f>INDEX([1]Quadro!$B:$B,MATCH(B1622,[1]Quadro!$A:$A,0),0)</f>
        <v>Baixo Alentejo</v>
      </c>
    </row>
    <row r="1623" spans="1:6" x14ac:dyDescent="0.2">
      <c r="A1623" s="30"/>
      <c r="B1623" s="21" t="s">
        <v>100</v>
      </c>
      <c r="C1623" s="22">
        <v>1860720</v>
      </c>
      <c r="D1623" s="23">
        <v>740642</v>
      </c>
      <c r="E1623" s="24">
        <v>2601362</v>
      </c>
      <c r="F1623" t="str">
        <f>INDEX([1]Quadro!$B:$B,MATCH(B1623,[1]Quadro!$A:$A,0),0)</f>
        <v>Beiras e Serra da Estrela</v>
      </c>
    </row>
    <row r="1624" spans="1:6" x14ac:dyDescent="0.2">
      <c r="A1624" s="30"/>
      <c r="B1624" s="21" t="s">
        <v>101</v>
      </c>
      <c r="C1624" s="22">
        <v>13297933</v>
      </c>
      <c r="D1624" s="23">
        <v>2208578</v>
      </c>
      <c r="E1624" s="24">
        <v>15506511</v>
      </c>
      <c r="F1624" t="str">
        <f>INDEX([1]Quadro!$B:$B,MATCH(B1624,[1]Quadro!$A:$A,0),0)</f>
        <v>Tâmega e Sousa</v>
      </c>
    </row>
    <row r="1625" spans="1:6" x14ac:dyDescent="0.2">
      <c r="A1625" s="30"/>
      <c r="B1625" s="21" t="s">
        <v>102</v>
      </c>
      <c r="C1625" s="22">
        <v>29750045</v>
      </c>
      <c r="D1625" s="23">
        <v>853188</v>
      </c>
      <c r="E1625" s="24">
        <v>30603233</v>
      </c>
      <c r="F1625" t="str">
        <f>INDEX([1]Quadro!$B:$B,MATCH(B1625,[1]Quadro!$A:$A,0),0)</f>
        <v>Lezíria do Tejo</v>
      </c>
    </row>
    <row r="1626" spans="1:6" x14ac:dyDescent="0.2">
      <c r="A1626" s="30"/>
      <c r="B1626" s="21" t="s">
        <v>103</v>
      </c>
      <c r="C1626" s="22">
        <v>19016230</v>
      </c>
      <c r="D1626" s="23">
        <v>2988471</v>
      </c>
      <c r="E1626" s="24">
        <v>22004701</v>
      </c>
      <c r="F1626" t="str">
        <f>INDEX([1]Quadro!$B:$B,MATCH(B1626,[1]Quadro!$A:$A,0),0)</f>
        <v>Alto Tâmega</v>
      </c>
    </row>
    <row r="1627" spans="1:6" x14ac:dyDescent="0.2">
      <c r="A1627" s="30"/>
      <c r="B1627" s="21" t="s">
        <v>104</v>
      </c>
      <c r="C1627" s="22">
        <v>2242720</v>
      </c>
      <c r="D1627" s="23">
        <v>1021594</v>
      </c>
      <c r="E1627" s="24">
        <v>3264314</v>
      </c>
      <c r="F1627" t="str">
        <f>INDEX([1]Quadro!$B:$B,MATCH(B1627,[1]Quadro!$A:$A,0),0)</f>
        <v>Tâmega e Sousa</v>
      </c>
    </row>
    <row r="1628" spans="1:6" x14ac:dyDescent="0.2">
      <c r="A1628" s="30"/>
      <c r="B1628" s="21" t="s">
        <v>105</v>
      </c>
      <c r="C1628" s="22">
        <v>192965494</v>
      </c>
      <c r="D1628" s="23">
        <v>12103090</v>
      </c>
      <c r="E1628" s="24">
        <v>205068584</v>
      </c>
      <c r="F1628" t="str">
        <f>INDEX([1]Quadro!$B:$B,MATCH(B1628,[1]Quadro!$A:$A,0),0)</f>
        <v>Região de Coimbra</v>
      </c>
    </row>
    <row r="1629" spans="1:6" x14ac:dyDescent="0.2">
      <c r="A1629" s="30"/>
      <c r="B1629" s="21" t="s">
        <v>106</v>
      </c>
      <c r="C1629" s="22">
        <v>16944087</v>
      </c>
      <c r="D1629" s="23">
        <v>769458</v>
      </c>
      <c r="E1629" s="24">
        <v>17713545</v>
      </c>
      <c r="F1629" t="str">
        <f>INDEX([1]Quadro!$B:$B,MATCH(B1629,[1]Quadro!$A:$A,0),0)</f>
        <v>Região de Coimbra</v>
      </c>
    </row>
    <row r="1630" spans="1:6" x14ac:dyDescent="0.2">
      <c r="A1630" s="30"/>
      <c r="B1630" s="21" t="s">
        <v>107</v>
      </c>
      <c r="C1630" s="22">
        <v>76840193</v>
      </c>
      <c r="D1630" s="23">
        <v>300591</v>
      </c>
      <c r="E1630" s="24">
        <v>77140784</v>
      </c>
      <c r="F1630" t="str">
        <f>INDEX([1]Quadro!$B:$B,MATCH(B1630,[1]Quadro!$A:$A,0),0)</f>
        <v>Médio Tejo</v>
      </c>
    </row>
    <row r="1631" spans="1:6" x14ac:dyDescent="0.2">
      <c r="A1631" s="30"/>
      <c r="B1631" s="21" t="s">
        <v>108</v>
      </c>
      <c r="C1631" s="22">
        <v>30444711</v>
      </c>
      <c r="D1631" s="23">
        <v>1376547</v>
      </c>
      <c r="E1631" s="24">
        <v>31821258</v>
      </c>
      <c r="F1631" t="str">
        <f>INDEX([1]Quadro!$B:$B,MATCH(B1631,[1]Quadro!$A:$A,0),0)</f>
        <v>Lezíria do Tejo</v>
      </c>
    </row>
    <row r="1632" spans="1:6" x14ac:dyDescent="0.2">
      <c r="A1632" s="30"/>
      <c r="B1632" s="21" t="s">
        <v>109</v>
      </c>
      <c r="C1632" s="22">
        <v>900</v>
      </c>
      <c r="D1632" s="23">
        <v>42364</v>
      </c>
      <c r="E1632" s="24">
        <v>43264</v>
      </c>
      <c r="F1632" t="e">
        <f>INDEX([1]Quadro!$B:$B,MATCH(B1632,[1]Quadro!$A:$A,0),0)</f>
        <v>#N/A</v>
      </c>
    </row>
    <row r="1633" spans="1:6" x14ac:dyDescent="0.2">
      <c r="A1633" s="30"/>
      <c r="B1633" s="21" t="s">
        <v>110</v>
      </c>
      <c r="C1633" s="22">
        <v>60954332</v>
      </c>
      <c r="D1633" s="23">
        <v>4715996</v>
      </c>
      <c r="E1633" s="24">
        <v>65670328</v>
      </c>
      <c r="F1633" t="str">
        <f>INDEX([1]Quadro!$B:$B,MATCH(B1633,[1]Quadro!$A:$A,0),0)</f>
        <v>Beiras e Serra da Estrela</v>
      </c>
    </row>
    <row r="1634" spans="1:6" x14ac:dyDescent="0.2">
      <c r="A1634" s="30"/>
      <c r="B1634" s="21" t="s">
        <v>111</v>
      </c>
      <c r="C1634" s="22">
        <v>511612</v>
      </c>
      <c r="D1634" s="23">
        <v>524853</v>
      </c>
      <c r="E1634" s="24">
        <v>1036465</v>
      </c>
      <c r="F1634" t="str">
        <f>INDEX([1]Quadro!$B:$B,MATCH(B1634,[1]Quadro!$A:$A,0),0)</f>
        <v>Alto Alentejo</v>
      </c>
    </row>
    <row r="1635" spans="1:6" x14ac:dyDescent="0.2">
      <c r="A1635" s="30"/>
      <c r="B1635" s="21" t="s">
        <v>112</v>
      </c>
      <c r="C1635" s="22">
        <v>4877972</v>
      </c>
      <c r="D1635" s="23">
        <v>608229</v>
      </c>
      <c r="E1635" s="24">
        <v>5486201</v>
      </c>
      <c r="F1635" t="str">
        <f>INDEX([1]Quadro!$B:$B,MATCH(B1635,[1]Quadro!$A:$A,0),0)</f>
        <v>Baixo Alentejo</v>
      </c>
    </row>
    <row r="1636" spans="1:6" x14ac:dyDescent="0.2">
      <c r="A1636" s="30"/>
      <c r="B1636" s="21" t="s">
        <v>113</v>
      </c>
      <c r="C1636" s="22">
        <v>3778096</v>
      </c>
      <c r="D1636" s="23">
        <v>2146336</v>
      </c>
      <c r="E1636" s="24">
        <v>5924432</v>
      </c>
      <c r="F1636" t="str">
        <f>INDEX([1]Quadro!$B:$B,MATCH(B1636,[1]Quadro!$A:$A,0),0)</f>
        <v>Alto Alentejo</v>
      </c>
    </row>
    <row r="1637" spans="1:6" x14ac:dyDescent="0.2">
      <c r="A1637" s="30"/>
      <c r="B1637" s="21" t="s">
        <v>114</v>
      </c>
      <c r="C1637" s="22">
        <v>4756023</v>
      </c>
      <c r="D1637" s="23">
        <v>1025474</v>
      </c>
      <c r="E1637" s="24">
        <v>5781497</v>
      </c>
      <c r="F1637" t="str">
        <f>INDEX([1]Quadro!$B:$B,MATCH(B1637,[1]Quadro!$A:$A,0),0)</f>
        <v>Médio Tejo</v>
      </c>
    </row>
    <row r="1638" spans="1:6" x14ac:dyDescent="0.2">
      <c r="A1638" s="30"/>
      <c r="B1638" s="21" t="s">
        <v>115</v>
      </c>
      <c r="C1638" s="22">
        <v>13702097</v>
      </c>
      <c r="D1638" s="23">
        <v>3486079</v>
      </c>
      <c r="E1638" s="24">
        <v>17188176</v>
      </c>
      <c r="F1638" t="str">
        <f>INDEX([1]Quadro!$B:$B,MATCH(B1638,[1]Quadro!$A:$A,0),0)</f>
        <v>Área Metropolitana do Porto</v>
      </c>
    </row>
    <row r="1639" spans="1:6" x14ac:dyDescent="0.2">
      <c r="A1639" s="30"/>
      <c r="B1639" s="21" t="s">
        <v>116</v>
      </c>
      <c r="C1639" s="22">
        <v>25157216</v>
      </c>
      <c r="D1639" s="23">
        <v>4442417</v>
      </c>
      <c r="E1639" s="24">
        <v>29599633</v>
      </c>
      <c r="F1639" t="str">
        <f>INDEX([1]Quadro!$B:$B,MATCH(B1639,[1]Quadro!$A:$A,0),0)</f>
        <v>Cávado</v>
      </c>
    </row>
    <row r="1640" spans="1:6" x14ac:dyDescent="0.2">
      <c r="A1640" s="30"/>
      <c r="B1640" s="21" t="s">
        <v>117</v>
      </c>
      <c r="C1640" s="22">
        <v>626527919</v>
      </c>
      <c r="D1640" s="23">
        <v>3673824</v>
      </c>
      <c r="E1640" s="24">
        <v>630201743</v>
      </c>
      <c r="F1640" t="str">
        <f>INDEX([1]Quadro!$B:$B,MATCH(B1640,[1]Quadro!$A:$A,0),0)</f>
        <v>Região de Aveiro</v>
      </c>
    </row>
    <row r="1641" spans="1:6" x14ac:dyDescent="0.2">
      <c r="A1641" s="30"/>
      <c r="B1641" s="21" t="s">
        <v>118</v>
      </c>
      <c r="C1641" s="22">
        <v>4404289</v>
      </c>
      <c r="D1641" s="23">
        <v>1443997</v>
      </c>
      <c r="E1641" s="24">
        <v>5848286</v>
      </c>
      <c r="F1641" t="str">
        <f>INDEX([1]Quadro!$B:$B,MATCH(B1641,[1]Quadro!$A:$A,0),0)</f>
        <v>Alentejo Central</v>
      </c>
    </row>
    <row r="1642" spans="1:6" x14ac:dyDescent="0.2">
      <c r="A1642" s="30"/>
      <c r="B1642" s="21" t="s">
        <v>119</v>
      </c>
      <c r="C1642" s="22">
        <v>87331889</v>
      </c>
      <c r="D1642" s="23">
        <v>6922994</v>
      </c>
      <c r="E1642" s="24">
        <v>94254883</v>
      </c>
      <c r="F1642" t="str">
        <f>INDEX([1]Quadro!$B:$B,MATCH(B1642,[1]Quadro!$A:$A,0),0)</f>
        <v>Alentejo Central</v>
      </c>
    </row>
    <row r="1643" spans="1:6" x14ac:dyDescent="0.2">
      <c r="A1643" s="30"/>
      <c r="B1643" s="21" t="s">
        <v>120</v>
      </c>
      <c r="C1643" s="22">
        <v>36156434</v>
      </c>
      <c r="D1643" s="23">
        <v>8892572</v>
      </c>
      <c r="E1643" s="24">
        <v>45049006</v>
      </c>
      <c r="F1643" t="str">
        <f>INDEX([1]Quadro!$B:$B,MATCH(B1643,[1]Quadro!$A:$A,0),0)</f>
        <v>Ave</v>
      </c>
    </row>
    <row r="1644" spans="1:6" x14ac:dyDescent="0.2">
      <c r="A1644" s="30"/>
      <c r="B1644" s="21" t="s">
        <v>121</v>
      </c>
      <c r="C1644" s="22">
        <v>11240151</v>
      </c>
      <c r="D1644" s="23">
        <v>6046063</v>
      </c>
      <c r="E1644" s="24">
        <v>17286214</v>
      </c>
      <c r="F1644" t="str">
        <f>INDEX([1]Quadro!$B:$B,MATCH(B1644,[1]Quadro!$A:$A,0),0)</f>
        <v>Algarve</v>
      </c>
    </row>
    <row r="1645" spans="1:6" x14ac:dyDescent="0.2">
      <c r="A1645" s="30"/>
      <c r="B1645" s="21" t="s">
        <v>122</v>
      </c>
      <c r="C1645" s="22">
        <v>298785438</v>
      </c>
      <c r="D1645" s="23">
        <v>24960686</v>
      </c>
      <c r="E1645" s="24">
        <v>323746124</v>
      </c>
      <c r="F1645" t="str">
        <f>INDEX([1]Quadro!$B:$B,MATCH(B1645,[1]Quadro!$A:$A,0),0)</f>
        <v>Área Metropolitana do Porto</v>
      </c>
    </row>
    <row r="1646" spans="1:6" x14ac:dyDescent="0.2">
      <c r="A1646" s="30"/>
      <c r="B1646" s="21" t="s">
        <v>123</v>
      </c>
      <c r="C1646" s="22">
        <v>51079927</v>
      </c>
      <c r="D1646" s="23">
        <v>15262523</v>
      </c>
      <c r="E1646" s="24">
        <v>66342450</v>
      </c>
      <c r="F1646" t="str">
        <f>INDEX([1]Quadro!$B:$B,MATCH(B1646,[1]Quadro!$A:$A,0),0)</f>
        <v>Tâmega e Sousa</v>
      </c>
    </row>
    <row r="1647" spans="1:6" x14ac:dyDescent="0.2">
      <c r="A1647" s="30"/>
      <c r="B1647" s="21" t="s">
        <v>124</v>
      </c>
      <c r="C1647" s="22">
        <v>13704674</v>
      </c>
      <c r="D1647" s="23">
        <v>870952</v>
      </c>
      <c r="E1647" s="24">
        <v>14575626</v>
      </c>
      <c r="F1647" t="str">
        <f>INDEX([1]Quadro!$B:$B,MATCH(B1647,[1]Quadro!$A:$A,0),0)</f>
        <v>Baixo Alentejo</v>
      </c>
    </row>
    <row r="1648" spans="1:6" x14ac:dyDescent="0.2">
      <c r="A1648" s="30"/>
      <c r="B1648" s="21" t="s">
        <v>125</v>
      </c>
      <c r="C1648" s="22">
        <v>11890017</v>
      </c>
      <c r="D1648" s="23">
        <v>665207</v>
      </c>
      <c r="E1648" s="24">
        <v>12555224</v>
      </c>
      <c r="F1648" t="str">
        <f>INDEX([1]Quadro!$B:$B,MATCH(B1648,[1]Quadro!$A:$A,0),0)</f>
        <v>Médio Tejo</v>
      </c>
    </row>
    <row r="1649" spans="1:6" x14ac:dyDescent="0.2">
      <c r="A1649" s="30"/>
      <c r="B1649" s="21" t="s">
        <v>126</v>
      </c>
      <c r="C1649" s="22">
        <v>891072112</v>
      </c>
      <c r="D1649" s="23">
        <v>6247244</v>
      </c>
      <c r="E1649" s="24">
        <v>897319356</v>
      </c>
      <c r="F1649" t="str">
        <f>INDEX([1]Quadro!$B:$B,MATCH(B1649,[1]Quadro!$A:$A,0),0)</f>
        <v>Região de Coimbra</v>
      </c>
    </row>
    <row r="1650" spans="1:6" x14ac:dyDescent="0.2">
      <c r="A1650" s="30"/>
      <c r="B1650" s="21" t="s">
        <v>127</v>
      </c>
      <c r="C1650" s="22">
        <v>710075</v>
      </c>
      <c r="D1650" s="23">
        <v>679440</v>
      </c>
      <c r="E1650" s="24">
        <v>1389515</v>
      </c>
      <c r="F1650" t="str">
        <f>INDEX([1]Quadro!$B:$B,MATCH(B1650,[1]Quadro!$A:$A,0),0)</f>
        <v>Beiras e Serra da Estrela</v>
      </c>
    </row>
    <row r="1651" spans="1:6" x14ac:dyDescent="0.2">
      <c r="A1651" s="30"/>
      <c r="B1651" s="21" t="s">
        <v>128</v>
      </c>
      <c r="C1651" s="22">
        <v>681320</v>
      </c>
      <c r="D1651" s="23">
        <v>379705</v>
      </c>
      <c r="E1651" s="24">
        <v>1061025</v>
      </c>
      <c r="F1651" t="str">
        <f>INDEX([1]Quadro!$B:$B,MATCH(B1651,[1]Quadro!$A:$A,0),0)</f>
        <v>Região de Leiria</v>
      </c>
    </row>
    <row r="1652" spans="1:6" x14ac:dyDescent="0.2">
      <c r="A1652" s="30"/>
      <c r="B1652" s="21" t="s">
        <v>129</v>
      </c>
      <c r="C1652" s="22">
        <v>837833</v>
      </c>
      <c r="D1652" s="23">
        <v>617424</v>
      </c>
      <c r="E1652" s="24">
        <v>1455257</v>
      </c>
      <c r="F1652" t="str">
        <f>INDEX([1]Quadro!$B:$B,MATCH(B1652,[1]Quadro!$A:$A,0),0)</f>
        <v>Beiras e Serra da Estrela</v>
      </c>
    </row>
    <row r="1653" spans="1:6" x14ac:dyDescent="0.2">
      <c r="A1653" s="30"/>
      <c r="B1653" s="21" t="s">
        <v>130</v>
      </c>
      <c r="C1653" s="22">
        <v>943317</v>
      </c>
      <c r="D1653" s="23">
        <v>468810</v>
      </c>
      <c r="E1653" s="24">
        <v>1412127</v>
      </c>
      <c r="F1653" t="str">
        <f>INDEX([1]Quadro!$B:$B,MATCH(B1653,[1]Quadro!$A:$A,0),0)</f>
        <v>Douro</v>
      </c>
    </row>
    <row r="1654" spans="1:6" x14ac:dyDescent="0.2">
      <c r="A1654" s="30"/>
      <c r="B1654" s="21" t="s">
        <v>131</v>
      </c>
      <c r="C1654" s="22">
        <v>306683</v>
      </c>
      <c r="D1654" s="23">
        <v>201060</v>
      </c>
      <c r="E1654" s="24">
        <v>507743</v>
      </c>
      <c r="F1654" t="str">
        <f>INDEX([1]Quadro!$B:$B,MATCH(B1654,[1]Quadro!$A:$A,0),0)</f>
        <v>Alto Alentejo</v>
      </c>
    </row>
    <row r="1655" spans="1:6" x14ac:dyDescent="0.2">
      <c r="A1655" s="30"/>
      <c r="B1655" s="21" t="s">
        <v>132</v>
      </c>
      <c r="C1655" s="22">
        <v>4942595</v>
      </c>
      <c r="D1655" s="23">
        <v>9534500</v>
      </c>
      <c r="E1655" s="24">
        <v>14477095</v>
      </c>
      <c r="F1655" t="e">
        <f>INDEX([1]Quadro!$B:$B,MATCH(B1655,[1]Quadro!$A:$A,0),0)</f>
        <v>#N/A</v>
      </c>
    </row>
    <row r="1656" spans="1:6" x14ac:dyDescent="0.2">
      <c r="A1656" s="30"/>
      <c r="B1656" s="21" t="s">
        <v>133</v>
      </c>
      <c r="C1656" s="22">
        <v>12723142</v>
      </c>
      <c r="D1656" s="23">
        <v>2810444</v>
      </c>
      <c r="E1656" s="24">
        <v>15533586</v>
      </c>
      <c r="F1656" t="str">
        <f>INDEX([1]Quadro!$B:$B,MATCH(B1656,[1]Quadro!$A:$A,0),0)</f>
        <v>Beiras e Serra da Estrela</v>
      </c>
    </row>
    <row r="1657" spans="1:6" x14ac:dyDescent="0.2">
      <c r="A1657" s="30"/>
      <c r="B1657" s="21" t="s">
        <v>134</v>
      </c>
      <c r="C1657" s="22">
        <v>1662378</v>
      </c>
      <c r="D1657" s="23">
        <v>371471</v>
      </c>
      <c r="E1657" s="24">
        <v>2033849</v>
      </c>
      <c r="F1657" t="str">
        <f>INDEX([1]Quadro!$B:$B,MATCH(B1657,[1]Quadro!$A:$A,0),0)</f>
        <v>Alto Alentejo</v>
      </c>
    </row>
    <row r="1658" spans="1:6" x14ac:dyDescent="0.2">
      <c r="A1658" s="30"/>
      <c r="B1658" s="21" t="s">
        <v>135</v>
      </c>
      <c r="C1658" s="22">
        <v>195291</v>
      </c>
      <c r="D1658" s="23">
        <v>174327</v>
      </c>
      <c r="E1658" s="24">
        <v>369618</v>
      </c>
      <c r="F1658" t="str">
        <f>INDEX([1]Quadro!$B:$B,MATCH(B1658,[1]Quadro!$A:$A,0),0)</f>
        <v>Região de Coimbra</v>
      </c>
    </row>
    <row r="1659" spans="1:6" x14ac:dyDescent="0.2">
      <c r="A1659" s="30"/>
      <c r="B1659" s="21" t="s">
        <v>136</v>
      </c>
      <c r="C1659" s="22">
        <v>3976375</v>
      </c>
      <c r="D1659" s="23">
        <v>378313</v>
      </c>
      <c r="E1659" s="24">
        <v>4354688</v>
      </c>
      <c r="F1659" t="str">
        <f>INDEX([1]Quadro!$B:$B,MATCH(B1659,[1]Quadro!$A:$A,0),0)</f>
        <v>Lezíria do Tejo</v>
      </c>
    </row>
    <row r="1660" spans="1:6" x14ac:dyDescent="0.2">
      <c r="A1660" s="30"/>
      <c r="B1660" s="21" t="s">
        <v>137</v>
      </c>
      <c r="C1660" s="22">
        <v>61843736</v>
      </c>
      <c r="D1660" s="23">
        <v>13006981</v>
      </c>
      <c r="E1660" s="24">
        <v>74850717</v>
      </c>
      <c r="F1660" t="str">
        <f>INDEX([1]Quadro!$B:$B,MATCH(B1660,[1]Quadro!$A:$A,0),0)</f>
        <v>Área Metropolitana do Porto</v>
      </c>
    </row>
    <row r="1661" spans="1:6" x14ac:dyDescent="0.2">
      <c r="A1661" s="30"/>
      <c r="B1661" s="21" t="s">
        <v>138</v>
      </c>
      <c r="C1661" s="22">
        <v>4270517</v>
      </c>
      <c r="D1661" s="23">
        <v>1286197</v>
      </c>
      <c r="E1661" s="24">
        <v>5556714</v>
      </c>
      <c r="F1661" t="str">
        <f>INDEX([1]Quadro!$B:$B,MATCH(B1661,[1]Quadro!$A:$A,0),0)</f>
        <v>Beiras e Serra da Estrela</v>
      </c>
    </row>
    <row r="1662" spans="1:6" x14ac:dyDescent="0.2">
      <c r="A1662" s="30"/>
      <c r="B1662" s="21" t="s">
        <v>139</v>
      </c>
      <c r="C1662" s="22">
        <v>3338348</v>
      </c>
      <c r="D1662" s="23">
        <v>4266255</v>
      </c>
      <c r="E1662" s="24">
        <v>7604603</v>
      </c>
      <c r="F1662" t="str">
        <f>INDEX([1]Quadro!$B:$B,MATCH(B1662,[1]Quadro!$A:$A,0),0)</f>
        <v>Alentejo Litoral</v>
      </c>
    </row>
    <row r="1663" spans="1:6" x14ac:dyDescent="0.2">
      <c r="A1663" s="30"/>
      <c r="B1663" s="21" t="s">
        <v>140</v>
      </c>
      <c r="C1663" s="22">
        <v>59216834</v>
      </c>
      <c r="D1663" s="23">
        <v>3279866</v>
      </c>
      <c r="E1663" s="24">
        <v>62496700</v>
      </c>
      <c r="F1663" t="str">
        <f>INDEX([1]Quadro!$B:$B,MATCH(B1663,[1]Quadro!$A:$A,0),0)</f>
        <v>Beiras e Serra da Estrela</v>
      </c>
    </row>
    <row r="1664" spans="1:6" x14ac:dyDescent="0.2">
      <c r="A1664" s="30"/>
      <c r="B1664" s="21" t="s">
        <v>141</v>
      </c>
      <c r="C1664" s="22">
        <v>328858486</v>
      </c>
      <c r="D1664" s="23">
        <v>32600830</v>
      </c>
      <c r="E1664" s="24">
        <v>361459316</v>
      </c>
      <c r="F1664" t="str">
        <f>INDEX([1]Quadro!$B:$B,MATCH(B1664,[1]Quadro!$A:$A,0),0)</f>
        <v>Ave</v>
      </c>
    </row>
    <row r="1665" spans="1:6" x14ac:dyDescent="0.2">
      <c r="A1665" s="30"/>
      <c r="B1665" s="21" t="s">
        <v>142</v>
      </c>
      <c r="C1665" s="22">
        <v>2863183</v>
      </c>
      <c r="D1665" s="23">
        <v>2046821</v>
      </c>
      <c r="E1665" s="24">
        <v>4910004</v>
      </c>
      <c r="F1665" t="e">
        <f>INDEX([1]Quadro!$B:$B,MATCH(B1665,[1]Quadro!$A:$A,0),0)</f>
        <v>#N/A</v>
      </c>
    </row>
    <row r="1666" spans="1:6" x14ac:dyDescent="0.2">
      <c r="A1666" s="30"/>
      <c r="B1666" s="21" t="s">
        <v>143</v>
      </c>
      <c r="C1666" s="22">
        <v>311534</v>
      </c>
      <c r="D1666" s="23">
        <v>943941</v>
      </c>
      <c r="E1666" s="24">
        <v>1255475</v>
      </c>
      <c r="F1666" t="str">
        <f>INDEX([1]Quadro!$B:$B,MATCH(B1666,[1]Quadro!$A:$A,0),0)</f>
        <v>Beira Baixa</v>
      </c>
    </row>
    <row r="1667" spans="1:6" x14ac:dyDescent="0.2">
      <c r="A1667" s="30"/>
      <c r="B1667" s="21" t="s">
        <v>144</v>
      </c>
      <c r="C1667" s="22">
        <v>111736399</v>
      </c>
      <c r="D1667" s="23">
        <v>4140711</v>
      </c>
      <c r="E1667" s="24">
        <v>115877110</v>
      </c>
      <c r="F1667" t="str">
        <f>INDEX([1]Quadro!$B:$B,MATCH(B1667,[1]Quadro!$A:$A,0),0)</f>
        <v>Região de Aveiro</v>
      </c>
    </row>
    <row r="1668" spans="1:6" x14ac:dyDescent="0.2">
      <c r="A1668" s="30"/>
      <c r="B1668" s="21" t="s">
        <v>145</v>
      </c>
      <c r="C1668" s="22">
        <v>8595151</v>
      </c>
      <c r="D1668" s="23">
        <v>849839</v>
      </c>
      <c r="E1668" s="24">
        <v>9444990</v>
      </c>
      <c r="F1668" t="e">
        <f>INDEX([1]Quadro!$B:$B,MATCH(B1668,[1]Quadro!$A:$A,0),0)</f>
        <v>#N/A</v>
      </c>
    </row>
    <row r="1669" spans="1:6" x14ac:dyDescent="0.2">
      <c r="A1669" s="30"/>
      <c r="B1669" s="21" t="s">
        <v>146</v>
      </c>
      <c r="C1669" s="22">
        <v>5283990</v>
      </c>
      <c r="D1669" s="23">
        <v>3046255</v>
      </c>
      <c r="E1669" s="24">
        <v>8330245</v>
      </c>
      <c r="F1669" t="str">
        <f>INDEX([1]Quadro!$B:$B,MATCH(B1669,[1]Quadro!$A:$A,0),0)</f>
        <v>Algarve</v>
      </c>
    </row>
    <row r="1670" spans="1:6" x14ac:dyDescent="0.2">
      <c r="A1670" s="30"/>
      <c r="B1670" s="21" t="s">
        <v>147</v>
      </c>
      <c r="C1670" s="22">
        <v>9784918</v>
      </c>
      <c r="D1670" s="23">
        <v>4718518</v>
      </c>
      <c r="E1670" s="24">
        <v>14503436</v>
      </c>
      <c r="F1670" t="str">
        <f>INDEX([1]Quadro!$B:$B,MATCH(B1670,[1]Quadro!$A:$A,0),0)</f>
        <v>Algarve</v>
      </c>
    </row>
    <row r="1671" spans="1:6" x14ac:dyDescent="0.2">
      <c r="A1671" s="30"/>
      <c r="B1671" s="21" t="s">
        <v>148</v>
      </c>
      <c r="C1671" s="22">
        <v>276997</v>
      </c>
      <c r="D1671" s="23">
        <v>105131</v>
      </c>
      <c r="E1671" s="24">
        <v>382128</v>
      </c>
      <c r="F1671" t="e">
        <f>INDEX([1]Quadro!$B:$B,MATCH(B1671,[1]Quadro!$A:$A,0),0)</f>
        <v>#N/A</v>
      </c>
    </row>
    <row r="1672" spans="1:6" x14ac:dyDescent="0.2">
      <c r="A1672" s="30"/>
      <c r="B1672" s="21" t="s">
        <v>149</v>
      </c>
      <c r="C1672" s="22">
        <v>2199833</v>
      </c>
      <c r="D1672" s="23">
        <v>709030</v>
      </c>
      <c r="E1672" s="24">
        <v>2908863</v>
      </c>
      <c r="F1672" t="e">
        <f>INDEX([1]Quadro!$B:$B,MATCH(B1672,[1]Quadro!$A:$A,0),0)</f>
        <v>#N/A</v>
      </c>
    </row>
    <row r="1673" spans="1:6" x14ac:dyDescent="0.2">
      <c r="A1673" s="30"/>
      <c r="B1673" s="21" t="s">
        <v>150</v>
      </c>
      <c r="C1673" s="22">
        <v>13235453</v>
      </c>
      <c r="D1673" s="23">
        <v>2444283</v>
      </c>
      <c r="E1673" s="24">
        <v>15679736</v>
      </c>
      <c r="F1673" t="str">
        <f>INDEX([1]Quadro!$B:$B,MATCH(B1673,[1]Quadro!$A:$A,0),0)</f>
        <v>Douro</v>
      </c>
    </row>
    <row r="1674" spans="1:6" x14ac:dyDescent="0.2">
      <c r="A1674" s="30"/>
      <c r="B1674" s="21" t="s">
        <v>151</v>
      </c>
      <c r="C1674" s="22">
        <v>288806235</v>
      </c>
      <c r="D1674" s="23">
        <v>20514521</v>
      </c>
      <c r="E1674" s="24">
        <v>309320756</v>
      </c>
      <c r="F1674" t="str">
        <f>INDEX([1]Quadro!$B:$B,MATCH(B1674,[1]Quadro!$A:$A,0),0)</f>
        <v>Região de Leiria</v>
      </c>
    </row>
    <row r="1675" spans="1:6" x14ac:dyDescent="0.2">
      <c r="A1675" s="30"/>
      <c r="B1675" s="21" t="s">
        <v>152</v>
      </c>
      <c r="C1675" s="22">
        <v>105040024</v>
      </c>
      <c r="D1675" s="23">
        <v>53092374</v>
      </c>
      <c r="E1675" s="24">
        <v>158132398</v>
      </c>
      <c r="F1675" t="str">
        <f>INDEX([1]Quadro!$B:$B,MATCH(B1675,[1]Quadro!$A:$A,0),0)</f>
        <v>Área Metropolitana de Lisboa</v>
      </c>
    </row>
    <row r="1676" spans="1:6" x14ac:dyDescent="0.2">
      <c r="A1676" s="30"/>
      <c r="B1676" s="21" t="s">
        <v>153</v>
      </c>
      <c r="C1676" s="22">
        <v>58339745</v>
      </c>
      <c r="D1676" s="23">
        <v>9827704</v>
      </c>
      <c r="E1676" s="24">
        <v>68167449</v>
      </c>
      <c r="F1676" t="str">
        <f>INDEX([1]Quadro!$B:$B,MATCH(B1676,[1]Quadro!$A:$A,0),0)</f>
        <v>Algarve</v>
      </c>
    </row>
    <row r="1677" spans="1:6" x14ac:dyDescent="0.2">
      <c r="A1677" s="30"/>
      <c r="B1677" s="21" t="s">
        <v>154</v>
      </c>
      <c r="C1677" s="22">
        <v>130830206</v>
      </c>
      <c r="D1677" s="23">
        <v>17064016</v>
      </c>
      <c r="E1677" s="24">
        <v>147894222</v>
      </c>
      <c r="F1677" t="str">
        <f>INDEX([1]Quadro!$B:$B,MATCH(B1677,[1]Quadro!$A:$A,0),0)</f>
        <v>Área Metropolitana de Lisboa</v>
      </c>
    </row>
    <row r="1678" spans="1:6" x14ac:dyDescent="0.2">
      <c r="A1678" s="30"/>
      <c r="B1678" s="21" t="s">
        <v>155</v>
      </c>
      <c r="C1678" s="22">
        <v>10649750</v>
      </c>
      <c r="D1678" s="23">
        <v>2240356</v>
      </c>
      <c r="E1678" s="24">
        <v>12890106</v>
      </c>
      <c r="F1678" t="str">
        <f>INDEX([1]Quadro!$B:$B,MATCH(B1678,[1]Quadro!$A:$A,0),0)</f>
        <v>Oeste</v>
      </c>
    </row>
    <row r="1679" spans="1:6" x14ac:dyDescent="0.2">
      <c r="A1679" s="30"/>
      <c r="B1679" s="21" t="s">
        <v>156</v>
      </c>
      <c r="C1679" s="22">
        <v>19113751</v>
      </c>
      <c r="D1679" s="23">
        <v>2558957</v>
      </c>
      <c r="E1679" s="24">
        <v>21672708</v>
      </c>
      <c r="F1679" t="str">
        <f>INDEX([1]Quadro!$B:$B,MATCH(B1679,[1]Quadro!$A:$A,0),0)</f>
        <v>Região de Coimbra</v>
      </c>
    </row>
    <row r="1680" spans="1:6" x14ac:dyDescent="0.2">
      <c r="A1680" s="30"/>
      <c r="B1680" s="21" t="s">
        <v>157</v>
      </c>
      <c r="C1680" s="22">
        <v>20224548</v>
      </c>
      <c r="D1680" s="23">
        <v>7991788</v>
      </c>
      <c r="E1680" s="24">
        <v>28216336</v>
      </c>
      <c r="F1680" t="str">
        <f>INDEX([1]Quadro!$B:$B,MATCH(B1680,[1]Quadro!$A:$A,0),0)</f>
        <v>Tâmega e Sousa</v>
      </c>
    </row>
    <row r="1681" spans="1:6" x14ac:dyDescent="0.2">
      <c r="A1681" s="30"/>
      <c r="B1681" s="21" t="s">
        <v>158</v>
      </c>
      <c r="C1681" s="22">
        <v>5720550</v>
      </c>
      <c r="D1681" s="23">
        <v>896190</v>
      </c>
      <c r="E1681" s="24">
        <v>6616740</v>
      </c>
      <c r="F1681" t="str">
        <f>INDEX([1]Quadro!$B:$B,MATCH(B1681,[1]Quadro!$A:$A,0),0)</f>
        <v>Médio Tejo</v>
      </c>
    </row>
    <row r="1682" spans="1:6" x14ac:dyDescent="0.2">
      <c r="A1682" s="30"/>
      <c r="B1682" s="21" t="s">
        <v>159</v>
      </c>
      <c r="C1682" s="22">
        <v>4058803</v>
      </c>
      <c r="D1682" s="23">
        <v>2248952</v>
      </c>
      <c r="E1682" s="24">
        <v>6307755</v>
      </c>
      <c r="F1682" t="str">
        <f>INDEX([1]Quadro!$B:$B,MATCH(B1682,[1]Quadro!$A:$A,0),0)</f>
        <v>Terras de Trás-os-Montes</v>
      </c>
    </row>
    <row r="1683" spans="1:6" x14ac:dyDescent="0.2">
      <c r="A1683" s="30"/>
      <c r="B1683" s="21" t="s">
        <v>160</v>
      </c>
      <c r="C1683" s="22">
        <v>9417434</v>
      </c>
      <c r="D1683" s="23">
        <v>2821858</v>
      </c>
      <c r="E1683" s="24">
        <v>12239292</v>
      </c>
      <c r="F1683" t="e">
        <f>INDEX([1]Quadro!$B:$B,MATCH(B1683,[1]Quadro!$A:$A,0),0)</f>
        <v>#N/A</v>
      </c>
    </row>
    <row r="1684" spans="1:6" x14ac:dyDescent="0.2">
      <c r="A1684" s="30"/>
      <c r="B1684" s="21" t="s">
        <v>161</v>
      </c>
      <c r="C1684" s="22">
        <v>1367410</v>
      </c>
      <c r="D1684" s="23">
        <v>1068653</v>
      </c>
      <c r="E1684" s="24">
        <v>2436063</v>
      </c>
      <c r="F1684" t="e">
        <f>INDEX([1]Quadro!$B:$B,MATCH(B1684,[1]Quadro!$A:$A,0),0)</f>
        <v>#N/A</v>
      </c>
    </row>
    <row r="1685" spans="1:6" x14ac:dyDescent="0.2">
      <c r="A1685" s="30"/>
      <c r="B1685" s="21" t="s">
        <v>162</v>
      </c>
      <c r="C1685" s="22">
        <v>33453085</v>
      </c>
      <c r="D1685" s="23">
        <v>8013065</v>
      </c>
      <c r="E1685" s="24">
        <v>41466150</v>
      </c>
      <c r="F1685" t="str">
        <f>INDEX([1]Quadro!$B:$B,MATCH(B1685,[1]Quadro!$A:$A,0),0)</f>
        <v>Área Metropolitana de Lisboa</v>
      </c>
    </row>
    <row r="1686" spans="1:6" x14ac:dyDescent="0.2">
      <c r="A1686" s="30"/>
      <c r="B1686" s="21" t="s">
        <v>163</v>
      </c>
      <c r="C1686" s="22">
        <v>824345517</v>
      </c>
      <c r="D1686" s="23">
        <v>23137148</v>
      </c>
      <c r="E1686" s="24">
        <v>847482665</v>
      </c>
      <c r="F1686" t="str">
        <f>INDEX([1]Quadro!$B:$B,MATCH(B1686,[1]Quadro!$A:$A,0),0)</f>
        <v>Área Metropolitana do Porto</v>
      </c>
    </row>
    <row r="1687" spans="1:6" x14ac:dyDescent="0.2">
      <c r="A1687" s="30"/>
      <c r="B1687" s="21" t="s">
        <v>164</v>
      </c>
      <c r="C1687" s="22">
        <v>117435478</v>
      </c>
      <c r="D1687" s="23">
        <v>1346881</v>
      </c>
      <c r="E1687" s="24">
        <v>118782359</v>
      </c>
      <c r="F1687" t="str">
        <f>INDEX([1]Quadro!$B:$B,MATCH(B1687,[1]Quadro!$A:$A,0),0)</f>
        <v>Viseu Dão Lafões</v>
      </c>
    </row>
    <row r="1688" spans="1:6" x14ac:dyDescent="0.2">
      <c r="A1688" s="30"/>
      <c r="B1688" s="21" t="s">
        <v>165</v>
      </c>
      <c r="C1688" s="22">
        <v>1042744</v>
      </c>
      <c r="D1688" s="23">
        <v>322625</v>
      </c>
      <c r="E1688" s="24">
        <v>1365369</v>
      </c>
      <c r="F1688" t="str">
        <f>INDEX([1]Quadro!$B:$B,MATCH(B1688,[1]Quadro!$A:$A,0),0)</f>
        <v>Beiras e Serra da Estrela</v>
      </c>
    </row>
    <row r="1689" spans="1:6" x14ac:dyDescent="0.2">
      <c r="A1689" s="30"/>
      <c r="B1689" s="21" t="s">
        <v>166</v>
      </c>
      <c r="C1689" s="22">
        <v>32643757</v>
      </c>
      <c r="D1689" s="23">
        <v>5454526</v>
      </c>
      <c r="E1689" s="24">
        <v>38098283</v>
      </c>
      <c r="F1689" t="str">
        <f>INDEX([1]Quadro!$B:$B,MATCH(B1689,[1]Quadro!$A:$A,0),0)</f>
        <v>Tâmega e Sousa</v>
      </c>
    </row>
    <row r="1690" spans="1:6" x14ac:dyDescent="0.2">
      <c r="A1690" s="30"/>
      <c r="B1690" s="21" t="s">
        <v>167</v>
      </c>
      <c r="C1690" s="22">
        <v>416092170</v>
      </c>
      <c r="D1690" s="23">
        <v>9727527</v>
      </c>
      <c r="E1690" s="24">
        <v>425819697</v>
      </c>
      <c r="F1690" t="str">
        <f>INDEX([1]Quadro!$B:$B,MATCH(B1690,[1]Quadro!$A:$A,0),0)</f>
        <v>Região de Leiria</v>
      </c>
    </row>
    <row r="1691" spans="1:6" x14ac:dyDescent="0.2">
      <c r="A1691" s="30"/>
      <c r="B1691" s="21" t="s">
        <v>168</v>
      </c>
      <c r="C1691" s="22">
        <v>2055974</v>
      </c>
      <c r="D1691" s="23">
        <v>615079</v>
      </c>
      <c r="E1691" s="24">
        <v>2671053</v>
      </c>
      <c r="F1691" t="str">
        <f>INDEX([1]Quadro!$B:$B,MATCH(B1691,[1]Quadro!$A:$A,0),0)</f>
        <v>Alto Alentejo</v>
      </c>
    </row>
    <row r="1692" spans="1:6" x14ac:dyDescent="0.2">
      <c r="A1692" s="30"/>
      <c r="B1692" s="21" t="s">
        <v>169</v>
      </c>
      <c r="C1692" s="22">
        <v>184976193</v>
      </c>
      <c r="D1692" s="23">
        <v>17030987</v>
      </c>
      <c r="E1692" s="24">
        <v>202007180</v>
      </c>
      <c r="F1692" t="str">
        <f>INDEX([1]Quadro!$B:$B,MATCH(B1692,[1]Quadro!$A:$A,0),0)</f>
        <v>Área Metropolitana do Porto</v>
      </c>
    </row>
    <row r="1693" spans="1:6" x14ac:dyDescent="0.2">
      <c r="A1693" s="30"/>
      <c r="B1693" s="21" t="s">
        <v>170</v>
      </c>
      <c r="C1693" s="22">
        <v>59075124</v>
      </c>
      <c r="D1693" s="23">
        <v>922174</v>
      </c>
      <c r="E1693" s="24">
        <v>59997298</v>
      </c>
      <c r="F1693" t="str">
        <f>INDEX([1]Quadro!$B:$B,MATCH(B1693,[1]Quadro!$A:$A,0),0)</f>
        <v>Região de Coimbra</v>
      </c>
    </row>
    <row r="1694" spans="1:6" x14ac:dyDescent="0.2">
      <c r="A1694" s="30"/>
      <c r="B1694" s="21" t="s">
        <v>171</v>
      </c>
      <c r="C1694" s="22">
        <v>847450</v>
      </c>
      <c r="D1694" s="23">
        <v>449691</v>
      </c>
      <c r="E1694" s="24">
        <v>1297141</v>
      </c>
      <c r="F1694" t="str">
        <f>INDEX([1]Quadro!$B:$B,MATCH(B1694,[1]Quadro!$A:$A,0),0)</f>
        <v>Beiras e Serra da Estrela</v>
      </c>
    </row>
    <row r="1695" spans="1:6" x14ac:dyDescent="0.2">
      <c r="A1695" s="30"/>
      <c r="B1695" s="21" t="s">
        <v>172</v>
      </c>
      <c r="C1695" s="22">
        <v>1967174</v>
      </c>
      <c r="D1695" s="23">
        <v>811883</v>
      </c>
      <c r="E1695" s="24">
        <v>2779057</v>
      </c>
      <c r="F1695" t="str">
        <f>INDEX([1]Quadro!$B:$B,MATCH(B1695,[1]Quadro!$A:$A,0),0)</f>
        <v>Alto Minho</v>
      </c>
    </row>
    <row r="1696" spans="1:6" x14ac:dyDescent="0.2">
      <c r="A1696" s="30"/>
      <c r="B1696" s="21" t="s">
        <v>173</v>
      </c>
      <c r="C1696" s="22">
        <v>271072</v>
      </c>
      <c r="D1696" s="23">
        <v>605833</v>
      </c>
      <c r="E1696" s="24">
        <v>876905</v>
      </c>
      <c r="F1696" t="str">
        <f>INDEX([1]Quadro!$B:$B,MATCH(B1696,[1]Quadro!$A:$A,0),0)</f>
        <v>Baixo Alentejo</v>
      </c>
    </row>
    <row r="1697" spans="1:6" x14ac:dyDescent="0.2">
      <c r="A1697" s="30"/>
      <c r="B1697" s="21" t="s">
        <v>174</v>
      </c>
      <c r="C1697" s="22">
        <v>97596</v>
      </c>
      <c r="D1697" s="23">
        <v>416546</v>
      </c>
      <c r="E1697" s="24">
        <v>514142</v>
      </c>
      <c r="F1697" t="str">
        <f>INDEX([1]Quadro!$B:$B,MATCH(B1697,[1]Quadro!$A:$A,0),0)</f>
        <v>Douro</v>
      </c>
    </row>
    <row r="1698" spans="1:6" x14ac:dyDescent="0.2">
      <c r="A1698" s="30"/>
      <c r="B1698" s="21" t="s">
        <v>175</v>
      </c>
      <c r="C1698" s="22">
        <v>7200168</v>
      </c>
      <c r="D1698" s="23">
        <v>816874</v>
      </c>
      <c r="E1698" s="24">
        <v>8017042</v>
      </c>
      <c r="F1698" t="str">
        <f>INDEX([1]Quadro!$B:$B,MATCH(B1698,[1]Quadro!$A:$A,0),0)</f>
        <v>Região de Coimbra</v>
      </c>
    </row>
    <row r="1699" spans="1:6" x14ac:dyDescent="0.2">
      <c r="A1699" s="30"/>
      <c r="B1699" s="21" t="s">
        <v>176</v>
      </c>
      <c r="C1699" s="22">
        <v>1228483</v>
      </c>
      <c r="D1699" s="23">
        <v>796073</v>
      </c>
      <c r="E1699" s="24">
        <v>2024556</v>
      </c>
      <c r="F1699" t="str">
        <f>INDEX([1]Quadro!$B:$B,MATCH(B1699,[1]Quadro!$A:$A,0),0)</f>
        <v>Região de Coimbra</v>
      </c>
    </row>
    <row r="1700" spans="1:6" x14ac:dyDescent="0.2">
      <c r="A1700" s="30"/>
      <c r="B1700" s="21" t="s">
        <v>177</v>
      </c>
      <c r="C1700" s="22">
        <v>4871157</v>
      </c>
      <c r="D1700" s="23">
        <v>909409</v>
      </c>
      <c r="E1700" s="24">
        <v>5780566</v>
      </c>
      <c r="F1700" t="str">
        <f>INDEX([1]Quadro!$B:$B,MATCH(B1700,[1]Quadro!$A:$A,0),0)</f>
        <v>Terras de Trás-os-Montes</v>
      </c>
    </row>
    <row r="1701" spans="1:6" x14ac:dyDescent="0.2">
      <c r="A1701" s="30"/>
      <c r="B1701" s="21" t="s">
        <v>178</v>
      </c>
      <c r="C1701" s="22">
        <v>4781943</v>
      </c>
      <c r="D1701" s="23">
        <v>2530698</v>
      </c>
      <c r="E1701" s="24">
        <v>7312641</v>
      </c>
      <c r="F1701" t="str">
        <f>INDEX([1]Quadro!$B:$B,MATCH(B1701,[1]Quadro!$A:$A,0),0)</f>
        <v>Terras de Trás-os-Montes</v>
      </c>
    </row>
    <row r="1702" spans="1:6" x14ac:dyDescent="0.2">
      <c r="A1702" s="30"/>
      <c r="B1702" s="21" t="s">
        <v>179</v>
      </c>
      <c r="C1702" s="22">
        <v>3339596</v>
      </c>
      <c r="D1702" s="23">
        <v>474977</v>
      </c>
      <c r="E1702" s="24">
        <v>3814573</v>
      </c>
      <c r="F1702" t="str">
        <f>INDEX([1]Quadro!$B:$B,MATCH(B1702,[1]Quadro!$A:$A,0),0)</f>
        <v>Terras de Trás-os-Montes</v>
      </c>
    </row>
    <row r="1703" spans="1:6" x14ac:dyDescent="0.2">
      <c r="A1703" s="30"/>
      <c r="B1703" s="21" t="s">
        <v>180</v>
      </c>
      <c r="C1703" s="22">
        <v>5071268</v>
      </c>
      <c r="D1703" s="23">
        <v>1045702</v>
      </c>
      <c r="E1703" s="24">
        <v>6116970</v>
      </c>
      <c r="F1703" t="str">
        <f>INDEX([1]Quadro!$B:$B,MATCH(B1703,[1]Quadro!$A:$A,0),0)</f>
        <v>Douro</v>
      </c>
    </row>
    <row r="1704" spans="1:6" x14ac:dyDescent="0.2">
      <c r="A1704" s="30"/>
      <c r="B1704" s="21" t="s">
        <v>181</v>
      </c>
      <c r="C1704" s="22">
        <v>22598098</v>
      </c>
      <c r="D1704" s="23">
        <v>3504204</v>
      </c>
      <c r="E1704" s="24">
        <v>26102302</v>
      </c>
      <c r="F1704" t="str">
        <f>INDEX([1]Quadro!$B:$B,MATCH(B1704,[1]Quadro!$A:$A,0),0)</f>
        <v>Área Metropolitana de Lisboa</v>
      </c>
    </row>
    <row r="1705" spans="1:6" x14ac:dyDescent="0.2">
      <c r="A1705" s="30"/>
      <c r="B1705" s="21" t="s">
        <v>182</v>
      </c>
      <c r="C1705" s="22">
        <v>11602507</v>
      </c>
      <c r="D1705" s="23">
        <v>2425716</v>
      </c>
      <c r="E1705" s="24">
        <v>14028223</v>
      </c>
      <c r="F1705" t="str">
        <f>INDEX([1]Quadro!$B:$B,MATCH(B1705,[1]Quadro!$A:$A,0),0)</f>
        <v>Alto Minho</v>
      </c>
    </row>
    <row r="1706" spans="1:6" x14ac:dyDescent="0.2">
      <c r="A1706" s="30"/>
      <c r="B1706" s="21" t="s">
        <v>183</v>
      </c>
      <c r="C1706" s="22">
        <v>2673368</v>
      </c>
      <c r="D1706" s="23">
        <v>282665</v>
      </c>
      <c r="E1706" s="24">
        <v>2956033</v>
      </c>
      <c r="F1706" t="str">
        <f>INDEX([1]Quadro!$B:$B,MATCH(B1706,[1]Quadro!$A:$A,0),0)</f>
        <v>Algarve</v>
      </c>
    </row>
    <row r="1707" spans="1:6" x14ac:dyDescent="0.2">
      <c r="A1707" s="30"/>
      <c r="B1707" s="21" t="s">
        <v>184</v>
      </c>
      <c r="C1707" s="22">
        <v>1331487</v>
      </c>
      <c r="D1707" s="23">
        <v>277418</v>
      </c>
      <c r="E1707" s="24">
        <v>1608905</v>
      </c>
      <c r="F1707" t="str">
        <f>INDEX([1]Quadro!$B:$B,MATCH(B1707,[1]Quadro!$A:$A,0),0)</f>
        <v>Ave</v>
      </c>
    </row>
    <row r="1708" spans="1:6" x14ac:dyDescent="0.2">
      <c r="A1708" s="30"/>
      <c r="B1708" s="21" t="s">
        <v>185</v>
      </c>
      <c r="C1708" s="22">
        <v>940561</v>
      </c>
      <c r="D1708" s="23">
        <v>457455</v>
      </c>
      <c r="E1708" s="24">
        <v>1398016</v>
      </c>
      <c r="F1708" t="str">
        <f>INDEX([1]Quadro!$B:$B,MATCH(B1708,[1]Quadro!$A:$A,0),0)</f>
        <v>Alto Alentejo</v>
      </c>
    </row>
    <row r="1709" spans="1:6" x14ac:dyDescent="0.2">
      <c r="A1709" s="30"/>
      <c r="B1709" s="21" t="s">
        <v>186</v>
      </c>
      <c r="C1709" s="22">
        <v>4338931</v>
      </c>
      <c r="D1709" s="23">
        <v>915624</v>
      </c>
      <c r="E1709" s="24">
        <v>5254555</v>
      </c>
      <c r="F1709" t="str">
        <f>INDEX([1]Quadro!$B:$B,MATCH(B1709,[1]Quadro!$A:$A,0),0)</f>
        <v>Alto Tâmega</v>
      </c>
    </row>
    <row r="1710" spans="1:6" x14ac:dyDescent="0.2">
      <c r="A1710" s="30"/>
      <c r="B1710" s="21" t="s">
        <v>187</v>
      </c>
      <c r="C1710" s="22">
        <v>14289812</v>
      </c>
      <c r="D1710" s="23">
        <v>3632419</v>
      </c>
      <c r="E1710" s="24">
        <v>17922231</v>
      </c>
      <c r="F1710" t="str">
        <f>INDEX([1]Quadro!$B:$B,MATCH(B1710,[1]Quadro!$A:$A,0),0)</f>
        <v>Alentejo Central</v>
      </c>
    </row>
    <row r="1711" spans="1:6" x14ac:dyDescent="0.2">
      <c r="A1711" s="30"/>
      <c r="B1711" s="21" t="s">
        <v>188</v>
      </c>
      <c r="C1711" s="22">
        <v>303289</v>
      </c>
      <c r="D1711" s="23">
        <v>2007850</v>
      </c>
      <c r="E1711" s="24">
        <v>2311139</v>
      </c>
      <c r="F1711" t="str">
        <f>INDEX([1]Quadro!$B:$B,MATCH(B1711,[1]Quadro!$A:$A,0),0)</f>
        <v>Região de Coimbra</v>
      </c>
    </row>
    <row r="1712" spans="1:6" x14ac:dyDescent="0.2">
      <c r="A1712" s="30"/>
      <c r="B1712" s="21" t="s">
        <v>189</v>
      </c>
      <c r="C1712" s="22">
        <v>32112859</v>
      </c>
      <c r="D1712" s="23">
        <v>5069709</v>
      </c>
      <c r="E1712" s="24">
        <v>37182568</v>
      </c>
      <c r="F1712" t="str">
        <f>INDEX([1]Quadro!$B:$B,MATCH(B1712,[1]Quadro!$A:$A,0),0)</f>
        <v>Área Metropolitana de Lisboa</v>
      </c>
    </row>
    <row r="1713" spans="1:6" x14ac:dyDescent="0.2">
      <c r="A1713" s="30"/>
      <c r="B1713" s="21" t="s">
        <v>190</v>
      </c>
      <c r="C1713" s="22">
        <v>3655769</v>
      </c>
      <c r="D1713" s="23">
        <v>415331</v>
      </c>
      <c r="E1713" s="24">
        <v>4071100</v>
      </c>
      <c r="F1713" t="str">
        <f>INDEX([1]Quadro!$B:$B,MATCH(B1713,[1]Quadro!$A:$A,0),0)</f>
        <v>Alentejo Central</v>
      </c>
    </row>
    <row r="1714" spans="1:6" x14ac:dyDescent="0.2">
      <c r="A1714" s="30"/>
      <c r="B1714" s="21" t="s">
        <v>191</v>
      </c>
      <c r="C1714" s="22">
        <v>28771810</v>
      </c>
      <c r="D1714" s="23">
        <v>621797</v>
      </c>
      <c r="E1714" s="24">
        <v>29393607</v>
      </c>
      <c r="F1714" t="str">
        <f>INDEX([1]Quadro!$B:$B,MATCH(B1714,[1]Quadro!$A:$A,0),0)</f>
        <v>Região de Coimbra</v>
      </c>
    </row>
    <row r="1715" spans="1:6" x14ac:dyDescent="0.2">
      <c r="A1715" s="30"/>
      <c r="B1715" s="21" t="s">
        <v>192</v>
      </c>
      <c r="C1715" s="22">
        <v>14073719</v>
      </c>
      <c r="D1715" s="23">
        <v>1889297</v>
      </c>
      <c r="E1715" s="24">
        <v>15963016</v>
      </c>
      <c r="F1715" t="str">
        <f>INDEX([1]Quadro!$B:$B,MATCH(B1715,[1]Quadro!$A:$A,0),0)</f>
        <v>Baixo Alentejo</v>
      </c>
    </row>
    <row r="1716" spans="1:6" x14ac:dyDescent="0.2">
      <c r="A1716" s="30"/>
      <c r="B1716" s="21" t="s">
        <v>193</v>
      </c>
      <c r="C1716" s="22">
        <v>442815</v>
      </c>
      <c r="D1716" s="23">
        <v>325846</v>
      </c>
      <c r="E1716" s="24">
        <v>768661</v>
      </c>
      <c r="F1716" t="str">
        <f>INDEX([1]Quadro!$B:$B,MATCH(B1716,[1]Quadro!$A:$A,0),0)</f>
        <v>Alentejo Central</v>
      </c>
    </row>
    <row r="1717" spans="1:6" x14ac:dyDescent="0.2">
      <c r="A1717" s="30"/>
      <c r="B1717" s="21" t="s">
        <v>194</v>
      </c>
      <c r="C1717" s="22">
        <v>1287299</v>
      </c>
      <c r="D1717" s="23">
        <v>268791</v>
      </c>
      <c r="E1717" s="24">
        <v>1556090</v>
      </c>
      <c r="F1717" t="str">
        <f>INDEX([1]Quadro!$B:$B,MATCH(B1717,[1]Quadro!$A:$A,0),0)</f>
        <v>Douro</v>
      </c>
    </row>
    <row r="1718" spans="1:6" x14ac:dyDescent="0.2">
      <c r="A1718" s="30"/>
      <c r="B1718" s="21" t="s">
        <v>195</v>
      </c>
      <c r="C1718" s="22">
        <v>8478186</v>
      </c>
      <c r="D1718" s="23">
        <v>906966</v>
      </c>
      <c r="E1718" s="24">
        <v>9385152</v>
      </c>
      <c r="F1718" t="str">
        <f>INDEX([1]Quadro!$B:$B,MATCH(B1718,[1]Quadro!$A:$A,0),0)</f>
        <v>Região de Aveiro</v>
      </c>
    </row>
    <row r="1719" spans="1:6" x14ac:dyDescent="0.2">
      <c r="A1719" s="30"/>
      <c r="B1719" s="21" t="s">
        <v>196</v>
      </c>
      <c r="C1719" s="22">
        <v>30080977</v>
      </c>
      <c r="D1719" s="23">
        <v>2400295</v>
      </c>
      <c r="E1719" s="24">
        <v>32481272</v>
      </c>
      <c r="F1719" t="str">
        <f>INDEX([1]Quadro!$B:$B,MATCH(B1719,[1]Quadro!$A:$A,0),0)</f>
        <v>Oeste</v>
      </c>
    </row>
    <row r="1720" spans="1:6" x14ac:dyDescent="0.2">
      <c r="A1720" s="30"/>
      <c r="B1720" s="21" t="s">
        <v>197</v>
      </c>
      <c r="C1720" s="22">
        <v>141011001</v>
      </c>
      <c r="D1720" s="23">
        <v>366841</v>
      </c>
      <c r="E1720" s="24">
        <v>141377842</v>
      </c>
      <c r="F1720" t="str">
        <f>INDEX([1]Quadro!$B:$B,MATCH(B1720,[1]Quadro!$A:$A,0),0)</f>
        <v>Viseu Dão Lafões</v>
      </c>
    </row>
    <row r="1721" spans="1:6" x14ac:dyDescent="0.2">
      <c r="A1721" s="30"/>
      <c r="B1721" s="21" t="s">
        <v>198</v>
      </c>
      <c r="C1721" s="22">
        <v>1162485</v>
      </c>
      <c r="D1721" s="23">
        <v>848412</v>
      </c>
      <c r="E1721" s="24">
        <v>2010897</v>
      </c>
      <c r="F1721" t="str">
        <f>INDEX([1]Quadro!$B:$B,MATCH(B1721,[1]Quadro!$A:$A,0),0)</f>
        <v>Alto Alentejo</v>
      </c>
    </row>
    <row r="1722" spans="1:6" x14ac:dyDescent="0.2">
      <c r="A1722" s="30"/>
      <c r="B1722" s="21" t="s">
        <v>199</v>
      </c>
      <c r="C1722" s="22">
        <v>456051</v>
      </c>
      <c r="D1722" s="23">
        <v>174251</v>
      </c>
      <c r="E1722" s="24">
        <v>630302</v>
      </c>
      <c r="F1722" t="e">
        <f>INDEX([1]Quadro!$B:$B,MATCH(B1722,[1]Quadro!$A:$A,0),0)</f>
        <v>#N/A</v>
      </c>
    </row>
    <row r="1723" spans="1:6" x14ac:dyDescent="0.2">
      <c r="A1723" s="30"/>
      <c r="B1723" s="21" t="s">
        <v>200</v>
      </c>
      <c r="C1723" s="22">
        <v>7167987</v>
      </c>
      <c r="D1723" s="23">
        <v>3004214</v>
      </c>
      <c r="E1723" s="24">
        <v>10172201</v>
      </c>
      <c r="F1723" t="str">
        <f>INDEX([1]Quadro!$B:$B,MATCH(B1723,[1]Quadro!$A:$A,0),0)</f>
        <v>Oeste</v>
      </c>
    </row>
    <row r="1724" spans="1:6" x14ac:dyDescent="0.2">
      <c r="A1724" s="30"/>
      <c r="B1724" s="21" t="s">
        <v>201</v>
      </c>
      <c r="C1724" s="22">
        <v>2326417</v>
      </c>
      <c r="D1724" s="23">
        <v>2231328</v>
      </c>
      <c r="E1724" s="24">
        <v>4557745</v>
      </c>
      <c r="F1724" t="str">
        <f>INDEX([1]Quadro!$B:$B,MATCH(B1724,[1]Quadro!$A:$A,0),0)</f>
        <v>Alentejo Litoral</v>
      </c>
    </row>
    <row r="1725" spans="1:6" x14ac:dyDescent="0.2">
      <c r="A1725" s="30"/>
      <c r="B1725" s="21" t="s">
        <v>202</v>
      </c>
      <c r="C1725" s="22">
        <v>14746234</v>
      </c>
      <c r="D1725" s="23">
        <v>10288550</v>
      </c>
      <c r="E1725" s="24">
        <v>25034784</v>
      </c>
      <c r="F1725" t="str">
        <f>INDEX([1]Quadro!$B:$B,MATCH(B1725,[1]Quadro!$A:$A,0),0)</f>
        <v>Área Metropolitana de Lisboa</v>
      </c>
    </row>
    <row r="1726" spans="1:6" x14ac:dyDescent="0.2">
      <c r="A1726" s="30"/>
      <c r="B1726" s="21" t="s">
        <v>203</v>
      </c>
      <c r="C1726" s="22">
        <v>50857617</v>
      </c>
      <c r="D1726" s="23">
        <v>11489250</v>
      </c>
      <c r="E1726" s="24">
        <v>62346867</v>
      </c>
      <c r="F1726" t="str">
        <f>INDEX([1]Quadro!$B:$B,MATCH(B1726,[1]Quadro!$A:$A,0),0)</f>
        <v>Área Metropolitana de Lisboa</v>
      </c>
    </row>
    <row r="1727" spans="1:6" x14ac:dyDescent="0.2">
      <c r="A1727" s="30"/>
      <c r="B1727" s="21" t="s">
        <v>204</v>
      </c>
      <c r="C1727" s="22">
        <v>16958974</v>
      </c>
      <c r="D1727" s="23">
        <v>271016</v>
      </c>
      <c r="E1727" s="24">
        <v>17229990</v>
      </c>
      <c r="F1727" t="str">
        <f>INDEX([1]Quadro!$B:$B,MATCH(B1727,[1]Quadro!$A:$A,0),0)</f>
        <v>Beira Baixa</v>
      </c>
    </row>
    <row r="1728" spans="1:6" x14ac:dyDescent="0.2">
      <c r="A1728" s="30"/>
      <c r="B1728" s="21" t="s">
        <v>205</v>
      </c>
      <c r="C1728" s="22">
        <v>5975430</v>
      </c>
      <c r="D1728" s="23">
        <v>3746857</v>
      </c>
      <c r="E1728" s="24">
        <v>9722287</v>
      </c>
      <c r="F1728" t="str">
        <f>INDEX([1]Quadro!$B:$B,MATCH(B1728,[1]Quadro!$A:$A,0),0)</f>
        <v>Algarve</v>
      </c>
    </row>
    <row r="1729" spans="1:6" x14ac:dyDescent="0.2">
      <c r="A1729" s="30"/>
      <c r="B1729" s="21" t="s">
        <v>206</v>
      </c>
      <c r="C1729" s="22">
        <v>224767283</v>
      </c>
      <c r="D1729" s="23">
        <v>19542345</v>
      </c>
      <c r="E1729" s="24">
        <v>244309628</v>
      </c>
      <c r="F1729" t="str">
        <f>INDEX([1]Quadro!$B:$B,MATCH(B1729,[1]Quadro!$A:$A,0),0)</f>
        <v>Área Metropolitana do Porto</v>
      </c>
    </row>
    <row r="1730" spans="1:6" x14ac:dyDescent="0.2">
      <c r="A1730" s="30"/>
      <c r="B1730" s="21" t="s">
        <v>207</v>
      </c>
      <c r="C1730" s="22">
        <v>19988930</v>
      </c>
      <c r="D1730" s="23">
        <v>802078</v>
      </c>
      <c r="E1730" s="24">
        <v>20791008</v>
      </c>
      <c r="F1730" t="str">
        <f>INDEX([1]Quadro!$B:$B,MATCH(B1730,[1]Quadro!$A:$A,0),0)</f>
        <v>Viseu Dão Lafões</v>
      </c>
    </row>
    <row r="1731" spans="1:6" x14ac:dyDescent="0.2">
      <c r="A1731" s="30"/>
      <c r="B1731" s="21" t="s">
        <v>208</v>
      </c>
      <c r="C1731" s="22">
        <v>67795960</v>
      </c>
      <c r="D1731" s="23">
        <v>4266483</v>
      </c>
      <c r="E1731" s="24">
        <v>72062443</v>
      </c>
      <c r="F1731" t="str">
        <f>INDEX([1]Quadro!$B:$B,MATCH(B1731,[1]Quadro!$A:$A,0),0)</f>
        <v>Região de Aveiro</v>
      </c>
    </row>
    <row r="1732" spans="1:6" x14ac:dyDescent="0.2">
      <c r="A1732" s="30"/>
      <c r="B1732" s="21" t="s">
        <v>209</v>
      </c>
      <c r="C1732" s="22">
        <v>52915648</v>
      </c>
      <c r="D1732" s="23">
        <v>3293767</v>
      </c>
      <c r="E1732" s="24">
        <v>56209415</v>
      </c>
      <c r="F1732" t="str">
        <f>INDEX([1]Quadro!$B:$B,MATCH(B1732,[1]Quadro!$A:$A,0),0)</f>
        <v>Região de Coimbra</v>
      </c>
    </row>
    <row r="1733" spans="1:6" x14ac:dyDescent="0.2">
      <c r="A1733" s="30"/>
      <c r="B1733" s="21" t="s">
        <v>210</v>
      </c>
      <c r="C1733" s="22">
        <v>4564755</v>
      </c>
      <c r="D1733" s="23">
        <v>685498</v>
      </c>
      <c r="E1733" s="24">
        <v>5250253</v>
      </c>
      <c r="F1733" t="str">
        <f>INDEX([1]Quadro!$B:$B,MATCH(B1733,[1]Quadro!$A:$A,0),0)</f>
        <v>Baixo Alentejo</v>
      </c>
    </row>
    <row r="1734" spans="1:6" x14ac:dyDescent="0.2">
      <c r="A1734" s="30"/>
      <c r="B1734" s="21" t="s">
        <v>211</v>
      </c>
      <c r="C1734" s="22">
        <v>175233680</v>
      </c>
      <c r="D1734" s="23">
        <v>6907442</v>
      </c>
      <c r="E1734" s="24">
        <v>182141122</v>
      </c>
      <c r="F1734" t="str">
        <f>INDEX([1]Quadro!$B:$B,MATCH(B1734,[1]Quadro!$A:$A,0),0)</f>
        <v>Região de Aveiro</v>
      </c>
    </row>
    <row r="1735" spans="1:6" x14ac:dyDescent="0.2">
      <c r="A1735" s="30"/>
      <c r="B1735" s="21" t="s">
        <v>212</v>
      </c>
      <c r="C1735" s="22">
        <v>82239032</v>
      </c>
      <c r="D1735" s="23">
        <v>16192624</v>
      </c>
      <c r="E1735" s="24">
        <v>98431656</v>
      </c>
      <c r="F1735" t="str">
        <f>INDEX([1]Quadro!$B:$B,MATCH(B1735,[1]Quadro!$A:$A,0),0)</f>
        <v>Tâmega e Sousa</v>
      </c>
    </row>
    <row r="1736" spans="1:6" x14ac:dyDescent="0.2">
      <c r="A1736" s="30"/>
      <c r="B1736" s="21" t="s">
        <v>213</v>
      </c>
      <c r="C1736" s="22">
        <v>285058877</v>
      </c>
      <c r="D1736" s="23">
        <v>4986946</v>
      </c>
      <c r="E1736" s="24">
        <v>290045823</v>
      </c>
      <c r="F1736" t="str">
        <f>INDEX([1]Quadro!$B:$B,MATCH(B1736,[1]Quadro!$A:$A,0),0)</f>
        <v>Área Metropolitana de Lisboa</v>
      </c>
    </row>
    <row r="1737" spans="1:6" x14ac:dyDescent="0.2">
      <c r="A1737" s="30"/>
      <c r="B1737" s="21" t="s">
        <v>214</v>
      </c>
      <c r="C1737" s="22">
        <v>1438535</v>
      </c>
      <c r="D1737" s="23">
        <v>281390</v>
      </c>
      <c r="E1737" s="24">
        <v>1719925</v>
      </c>
      <c r="F1737" t="str">
        <f>INDEX([1]Quadro!$B:$B,MATCH(B1737,[1]Quadro!$A:$A,0),0)</f>
        <v>Região de Coimbra</v>
      </c>
    </row>
    <row r="1738" spans="1:6" x14ac:dyDescent="0.2">
      <c r="A1738" s="30"/>
      <c r="B1738" s="21" t="s">
        <v>215</v>
      </c>
      <c r="C1738" s="22">
        <v>58413953</v>
      </c>
      <c r="D1738" s="23">
        <v>25261301</v>
      </c>
      <c r="E1738" s="24">
        <v>83675254</v>
      </c>
      <c r="F1738" t="str">
        <f>INDEX([1]Quadro!$B:$B,MATCH(B1738,[1]Quadro!$A:$A,0),0)</f>
        <v>Área Metropolitana do Porto</v>
      </c>
    </row>
    <row r="1739" spans="1:6" x14ac:dyDescent="0.2">
      <c r="A1739" s="30"/>
      <c r="B1739" s="21" t="s">
        <v>216</v>
      </c>
      <c r="C1739" s="22">
        <v>10060114</v>
      </c>
      <c r="D1739" s="23">
        <v>619949</v>
      </c>
      <c r="E1739" s="24">
        <v>10680063</v>
      </c>
      <c r="F1739" t="str">
        <f>INDEX([1]Quadro!$B:$B,MATCH(B1739,[1]Quadro!$A:$A,0),0)</f>
        <v>Alto Minho</v>
      </c>
    </row>
    <row r="1740" spans="1:6" x14ac:dyDescent="0.2">
      <c r="A1740" s="30"/>
      <c r="B1740" s="21" t="s">
        <v>217</v>
      </c>
      <c r="C1740" s="22">
        <v>14400542</v>
      </c>
      <c r="D1740" s="23">
        <v>294984</v>
      </c>
      <c r="E1740" s="24">
        <v>14695526</v>
      </c>
      <c r="F1740" t="str">
        <f>INDEX([1]Quadro!$B:$B,MATCH(B1740,[1]Quadro!$A:$A,0),0)</f>
        <v>Região de Leiria</v>
      </c>
    </row>
    <row r="1741" spans="1:6" x14ac:dyDescent="0.2">
      <c r="A1741" s="30"/>
      <c r="B1741" s="21" t="s">
        <v>218</v>
      </c>
      <c r="C1741" s="22">
        <v>13074795</v>
      </c>
      <c r="D1741" s="23">
        <v>402113</v>
      </c>
      <c r="E1741" s="24">
        <v>13476908</v>
      </c>
      <c r="F1741" t="str">
        <f>INDEX([1]Quadro!$B:$B,MATCH(B1741,[1]Quadro!$A:$A,0),0)</f>
        <v>Região de Coimbra</v>
      </c>
    </row>
    <row r="1742" spans="1:6" x14ac:dyDescent="0.2">
      <c r="A1742" s="30"/>
      <c r="B1742" s="21" t="s">
        <v>219</v>
      </c>
      <c r="C1742" s="22">
        <v>42252069</v>
      </c>
      <c r="D1742" s="23">
        <v>8592596</v>
      </c>
      <c r="E1742" s="24">
        <v>50844665</v>
      </c>
      <c r="F1742" t="str">
        <f>INDEX([1]Quadro!$B:$B,MATCH(B1742,[1]Quadro!$A:$A,0),0)</f>
        <v>Tâmega e Sousa</v>
      </c>
    </row>
    <row r="1743" spans="1:6" x14ac:dyDescent="0.2">
      <c r="A1743" s="30"/>
      <c r="B1743" s="21" t="s">
        <v>220</v>
      </c>
      <c r="C1743" s="22">
        <v>1527056</v>
      </c>
      <c r="D1743" s="23">
        <v>282149</v>
      </c>
      <c r="E1743" s="24">
        <v>1809205</v>
      </c>
      <c r="F1743" t="str">
        <f>INDEX([1]Quadro!$B:$B,MATCH(B1743,[1]Quadro!$A:$A,0),0)</f>
        <v>Viseu Dão Lafões</v>
      </c>
    </row>
    <row r="1744" spans="1:6" x14ac:dyDescent="0.2">
      <c r="A1744" s="30"/>
      <c r="B1744" s="21" t="s">
        <v>221</v>
      </c>
      <c r="C1744" s="22">
        <v>1677389</v>
      </c>
      <c r="D1744" s="23">
        <v>810619</v>
      </c>
      <c r="E1744" s="24">
        <v>2488008</v>
      </c>
      <c r="F1744" t="str">
        <f>INDEX([1]Quadro!$B:$B,MATCH(B1744,[1]Quadro!$A:$A,0),0)</f>
        <v>Beira Baixa</v>
      </c>
    </row>
    <row r="1745" spans="1:6" x14ac:dyDescent="0.2">
      <c r="A1745" s="30"/>
      <c r="B1745" s="21" t="s">
        <v>222</v>
      </c>
      <c r="C1745" s="22">
        <v>26709</v>
      </c>
      <c r="D1745" s="23">
        <v>82831</v>
      </c>
      <c r="E1745" s="24">
        <v>109540</v>
      </c>
      <c r="F1745" t="str">
        <f>INDEX([1]Quadro!$B:$B,MATCH(B1745,[1]Quadro!$A:$A,0),0)</f>
        <v>Douro</v>
      </c>
    </row>
    <row r="1746" spans="1:6" x14ac:dyDescent="0.2">
      <c r="A1746" s="30"/>
      <c r="B1746" s="21" t="s">
        <v>223</v>
      </c>
      <c r="C1746" s="22">
        <v>7005659</v>
      </c>
      <c r="D1746" s="23">
        <v>624838</v>
      </c>
      <c r="E1746" s="24">
        <v>7630497</v>
      </c>
      <c r="F1746" t="str">
        <f>INDEX([1]Quadro!$B:$B,MATCH(B1746,[1]Quadro!$A:$A,0),0)</f>
        <v>Região de Coimbra</v>
      </c>
    </row>
    <row r="1747" spans="1:6" x14ac:dyDescent="0.2">
      <c r="A1747" s="30"/>
      <c r="B1747" s="21" t="s">
        <v>224</v>
      </c>
      <c r="C1747" s="22">
        <v>14406148</v>
      </c>
      <c r="D1747" s="23">
        <v>3689402</v>
      </c>
      <c r="E1747" s="24">
        <v>18095550</v>
      </c>
      <c r="F1747" t="str">
        <f>INDEX([1]Quadro!$B:$B,MATCH(B1747,[1]Quadro!$A:$A,0),0)</f>
        <v>Oeste</v>
      </c>
    </row>
    <row r="1748" spans="1:6" x14ac:dyDescent="0.2">
      <c r="A1748" s="30"/>
      <c r="B1748" s="21" t="s">
        <v>225</v>
      </c>
      <c r="C1748" s="22">
        <v>2190678</v>
      </c>
      <c r="D1748" s="23">
        <v>1588562</v>
      </c>
      <c r="E1748" s="24">
        <v>3779240</v>
      </c>
      <c r="F1748" t="str">
        <f>INDEX([1]Quadro!$B:$B,MATCH(B1748,[1]Quadro!$A:$A,0),0)</f>
        <v>Douro</v>
      </c>
    </row>
    <row r="1749" spans="1:6" x14ac:dyDescent="0.2">
      <c r="A1749" s="30"/>
      <c r="B1749" s="21" t="s">
        <v>226</v>
      </c>
      <c r="C1749" s="22">
        <v>2703258</v>
      </c>
      <c r="D1749" s="23">
        <v>1184757</v>
      </c>
      <c r="E1749" s="24">
        <v>3888015</v>
      </c>
      <c r="F1749" t="str">
        <f>INDEX([1]Quadro!$B:$B,MATCH(B1749,[1]Quadro!$A:$A,0),0)</f>
        <v>Beiras e Serra da Estrela</v>
      </c>
    </row>
    <row r="1750" spans="1:6" x14ac:dyDescent="0.2">
      <c r="A1750" s="30"/>
      <c r="B1750" s="21" t="s">
        <v>227</v>
      </c>
      <c r="C1750" s="22">
        <v>94292068</v>
      </c>
      <c r="D1750" s="23">
        <v>4812011</v>
      </c>
      <c r="E1750" s="24">
        <v>99104079</v>
      </c>
      <c r="F1750" t="str">
        <f>INDEX([1]Quadro!$B:$B,MATCH(B1750,[1]Quadro!$A:$A,0),0)</f>
        <v>Região de Leiria</v>
      </c>
    </row>
    <row r="1751" spans="1:6" x14ac:dyDescent="0.2">
      <c r="A1751" s="30"/>
      <c r="B1751" s="21" t="s">
        <v>228</v>
      </c>
      <c r="C1751" s="22">
        <v>25731664</v>
      </c>
      <c r="D1751" s="23">
        <v>4125140</v>
      </c>
      <c r="E1751" s="24">
        <v>29856804</v>
      </c>
      <c r="F1751" t="e">
        <f>INDEX([1]Quadro!$B:$B,MATCH(B1751,[1]Quadro!$A:$A,0),0)</f>
        <v>#N/A</v>
      </c>
    </row>
    <row r="1752" spans="1:6" x14ac:dyDescent="0.2">
      <c r="A1752" s="30"/>
      <c r="B1752" s="21" t="s">
        <v>229</v>
      </c>
      <c r="C1752" s="22">
        <v>1354669</v>
      </c>
      <c r="D1752" s="23">
        <v>716990</v>
      </c>
      <c r="E1752" s="24">
        <v>2071659</v>
      </c>
      <c r="F1752" t="e">
        <f>INDEX([1]Quadro!$B:$B,MATCH(B1752,[1]Quadro!$A:$A,0),0)</f>
        <v>#N/A</v>
      </c>
    </row>
    <row r="1753" spans="1:6" x14ac:dyDescent="0.2">
      <c r="A1753" s="30"/>
      <c r="B1753" s="21" t="s">
        <v>230</v>
      </c>
      <c r="C1753" s="22">
        <v>1834847</v>
      </c>
      <c r="D1753" s="23">
        <v>1462666</v>
      </c>
      <c r="E1753" s="24">
        <v>3297513</v>
      </c>
      <c r="F1753" t="str">
        <f>INDEX([1]Quadro!$B:$B,MATCH(B1753,[1]Quadro!$A:$A,0),0)</f>
        <v>Alto Minho</v>
      </c>
    </row>
    <row r="1754" spans="1:6" x14ac:dyDescent="0.2">
      <c r="A1754" s="30"/>
      <c r="B1754" s="21" t="s">
        <v>231</v>
      </c>
      <c r="C1754" s="22">
        <v>18680269</v>
      </c>
      <c r="D1754" s="23">
        <v>4817788</v>
      </c>
      <c r="E1754" s="24">
        <v>23498057</v>
      </c>
      <c r="F1754" t="str">
        <f>INDEX([1]Quadro!$B:$B,MATCH(B1754,[1]Quadro!$A:$A,0),0)</f>
        <v>Alto Minho</v>
      </c>
    </row>
    <row r="1755" spans="1:6" x14ac:dyDescent="0.2">
      <c r="A1755" s="30"/>
      <c r="B1755" s="21" t="s">
        <v>232</v>
      </c>
      <c r="C1755" s="22">
        <v>7723767</v>
      </c>
      <c r="D1755" s="23">
        <v>713449</v>
      </c>
      <c r="E1755" s="24">
        <v>8437216</v>
      </c>
      <c r="F1755" t="str">
        <f>INDEX([1]Quadro!$B:$B,MATCH(B1755,[1]Quadro!$A:$A,0),0)</f>
        <v>Alto Alentejo</v>
      </c>
    </row>
    <row r="1756" spans="1:6" x14ac:dyDescent="0.2">
      <c r="A1756" s="30"/>
      <c r="B1756" s="21" t="s">
        <v>233</v>
      </c>
      <c r="C1756" s="22">
        <v>51823988</v>
      </c>
      <c r="D1756" s="23">
        <v>1377206</v>
      </c>
      <c r="E1756" s="24">
        <v>53201194</v>
      </c>
      <c r="F1756" t="str">
        <f>INDEX([1]Quadro!$B:$B,MATCH(B1756,[1]Quadro!$A:$A,0),0)</f>
        <v>Alto Alentejo</v>
      </c>
    </row>
    <row r="1757" spans="1:6" x14ac:dyDescent="0.2">
      <c r="A1757" s="30"/>
      <c r="B1757" s="21" t="s">
        <v>234</v>
      </c>
      <c r="C1757" s="22">
        <v>61686285</v>
      </c>
      <c r="D1757" s="23">
        <v>754295</v>
      </c>
      <c r="E1757" s="24">
        <v>62440580</v>
      </c>
      <c r="F1757" t="str">
        <f>INDEX([1]Quadro!$B:$B,MATCH(B1757,[1]Quadro!$A:$A,0),0)</f>
        <v>Alentejo Central</v>
      </c>
    </row>
    <row r="1758" spans="1:6" x14ac:dyDescent="0.2">
      <c r="A1758" s="30"/>
      <c r="B1758" s="21" t="s">
        <v>235</v>
      </c>
      <c r="C1758" s="22">
        <v>13581930</v>
      </c>
      <c r="D1758" s="23">
        <v>6605744</v>
      </c>
      <c r="E1758" s="24">
        <v>20187674</v>
      </c>
      <c r="F1758" t="str">
        <f>INDEX([1]Quadro!$B:$B,MATCH(B1758,[1]Quadro!$A:$A,0),0)</f>
        <v>Algarve</v>
      </c>
    </row>
    <row r="1759" spans="1:6" x14ac:dyDescent="0.2">
      <c r="A1759" s="30"/>
      <c r="B1759" s="21" t="s">
        <v>236</v>
      </c>
      <c r="C1759" s="22">
        <v>78225189</v>
      </c>
      <c r="D1759" s="23">
        <v>32350903</v>
      </c>
      <c r="E1759" s="24">
        <v>110576092</v>
      </c>
      <c r="F1759" t="str">
        <f>INDEX([1]Quadro!$B:$B,MATCH(B1759,[1]Quadro!$A:$A,0),0)</f>
        <v>Área Metropolitana do Porto</v>
      </c>
    </row>
    <row r="1760" spans="1:6" x14ac:dyDescent="0.2">
      <c r="A1760" s="30"/>
      <c r="B1760" s="21" t="s">
        <v>237</v>
      </c>
      <c r="C1760" s="22">
        <v>54044192</v>
      </c>
      <c r="D1760" s="23">
        <v>2901682</v>
      </c>
      <c r="E1760" s="24">
        <v>56945874</v>
      </c>
      <c r="F1760" t="str">
        <f>INDEX([1]Quadro!$B:$B,MATCH(B1760,[1]Quadro!$A:$A,0),0)</f>
        <v>Região de Leiria</v>
      </c>
    </row>
    <row r="1761" spans="1:6" x14ac:dyDescent="0.2">
      <c r="A1761" s="30"/>
      <c r="B1761" s="21" t="s">
        <v>238</v>
      </c>
      <c r="C1761" s="22">
        <v>0</v>
      </c>
      <c r="D1761" s="23">
        <v>50920</v>
      </c>
      <c r="E1761" s="24">
        <v>50920</v>
      </c>
      <c r="F1761" t="e">
        <f>INDEX([1]Quadro!$B:$B,MATCH(B1761,[1]Quadro!$A:$A,0),0)</f>
        <v>#N/A</v>
      </c>
    </row>
    <row r="1762" spans="1:6" x14ac:dyDescent="0.2">
      <c r="A1762" s="30"/>
      <c r="B1762" s="21" t="s">
        <v>239</v>
      </c>
      <c r="C1762" s="22">
        <v>9060281</v>
      </c>
      <c r="D1762" s="23">
        <v>821115</v>
      </c>
      <c r="E1762" s="24">
        <v>9881396</v>
      </c>
      <c r="F1762" t="e">
        <f>INDEX([1]Quadro!$B:$B,MATCH(B1762,[1]Quadro!$A:$A,0),0)</f>
        <v>#N/A</v>
      </c>
    </row>
    <row r="1763" spans="1:6" x14ac:dyDescent="0.2">
      <c r="A1763" s="30"/>
      <c r="B1763" s="21" t="s">
        <v>240</v>
      </c>
      <c r="C1763" s="22">
        <v>10152459</v>
      </c>
      <c r="D1763" s="23">
        <v>2377182</v>
      </c>
      <c r="E1763" s="24">
        <v>12529641</v>
      </c>
      <c r="F1763" t="str">
        <f>INDEX([1]Quadro!$B:$B,MATCH(B1763,[1]Quadro!$A:$A,0),0)</f>
        <v>Ave</v>
      </c>
    </row>
    <row r="1764" spans="1:6" x14ac:dyDescent="0.2">
      <c r="A1764" s="30"/>
      <c r="B1764" s="21" t="s">
        <v>241</v>
      </c>
      <c r="C1764" s="22">
        <v>12165829</v>
      </c>
      <c r="D1764" s="23">
        <v>7467189</v>
      </c>
      <c r="E1764" s="24">
        <v>19633018</v>
      </c>
      <c r="F1764" t="str">
        <f>INDEX([1]Quadro!$B:$B,MATCH(B1764,[1]Quadro!$A:$A,0),0)</f>
        <v>Área Metropolitana do Porto</v>
      </c>
    </row>
    <row r="1765" spans="1:6" x14ac:dyDescent="0.2">
      <c r="A1765" s="30"/>
      <c r="B1765" s="21" t="s">
        <v>242</v>
      </c>
      <c r="C1765" s="22">
        <v>470674</v>
      </c>
      <c r="D1765" s="23">
        <v>413864</v>
      </c>
      <c r="E1765" s="24">
        <v>884538</v>
      </c>
      <c r="F1765" t="e">
        <f>INDEX([1]Quadro!$B:$B,MATCH(B1765,[1]Quadro!$A:$A,0),0)</f>
        <v>#N/A</v>
      </c>
    </row>
    <row r="1766" spans="1:6" x14ac:dyDescent="0.2">
      <c r="A1766" s="30"/>
      <c r="B1766" s="21" t="s">
        <v>243</v>
      </c>
      <c r="C1766" s="22">
        <v>1605584</v>
      </c>
      <c r="D1766" s="23">
        <v>980857</v>
      </c>
      <c r="E1766" s="24">
        <v>2586441</v>
      </c>
      <c r="F1766" t="str">
        <f>INDEX([1]Quadro!$B:$B,MATCH(B1766,[1]Quadro!$A:$A,0),0)</f>
        <v>Beira Baixa</v>
      </c>
    </row>
    <row r="1767" spans="1:6" x14ac:dyDescent="0.2">
      <c r="A1767" s="30"/>
      <c r="B1767" s="21" t="s">
        <v>244</v>
      </c>
      <c r="C1767" s="22">
        <v>2700334</v>
      </c>
      <c r="D1767" s="23">
        <v>660568</v>
      </c>
      <c r="E1767" s="24">
        <v>3360902</v>
      </c>
      <c r="F1767" t="str">
        <f>INDEX([1]Quadro!$B:$B,MATCH(B1767,[1]Quadro!$A:$A,0),0)</f>
        <v>Alentejo Central</v>
      </c>
    </row>
    <row r="1768" spans="1:6" x14ac:dyDescent="0.2">
      <c r="A1768" s="30"/>
      <c r="B1768" s="21" t="s">
        <v>245</v>
      </c>
      <c r="C1768" s="22">
        <v>6405364</v>
      </c>
      <c r="D1768" s="23">
        <v>1685892</v>
      </c>
      <c r="E1768" s="24">
        <v>8091256</v>
      </c>
      <c r="F1768" t="str">
        <f>INDEX([1]Quadro!$B:$B,MATCH(B1768,[1]Quadro!$A:$A,0),0)</f>
        <v>Alentejo Central</v>
      </c>
    </row>
    <row r="1769" spans="1:6" x14ac:dyDescent="0.2">
      <c r="A1769" s="30"/>
      <c r="B1769" s="21" t="s">
        <v>246</v>
      </c>
      <c r="C1769" s="22">
        <v>2704922</v>
      </c>
      <c r="D1769" s="23">
        <v>318067</v>
      </c>
      <c r="E1769" s="24">
        <v>3022989</v>
      </c>
      <c r="F1769" t="str">
        <f>INDEX([1]Quadro!$B:$B,MATCH(B1769,[1]Quadro!$A:$A,0),0)</f>
        <v>Tâmega e Sousa</v>
      </c>
    </row>
    <row r="1770" spans="1:6" x14ac:dyDescent="0.2">
      <c r="A1770" s="30"/>
      <c r="B1770" s="21" t="s">
        <v>247</v>
      </c>
      <c r="C1770" s="22">
        <v>132541</v>
      </c>
      <c r="D1770" s="23">
        <v>1380714</v>
      </c>
      <c r="E1770" s="24">
        <v>1513255</v>
      </c>
      <c r="F1770" t="e">
        <f>INDEX([1]Quadro!$B:$B,MATCH(B1770,[1]Quadro!$A:$A,0),0)</f>
        <v>#N/A</v>
      </c>
    </row>
    <row r="1771" spans="1:6" x14ac:dyDescent="0.2">
      <c r="A1771" s="30"/>
      <c r="B1771" s="21" t="s">
        <v>248</v>
      </c>
      <c r="C1771" s="22">
        <v>1539297</v>
      </c>
      <c r="D1771" s="23">
        <v>678176</v>
      </c>
      <c r="E1771" s="24">
        <v>2217473</v>
      </c>
      <c r="F1771" t="str">
        <f>INDEX([1]Quadro!$B:$B,MATCH(B1771,[1]Quadro!$A:$A,0),0)</f>
        <v>Alto Tâmega</v>
      </c>
    </row>
    <row r="1772" spans="1:6" x14ac:dyDescent="0.2">
      <c r="A1772" s="30"/>
      <c r="B1772" s="21" t="s">
        <v>249</v>
      </c>
      <c r="C1772" s="22">
        <v>38451086</v>
      </c>
      <c r="D1772" s="23">
        <v>2141564</v>
      </c>
      <c r="E1772" s="24">
        <v>40592650</v>
      </c>
      <c r="F1772" t="e">
        <f>INDEX([1]Quadro!$B:$B,MATCH(B1772,[1]Quadro!$A:$A,0),0)</f>
        <v>#N/A</v>
      </c>
    </row>
    <row r="1773" spans="1:6" x14ac:dyDescent="0.2">
      <c r="A1773" s="30"/>
      <c r="B1773" s="21" t="s">
        <v>250</v>
      </c>
      <c r="C1773" s="22">
        <v>92687429</v>
      </c>
      <c r="D1773" s="23">
        <v>1705546</v>
      </c>
      <c r="E1773" s="24">
        <v>94392975</v>
      </c>
      <c r="F1773" t="str">
        <f>INDEX([1]Quadro!$B:$B,MATCH(B1773,[1]Quadro!$A:$A,0),0)</f>
        <v>Lezíria do Tejo</v>
      </c>
    </row>
    <row r="1774" spans="1:6" x14ac:dyDescent="0.2">
      <c r="A1774" s="30"/>
      <c r="B1774" s="21" t="s">
        <v>251</v>
      </c>
      <c r="C1774" s="22">
        <v>4010973</v>
      </c>
      <c r="D1774" s="23">
        <v>463668</v>
      </c>
      <c r="E1774" s="24">
        <v>4474641</v>
      </c>
      <c r="F1774" t="str">
        <f>INDEX([1]Quadro!$B:$B,MATCH(B1774,[1]Quadro!$A:$A,0),0)</f>
        <v>Douro</v>
      </c>
    </row>
    <row r="1775" spans="1:6" x14ac:dyDescent="0.2">
      <c r="A1775" s="30"/>
      <c r="B1775" s="21" t="s">
        <v>252</v>
      </c>
      <c r="C1775" s="22">
        <v>4092032</v>
      </c>
      <c r="D1775" s="23">
        <v>1473805</v>
      </c>
      <c r="E1775" s="24">
        <v>5565837</v>
      </c>
      <c r="F1775" t="str">
        <f>INDEX([1]Quadro!$B:$B,MATCH(B1775,[1]Quadro!$A:$A,0),0)</f>
        <v>Beiras e Serra da Estrela</v>
      </c>
    </row>
    <row r="1776" spans="1:6" x14ac:dyDescent="0.2">
      <c r="A1776" s="30"/>
      <c r="B1776" s="21" t="s">
        <v>253</v>
      </c>
      <c r="C1776" s="22">
        <v>5621026</v>
      </c>
      <c r="D1776" s="23">
        <v>2534407</v>
      </c>
      <c r="E1776" s="24">
        <v>8155433</v>
      </c>
      <c r="F1776" t="str">
        <f>INDEX([1]Quadro!$B:$B,MATCH(B1776,[1]Quadro!$A:$A,0),0)</f>
        <v>Lezíria do Tejo</v>
      </c>
    </row>
    <row r="1777" spans="1:6" x14ac:dyDescent="0.2">
      <c r="A1777" s="30"/>
      <c r="B1777" s="21" t="s">
        <v>254</v>
      </c>
      <c r="C1777" s="22">
        <v>3752655</v>
      </c>
      <c r="D1777" s="23">
        <v>364823</v>
      </c>
      <c r="E1777" s="24">
        <v>4117478</v>
      </c>
      <c r="F1777" t="str">
        <f>INDEX([1]Quadro!$B:$B,MATCH(B1777,[1]Quadro!$A:$A,0),0)</f>
        <v>Viseu Dão Lafões</v>
      </c>
    </row>
    <row r="1778" spans="1:6" x14ac:dyDescent="0.2">
      <c r="A1778" s="30"/>
      <c r="B1778" s="21" t="s">
        <v>255</v>
      </c>
      <c r="C1778" s="22">
        <v>20433335</v>
      </c>
      <c r="D1778" s="23">
        <v>4245823</v>
      </c>
      <c r="E1778" s="24">
        <v>24679158</v>
      </c>
      <c r="F1778" t="e">
        <f>INDEX([1]Quadro!$B:$B,MATCH(B1778,[1]Quadro!$A:$A,0),0)</f>
        <v>#N/A</v>
      </c>
    </row>
    <row r="1779" spans="1:6" x14ac:dyDescent="0.2">
      <c r="A1779" s="30"/>
      <c r="B1779" s="21" t="s">
        <v>256</v>
      </c>
      <c r="C1779" s="22">
        <v>2483488</v>
      </c>
      <c r="D1779" s="23">
        <v>666314</v>
      </c>
      <c r="E1779" s="24">
        <v>3149802</v>
      </c>
      <c r="F1779" t="e">
        <f>INDEX([1]Quadro!$B:$B,MATCH(B1779,[1]Quadro!$A:$A,0),0)</f>
        <v>#N/A</v>
      </c>
    </row>
    <row r="1780" spans="1:6" x14ac:dyDescent="0.2">
      <c r="A1780" s="30"/>
      <c r="B1780" s="21" t="s">
        <v>257</v>
      </c>
      <c r="C1780" s="22">
        <v>68809</v>
      </c>
      <c r="D1780" s="23">
        <v>47247</v>
      </c>
      <c r="E1780" s="24">
        <v>116056</v>
      </c>
      <c r="F1780" t="e">
        <f>INDEX([1]Quadro!$B:$B,MATCH(B1780,[1]Quadro!$A:$A,0),0)</f>
        <v>#N/A</v>
      </c>
    </row>
    <row r="1781" spans="1:6" x14ac:dyDescent="0.2">
      <c r="A1781" s="30"/>
      <c r="B1781" s="21" t="s">
        <v>258</v>
      </c>
      <c r="C1781" s="22">
        <v>1544007</v>
      </c>
      <c r="D1781" s="23">
        <v>500761</v>
      </c>
      <c r="E1781" s="24">
        <v>2044768</v>
      </c>
      <c r="F1781" t="str">
        <f>INDEX([1]Quadro!$B:$B,MATCH(B1781,[1]Quadro!$A:$A,0),0)</f>
        <v>Douro</v>
      </c>
    </row>
    <row r="1782" spans="1:6" x14ac:dyDescent="0.2">
      <c r="A1782" s="30"/>
      <c r="B1782" s="21" t="s">
        <v>259</v>
      </c>
      <c r="C1782" s="22">
        <v>438649</v>
      </c>
      <c r="D1782" s="23">
        <v>588143</v>
      </c>
      <c r="E1782" s="24">
        <v>1026792</v>
      </c>
      <c r="F1782" t="e">
        <f>INDEX([1]Quadro!$B:$B,MATCH(B1782,[1]Quadro!$A:$A,0),0)</f>
        <v>#N/A</v>
      </c>
    </row>
    <row r="1783" spans="1:6" x14ac:dyDescent="0.2">
      <c r="A1783" s="30"/>
      <c r="B1783" s="21" t="s">
        <v>260</v>
      </c>
      <c r="C1783" s="22">
        <v>113009366</v>
      </c>
      <c r="D1783" s="23">
        <v>7892956</v>
      </c>
      <c r="E1783" s="24">
        <v>120902322</v>
      </c>
      <c r="F1783" t="str">
        <f>INDEX([1]Quadro!$B:$B,MATCH(B1783,[1]Quadro!$A:$A,0),0)</f>
        <v>Lezíria do Tejo</v>
      </c>
    </row>
    <row r="1784" spans="1:6" x14ac:dyDescent="0.2">
      <c r="A1784" s="30"/>
      <c r="B1784" s="21" t="s">
        <v>261</v>
      </c>
      <c r="C1784" s="22">
        <v>30231184</v>
      </c>
      <c r="D1784" s="23">
        <v>6313791</v>
      </c>
      <c r="E1784" s="24">
        <v>36544975</v>
      </c>
      <c r="F1784" t="str">
        <f>INDEX([1]Quadro!$B:$B,MATCH(B1784,[1]Quadro!$A:$A,0),0)</f>
        <v>Alentejo Litoral</v>
      </c>
    </row>
    <row r="1785" spans="1:6" x14ac:dyDescent="0.2">
      <c r="A1785" s="30"/>
      <c r="B1785" s="21" t="s">
        <v>262</v>
      </c>
      <c r="C1785" s="22">
        <v>267511709</v>
      </c>
      <c r="D1785" s="23">
        <v>11420627</v>
      </c>
      <c r="E1785" s="24">
        <v>278932336</v>
      </c>
      <c r="F1785" t="str">
        <f>INDEX([1]Quadro!$B:$B,MATCH(B1785,[1]Quadro!$A:$A,0),0)</f>
        <v>Área Metropolitana do Porto</v>
      </c>
    </row>
    <row r="1786" spans="1:6" x14ac:dyDescent="0.2">
      <c r="A1786" s="30"/>
      <c r="B1786" s="21" t="s">
        <v>263</v>
      </c>
      <c r="C1786" s="22">
        <v>3585181</v>
      </c>
      <c r="D1786" s="23">
        <v>1079619</v>
      </c>
      <c r="E1786" s="24">
        <v>4664800</v>
      </c>
      <c r="F1786" t="str">
        <f>INDEX([1]Quadro!$B:$B,MATCH(B1786,[1]Quadro!$A:$A,0),0)</f>
        <v>Algarve</v>
      </c>
    </row>
    <row r="1787" spans="1:6" x14ac:dyDescent="0.2">
      <c r="A1787" s="30"/>
      <c r="B1787" s="21" t="s">
        <v>264</v>
      </c>
      <c r="C1787" s="22">
        <v>39975212</v>
      </c>
      <c r="D1787" s="23">
        <v>9497492</v>
      </c>
      <c r="E1787" s="24">
        <v>49472704</v>
      </c>
      <c r="F1787" t="str">
        <f>INDEX([1]Quadro!$B:$B,MATCH(B1787,[1]Quadro!$A:$A,0),0)</f>
        <v>Área Metropolitana do Porto</v>
      </c>
    </row>
    <row r="1788" spans="1:6" x14ac:dyDescent="0.2">
      <c r="A1788" s="30"/>
      <c r="B1788" s="21" t="s">
        <v>265</v>
      </c>
      <c r="C1788" s="22">
        <v>1378539</v>
      </c>
      <c r="D1788" s="23">
        <v>668309</v>
      </c>
      <c r="E1788" s="24">
        <v>2046848</v>
      </c>
      <c r="F1788" t="str">
        <f>INDEX([1]Quadro!$B:$B,MATCH(B1788,[1]Quadro!$A:$A,0),0)</f>
        <v>Douro</v>
      </c>
    </row>
    <row r="1789" spans="1:6" x14ac:dyDescent="0.2">
      <c r="A1789" s="30"/>
      <c r="B1789" s="21" t="s">
        <v>266</v>
      </c>
      <c r="C1789" s="22">
        <v>9032917</v>
      </c>
      <c r="D1789" s="23">
        <v>795306</v>
      </c>
      <c r="E1789" s="24">
        <v>9828223</v>
      </c>
      <c r="F1789" t="str">
        <f>INDEX([1]Quadro!$B:$B,MATCH(B1789,[1]Quadro!$A:$A,0),0)</f>
        <v>Viseu Dão Lafões</v>
      </c>
    </row>
    <row r="1790" spans="1:6" x14ac:dyDescent="0.2">
      <c r="A1790" s="30"/>
      <c r="B1790" s="21" t="s">
        <v>267</v>
      </c>
      <c r="C1790" s="22">
        <v>458175</v>
      </c>
      <c r="D1790" s="23">
        <v>1174459</v>
      </c>
      <c r="E1790" s="24">
        <v>1632634</v>
      </c>
      <c r="F1790" t="e">
        <f>INDEX([1]Quadro!$B:$B,MATCH(B1790,[1]Quadro!$A:$A,0),0)</f>
        <v>#N/A</v>
      </c>
    </row>
    <row r="1791" spans="1:6" x14ac:dyDescent="0.2">
      <c r="A1791" s="30"/>
      <c r="B1791" s="21" t="s">
        <v>268</v>
      </c>
      <c r="C1791" s="22">
        <v>0</v>
      </c>
      <c r="D1791" s="23">
        <v>665207</v>
      </c>
      <c r="E1791" s="24">
        <v>665207</v>
      </c>
      <c r="F1791" t="e">
        <f>INDEX([1]Quadro!$B:$B,MATCH(B1791,[1]Quadro!$A:$A,0),0)</f>
        <v>#N/A</v>
      </c>
    </row>
    <row r="1792" spans="1:6" x14ac:dyDescent="0.2">
      <c r="A1792" s="30"/>
      <c r="B1792" s="21" t="s">
        <v>269</v>
      </c>
      <c r="C1792" s="22">
        <v>821586</v>
      </c>
      <c r="D1792" s="23">
        <v>405364</v>
      </c>
      <c r="E1792" s="24">
        <v>1226950</v>
      </c>
      <c r="F1792" t="str">
        <f>INDEX([1]Quadro!$B:$B,MATCH(B1792,[1]Quadro!$A:$A,0),0)</f>
        <v>Médio Tejo</v>
      </c>
    </row>
    <row r="1793" spans="1:6" x14ac:dyDescent="0.2">
      <c r="A1793" s="30"/>
      <c r="B1793" s="21" t="s">
        <v>270</v>
      </c>
      <c r="C1793" s="22">
        <v>4502909</v>
      </c>
      <c r="D1793" s="23">
        <v>970055</v>
      </c>
      <c r="E1793" s="24">
        <v>5472964</v>
      </c>
      <c r="F1793" t="str">
        <f>INDEX([1]Quadro!$B:$B,MATCH(B1793,[1]Quadro!$A:$A,0),0)</f>
        <v>Viseu Dão Lafões</v>
      </c>
    </row>
    <row r="1794" spans="1:6" x14ac:dyDescent="0.2">
      <c r="A1794" s="30"/>
      <c r="B1794" s="21" t="s">
        <v>271</v>
      </c>
      <c r="C1794" s="22">
        <v>11371118</v>
      </c>
      <c r="D1794" s="23">
        <v>3042000</v>
      </c>
      <c r="E1794" s="24">
        <v>14413118</v>
      </c>
      <c r="F1794" t="str">
        <f>INDEX([1]Quadro!$B:$B,MATCH(B1794,[1]Quadro!$A:$A,0),0)</f>
        <v>Beiras e Serra da Estrela</v>
      </c>
    </row>
    <row r="1795" spans="1:6" x14ac:dyDescent="0.2">
      <c r="A1795" s="30"/>
      <c r="B1795" s="21" t="s">
        <v>272</v>
      </c>
      <c r="C1795" s="22">
        <v>775124578</v>
      </c>
      <c r="D1795" s="23">
        <v>8932121</v>
      </c>
      <c r="E1795" s="24">
        <v>784056699</v>
      </c>
      <c r="F1795" t="str">
        <f>INDEX([1]Quadro!$B:$B,MATCH(B1795,[1]Quadro!$A:$A,0),0)</f>
        <v>Área Metropolitana de Lisboa</v>
      </c>
    </row>
    <row r="1796" spans="1:6" x14ac:dyDescent="0.2">
      <c r="A1796" s="30"/>
      <c r="B1796" s="21" t="s">
        <v>273</v>
      </c>
      <c r="C1796" s="22">
        <v>4209874</v>
      </c>
      <c r="D1796" s="23">
        <v>260459</v>
      </c>
      <c r="E1796" s="24">
        <v>4470333</v>
      </c>
      <c r="F1796" t="str">
        <f>INDEX([1]Quadro!$B:$B,MATCH(B1796,[1]Quadro!$A:$A,0),0)</f>
        <v>Douro</v>
      </c>
    </row>
    <row r="1797" spans="1:6" x14ac:dyDescent="0.2">
      <c r="A1797" s="30"/>
      <c r="B1797" s="21" t="s">
        <v>274</v>
      </c>
      <c r="C1797" s="22">
        <v>31126215</v>
      </c>
      <c r="D1797" s="23">
        <v>2847332</v>
      </c>
      <c r="E1797" s="24">
        <v>33973547</v>
      </c>
      <c r="F1797" t="str">
        <f>INDEX([1]Quadro!$B:$B,MATCH(B1797,[1]Quadro!$A:$A,0),0)</f>
        <v>Baixo Alentejo</v>
      </c>
    </row>
    <row r="1798" spans="1:6" x14ac:dyDescent="0.2">
      <c r="A1798" s="30"/>
      <c r="B1798" s="21" t="s">
        <v>275</v>
      </c>
      <c r="C1798" s="22">
        <v>19379855</v>
      </c>
      <c r="D1798" s="23">
        <v>796783</v>
      </c>
      <c r="E1798" s="24">
        <v>20176638</v>
      </c>
      <c r="F1798" t="str">
        <f>INDEX([1]Quadro!$B:$B,MATCH(B1798,[1]Quadro!$A:$A,0),0)</f>
        <v>Médio Tejo</v>
      </c>
    </row>
    <row r="1799" spans="1:6" x14ac:dyDescent="0.2">
      <c r="A1799" s="30"/>
      <c r="B1799" s="21" t="s">
        <v>276</v>
      </c>
      <c r="C1799" s="22">
        <v>11582059</v>
      </c>
      <c r="D1799" s="23">
        <v>1417284</v>
      </c>
      <c r="E1799" s="24">
        <v>12999343</v>
      </c>
      <c r="F1799" t="str">
        <f>INDEX([1]Quadro!$B:$B,MATCH(B1799,[1]Quadro!$A:$A,0),0)</f>
        <v>Área Metropolitana de Lisboa</v>
      </c>
    </row>
    <row r="1800" spans="1:6" x14ac:dyDescent="0.2">
      <c r="A1800" s="30"/>
      <c r="B1800" s="21" t="s">
        <v>277</v>
      </c>
      <c r="C1800" s="22">
        <v>900270683</v>
      </c>
      <c r="D1800" s="23">
        <v>6407567</v>
      </c>
      <c r="E1800" s="24">
        <v>906678250</v>
      </c>
      <c r="F1800" t="str">
        <f>INDEX([1]Quadro!$B:$B,MATCH(B1800,[1]Quadro!$A:$A,0),0)</f>
        <v>Área Metropolitana de Lisboa</v>
      </c>
    </row>
    <row r="1801" spans="1:6" x14ac:dyDescent="0.2">
      <c r="A1801" s="30"/>
      <c r="B1801" s="21" t="s">
        <v>278</v>
      </c>
      <c r="C1801" s="22">
        <v>5478360</v>
      </c>
      <c r="D1801" s="23">
        <v>1798891</v>
      </c>
      <c r="E1801" s="24">
        <v>7277251</v>
      </c>
      <c r="F1801" t="str">
        <f>INDEX([1]Quadro!$B:$B,MATCH(B1801,[1]Quadro!$A:$A,0),0)</f>
        <v>Região de Aveiro</v>
      </c>
    </row>
    <row r="1802" spans="1:6" x14ac:dyDescent="0.2">
      <c r="A1802" s="30"/>
      <c r="B1802" s="21" t="s">
        <v>279</v>
      </c>
      <c r="C1802" s="22">
        <v>16369318</v>
      </c>
      <c r="D1802" s="23">
        <v>6902592</v>
      </c>
      <c r="E1802" s="24">
        <v>23271910</v>
      </c>
      <c r="F1802" t="str">
        <f>INDEX([1]Quadro!$B:$B,MATCH(B1802,[1]Quadro!$A:$A,0),0)</f>
        <v>Algarve</v>
      </c>
    </row>
    <row r="1803" spans="1:6" x14ac:dyDescent="0.2">
      <c r="A1803" s="30"/>
      <c r="B1803" s="21" t="s">
        <v>280</v>
      </c>
      <c r="C1803" s="22">
        <v>752619564</v>
      </c>
      <c r="D1803" s="23">
        <v>1137516</v>
      </c>
      <c r="E1803" s="24">
        <v>753757080</v>
      </c>
      <c r="F1803" t="str">
        <f>INDEX([1]Quadro!$B:$B,MATCH(B1803,[1]Quadro!$A:$A,0),0)</f>
        <v>Alentejo Litoral</v>
      </c>
    </row>
    <row r="1804" spans="1:6" x14ac:dyDescent="0.2">
      <c r="A1804" s="30"/>
      <c r="B1804" s="21" t="s">
        <v>281</v>
      </c>
      <c r="C1804" s="22">
        <v>198772298</v>
      </c>
      <c r="D1804" s="23">
        <v>29707625</v>
      </c>
      <c r="E1804" s="24">
        <v>228479923</v>
      </c>
      <c r="F1804" t="str">
        <f>INDEX([1]Quadro!$B:$B,MATCH(B1804,[1]Quadro!$A:$A,0),0)</f>
        <v>Área Metropolitana de Lisboa</v>
      </c>
    </row>
    <row r="1805" spans="1:6" x14ac:dyDescent="0.2">
      <c r="A1805" s="30"/>
      <c r="B1805" s="21" t="s">
        <v>282</v>
      </c>
      <c r="C1805" s="22">
        <v>4825509</v>
      </c>
      <c r="D1805" s="23">
        <v>1132760</v>
      </c>
      <c r="E1805" s="24">
        <v>5958269</v>
      </c>
      <c r="F1805" t="str">
        <f>INDEX([1]Quadro!$B:$B,MATCH(B1805,[1]Quadro!$A:$A,0),0)</f>
        <v>Oeste</v>
      </c>
    </row>
    <row r="1806" spans="1:6" x14ac:dyDescent="0.2">
      <c r="A1806" s="30"/>
      <c r="B1806" s="21" t="s">
        <v>283</v>
      </c>
      <c r="C1806" s="22">
        <v>11333215</v>
      </c>
      <c r="D1806" s="23">
        <v>1698502</v>
      </c>
      <c r="E1806" s="24">
        <v>13031717</v>
      </c>
      <c r="F1806" t="str">
        <f>INDEX([1]Quadro!$B:$B,MATCH(B1806,[1]Quadro!$A:$A,0),0)</f>
        <v>Região de Coimbra</v>
      </c>
    </row>
    <row r="1807" spans="1:6" x14ac:dyDescent="0.2">
      <c r="A1807" s="30"/>
      <c r="B1807" s="21" t="s">
        <v>284</v>
      </c>
      <c r="C1807" s="22">
        <v>1493622</v>
      </c>
      <c r="D1807" s="23">
        <v>492852</v>
      </c>
      <c r="E1807" s="24">
        <v>1986474</v>
      </c>
      <c r="F1807" t="str">
        <f>INDEX([1]Quadro!$B:$B,MATCH(B1807,[1]Quadro!$A:$A,0),0)</f>
        <v>Alto Alentejo</v>
      </c>
    </row>
    <row r="1808" spans="1:6" x14ac:dyDescent="0.2">
      <c r="A1808" s="30"/>
      <c r="B1808" s="21" t="s">
        <v>285</v>
      </c>
      <c r="C1808" s="22">
        <v>9973746</v>
      </c>
      <c r="D1808" s="23">
        <v>1144697</v>
      </c>
      <c r="E1808" s="24">
        <v>11118443</v>
      </c>
      <c r="F1808" t="str">
        <f>INDEX([1]Quadro!$B:$B,MATCH(B1808,[1]Quadro!$A:$A,0),0)</f>
        <v>Região de Coimbra</v>
      </c>
    </row>
    <row r="1809" spans="1:6" x14ac:dyDescent="0.2">
      <c r="A1809" s="30"/>
      <c r="B1809" s="21" t="s">
        <v>286</v>
      </c>
      <c r="C1809" s="22">
        <v>2949664</v>
      </c>
      <c r="D1809" s="23">
        <v>250744</v>
      </c>
      <c r="E1809" s="24">
        <v>3200408</v>
      </c>
      <c r="F1809" t="str">
        <f>INDEX([1]Quadro!$B:$B,MATCH(B1809,[1]Quadro!$A:$A,0),0)</f>
        <v>Douro</v>
      </c>
    </row>
    <row r="1810" spans="1:6" x14ac:dyDescent="0.2">
      <c r="A1810" s="30"/>
      <c r="B1810" s="21" t="s">
        <v>287</v>
      </c>
      <c r="C1810" s="22">
        <v>853752</v>
      </c>
      <c r="D1810" s="23">
        <v>485737</v>
      </c>
      <c r="E1810" s="24">
        <v>1339489</v>
      </c>
      <c r="F1810" t="str">
        <f>INDEX([1]Quadro!$B:$B,MATCH(B1810,[1]Quadro!$A:$A,0),0)</f>
        <v>Douro</v>
      </c>
    </row>
    <row r="1811" spans="1:6" x14ac:dyDescent="0.2">
      <c r="A1811" s="30"/>
      <c r="B1811" s="21" t="s">
        <v>288</v>
      </c>
      <c r="C1811" s="22">
        <v>9452514</v>
      </c>
      <c r="D1811" s="23">
        <v>2528045</v>
      </c>
      <c r="E1811" s="24">
        <v>11980559</v>
      </c>
      <c r="F1811" t="str">
        <f>INDEX([1]Quadro!$B:$B,MATCH(B1811,[1]Quadro!$A:$A,0),0)</f>
        <v>Algarve</v>
      </c>
    </row>
    <row r="1812" spans="1:6" x14ac:dyDescent="0.2">
      <c r="A1812" s="30"/>
      <c r="B1812" s="21" t="s">
        <v>289</v>
      </c>
      <c r="C1812" s="22">
        <v>3393911</v>
      </c>
      <c r="D1812" s="23">
        <v>378458</v>
      </c>
      <c r="E1812" s="24">
        <v>3772369</v>
      </c>
      <c r="F1812" t="str">
        <f>INDEX([1]Quadro!$B:$B,MATCH(B1812,[1]Quadro!$A:$A,0),0)</f>
        <v>Cávado</v>
      </c>
    </row>
    <row r="1813" spans="1:6" x14ac:dyDescent="0.2">
      <c r="A1813" s="30"/>
      <c r="B1813" s="21" t="s">
        <v>290</v>
      </c>
      <c r="C1813" s="22">
        <v>39955429</v>
      </c>
      <c r="D1813" s="23">
        <v>3644498</v>
      </c>
      <c r="E1813" s="24">
        <v>43599927</v>
      </c>
      <c r="F1813" t="str">
        <f>INDEX([1]Quadro!$B:$B,MATCH(B1813,[1]Quadro!$A:$A,0),0)</f>
        <v>Médio Tejo</v>
      </c>
    </row>
    <row r="1814" spans="1:6" x14ac:dyDescent="0.2">
      <c r="A1814" s="30"/>
      <c r="B1814" s="21" t="s">
        <v>291</v>
      </c>
      <c r="C1814" s="22">
        <v>51817517</v>
      </c>
      <c r="D1814" s="23">
        <v>1553633</v>
      </c>
      <c r="E1814" s="24">
        <v>53371150</v>
      </c>
      <c r="F1814" t="str">
        <f>INDEX([1]Quadro!$B:$B,MATCH(B1814,[1]Quadro!$A:$A,0),0)</f>
        <v>Viseu Dão Lafões</v>
      </c>
    </row>
    <row r="1815" spans="1:6" x14ac:dyDescent="0.2">
      <c r="A1815" s="30"/>
      <c r="B1815" s="21" t="s">
        <v>292</v>
      </c>
      <c r="C1815" s="22">
        <v>37129615</v>
      </c>
      <c r="D1815" s="23">
        <v>760112</v>
      </c>
      <c r="E1815" s="24">
        <v>37889727</v>
      </c>
      <c r="F1815" t="str">
        <f>INDEX([1]Quadro!$B:$B,MATCH(B1815,[1]Quadro!$A:$A,0),0)</f>
        <v>Douro</v>
      </c>
    </row>
    <row r="1816" spans="1:6" x14ac:dyDescent="0.2">
      <c r="A1816" s="30"/>
      <c r="B1816" s="21" t="s">
        <v>293</v>
      </c>
      <c r="C1816" s="22">
        <v>156985704</v>
      </c>
      <c r="D1816" s="23">
        <v>4009888</v>
      </c>
      <c r="E1816" s="24">
        <v>160995592</v>
      </c>
      <c r="F1816" t="str">
        <f>INDEX([1]Quadro!$B:$B,MATCH(B1816,[1]Quadro!$A:$A,0),0)</f>
        <v>Médio Tejo</v>
      </c>
    </row>
    <row r="1817" spans="1:6" x14ac:dyDescent="0.2">
      <c r="A1817" s="30"/>
      <c r="B1817" s="21" t="s">
        <v>294</v>
      </c>
      <c r="C1817" s="22">
        <v>96406064</v>
      </c>
      <c r="D1817" s="23">
        <v>11270306</v>
      </c>
      <c r="E1817" s="24">
        <v>107676370</v>
      </c>
      <c r="F1817" t="str">
        <f>INDEX([1]Quadro!$B:$B,MATCH(B1817,[1]Quadro!$A:$A,0),0)</f>
        <v>Oeste</v>
      </c>
    </row>
    <row r="1818" spans="1:6" x14ac:dyDescent="0.2">
      <c r="A1818" s="30"/>
      <c r="B1818" s="21" t="s">
        <v>295</v>
      </c>
      <c r="C1818" s="22">
        <v>4398430</v>
      </c>
      <c r="D1818" s="23">
        <v>728883</v>
      </c>
      <c r="E1818" s="24">
        <v>5127313</v>
      </c>
      <c r="F1818" t="str">
        <f>INDEX([1]Quadro!$B:$B,MATCH(B1818,[1]Quadro!$A:$A,0),0)</f>
        <v>Beiras e Serra da Estrela</v>
      </c>
    </row>
    <row r="1819" spans="1:6" x14ac:dyDescent="0.2">
      <c r="A1819" s="30"/>
      <c r="B1819" s="21" t="s">
        <v>296</v>
      </c>
      <c r="C1819" s="22">
        <v>89474094</v>
      </c>
      <c r="D1819" s="23">
        <v>7066877</v>
      </c>
      <c r="E1819" s="24">
        <v>96540971</v>
      </c>
      <c r="F1819" t="str">
        <f>INDEX([1]Quadro!$B:$B,MATCH(B1819,[1]Quadro!$A:$A,0),0)</f>
        <v>Área Metropolitana do Porto</v>
      </c>
    </row>
    <row r="1820" spans="1:6" x14ac:dyDescent="0.2">
      <c r="A1820" s="30"/>
      <c r="B1820" s="21" t="s">
        <v>297</v>
      </c>
      <c r="C1820" s="22">
        <v>35266979</v>
      </c>
      <c r="D1820" s="23">
        <v>2014755</v>
      </c>
      <c r="E1820" s="24">
        <v>37281734</v>
      </c>
      <c r="F1820" t="str">
        <f>INDEX([1]Quadro!$B:$B,MATCH(B1820,[1]Quadro!$A:$A,0),0)</f>
        <v>Região de Aveiro</v>
      </c>
    </row>
    <row r="1821" spans="1:6" x14ac:dyDescent="0.2">
      <c r="A1821" s="30"/>
      <c r="B1821" s="21" t="s">
        <v>298</v>
      </c>
      <c r="C1821" s="22">
        <v>56185313</v>
      </c>
      <c r="D1821" s="23">
        <v>4815132</v>
      </c>
      <c r="E1821" s="24">
        <v>61000445</v>
      </c>
      <c r="F1821" t="str">
        <f>INDEX([1]Quadro!$B:$B,MATCH(B1821,[1]Quadro!$A:$A,0),0)</f>
        <v>Área Metropolitana do Porto</v>
      </c>
    </row>
    <row r="1822" spans="1:6" x14ac:dyDescent="0.2">
      <c r="A1822" s="30"/>
      <c r="B1822" s="21" t="s">
        <v>299</v>
      </c>
      <c r="C1822" s="22">
        <v>13445283</v>
      </c>
      <c r="D1822" s="23">
        <v>2018052</v>
      </c>
      <c r="E1822" s="24">
        <v>15463335</v>
      </c>
      <c r="F1822" t="str">
        <f>INDEX([1]Quadro!$B:$B,MATCH(B1822,[1]Quadro!$A:$A,0),0)</f>
        <v>Alto Minho</v>
      </c>
    </row>
    <row r="1823" spans="1:6" x14ac:dyDescent="0.2">
      <c r="A1823" s="30"/>
      <c r="B1823" s="21" t="s">
        <v>300</v>
      </c>
      <c r="C1823" s="22">
        <v>50412449</v>
      </c>
      <c r="D1823" s="23">
        <v>9898131</v>
      </c>
      <c r="E1823" s="24">
        <v>60310580</v>
      </c>
      <c r="F1823" t="str">
        <f>INDEX([1]Quadro!$B:$B,MATCH(B1823,[1]Quadro!$A:$A,0),0)</f>
        <v>Área Metropolitana do Porto</v>
      </c>
    </row>
    <row r="1824" spans="1:6" x14ac:dyDescent="0.2">
      <c r="A1824" s="30"/>
      <c r="B1824" s="21" t="s">
        <v>301</v>
      </c>
      <c r="C1824" s="22">
        <v>5002435</v>
      </c>
      <c r="D1824" s="23">
        <v>1157522</v>
      </c>
      <c r="E1824" s="24">
        <v>6159957</v>
      </c>
      <c r="F1824" t="str">
        <f>INDEX([1]Quadro!$B:$B,MATCH(B1824,[1]Quadro!$A:$A,0),0)</f>
        <v>Alto Tâmega</v>
      </c>
    </row>
    <row r="1825" spans="1:6" x14ac:dyDescent="0.2">
      <c r="A1825" s="30"/>
      <c r="B1825" s="21" t="s">
        <v>302</v>
      </c>
      <c r="C1825" s="22">
        <v>3986298</v>
      </c>
      <c r="D1825" s="23">
        <v>819112</v>
      </c>
      <c r="E1825" s="24">
        <v>4805410</v>
      </c>
      <c r="F1825" t="e">
        <f>INDEX([1]Quadro!$B:$B,MATCH(B1825,[1]Quadro!$A:$A,0),0)</f>
        <v>#N/A</v>
      </c>
    </row>
    <row r="1826" spans="1:6" x14ac:dyDescent="0.2">
      <c r="A1826" s="30"/>
      <c r="B1826" s="21" t="s">
        <v>303</v>
      </c>
      <c r="C1826" s="22">
        <v>10241133</v>
      </c>
      <c r="D1826" s="23">
        <v>3088618</v>
      </c>
      <c r="E1826" s="24">
        <v>13329751</v>
      </c>
      <c r="F1826" t="str">
        <f>INDEX([1]Quadro!$B:$B,MATCH(B1826,[1]Quadro!$A:$A,0),0)</f>
        <v>Alentejo Central</v>
      </c>
    </row>
    <row r="1827" spans="1:6" x14ac:dyDescent="0.2">
      <c r="A1827" s="30"/>
      <c r="B1827" s="21" t="s">
        <v>304</v>
      </c>
      <c r="C1827" s="22">
        <v>187578</v>
      </c>
      <c r="D1827" s="23">
        <v>933132</v>
      </c>
      <c r="E1827" s="24">
        <v>1120710</v>
      </c>
      <c r="F1827" t="str">
        <f>INDEX([1]Quadro!$B:$B,MATCH(B1827,[1]Quadro!$A:$A,0),0)</f>
        <v>Alentejo Central</v>
      </c>
    </row>
    <row r="1828" spans="1:6" x14ac:dyDescent="0.2">
      <c r="A1828" s="30"/>
      <c r="B1828" s="21" t="s">
        <v>305</v>
      </c>
      <c r="C1828" s="22">
        <v>352026904</v>
      </c>
      <c r="D1828" s="23">
        <v>9286058</v>
      </c>
      <c r="E1828" s="24">
        <v>361312962</v>
      </c>
      <c r="F1828" t="str">
        <f>INDEX([1]Quadro!$B:$B,MATCH(B1828,[1]Quadro!$A:$A,0),0)</f>
        <v>Alto Minho</v>
      </c>
    </row>
    <row r="1829" spans="1:6" x14ac:dyDescent="0.2">
      <c r="A1829" s="30"/>
      <c r="B1829" s="21" t="s">
        <v>306</v>
      </c>
      <c r="C1829" s="22">
        <v>24870727</v>
      </c>
      <c r="D1829" s="23">
        <v>847882</v>
      </c>
      <c r="E1829" s="24">
        <v>25718609</v>
      </c>
      <c r="F1829" t="str">
        <f>INDEX([1]Quadro!$B:$B,MATCH(B1829,[1]Quadro!$A:$A,0),0)</f>
        <v>Baixo Alentejo</v>
      </c>
    </row>
    <row r="1830" spans="1:6" x14ac:dyDescent="0.2">
      <c r="A1830" s="30"/>
      <c r="B1830" s="21" t="s">
        <v>307</v>
      </c>
      <c r="C1830" s="22">
        <v>20721398</v>
      </c>
      <c r="D1830" s="23">
        <v>562318</v>
      </c>
      <c r="E1830" s="24">
        <v>21283716</v>
      </c>
      <c r="F1830" t="str">
        <f>INDEX([1]Quadro!$B:$B,MATCH(B1830,[1]Quadro!$A:$A,0),0)</f>
        <v>Ave</v>
      </c>
    </row>
    <row r="1831" spans="1:6" x14ac:dyDescent="0.2">
      <c r="A1831" s="30"/>
      <c r="B1831" s="21" t="s">
        <v>308</v>
      </c>
      <c r="C1831" s="22">
        <v>573562</v>
      </c>
      <c r="D1831" s="23">
        <v>205001</v>
      </c>
      <c r="E1831" s="24">
        <v>778563</v>
      </c>
      <c r="F1831" t="str">
        <f>INDEX([1]Quadro!$B:$B,MATCH(B1831,[1]Quadro!$A:$A,0),0)</f>
        <v>Médio Tejo</v>
      </c>
    </row>
    <row r="1832" spans="1:6" x14ac:dyDescent="0.2">
      <c r="A1832" s="30"/>
      <c r="B1832" s="21" t="s">
        <v>309</v>
      </c>
      <c r="C1832" s="22">
        <v>454385</v>
      </c>
      <c r="D1832" s="23">
        <v>530079</v>
      </c>
      <c r="E1832" s="24">
        <v>984464</v>
      </c>
      <c r="F1832" t="str">
        <f>INDEX([1]Quadro!$B:$B,MATCH(B1832,[1]Quadro!$A:$A,0),0)</f>
        <v>Algarve</v>
      </c>
    </row>
    <row r="1833" spans="1:6" x14ac:dyDescent="0.2">
      <c r="A1833" s="30"/>
      <c r="B1833" s="21" t="s">
        <v>310</v>
      </c>
      <c r="C1833" s="22">
        <v>148975054</v>
      </c>
      <c r="D1833" s="23">
        <v>11485823</v>
      </c>
      <c r="E1833" s="24">
        <v>160460877</v>
      </c>
      <c r="F1833" t="str">
        <f>INDEX([1]Quadro!$B:$B,MATCH(B1833,[1]Quadro!$A:$A,0),0)</f>
        <v>Área Metropolitana do Porto</v>
      </c>
    </row>
    <row r="1834" spans="1:6" x14ac:dyDescent="0.2">
      <c r="A1834" s="30"/>
      <c r="B1834" s="21" t="s">
        <v>311</v>
      </c>
      <c r="C1834" s="22">
        <v>394227</v>
      </c>
      <c r="D1834" s="23">
        <v>984105</v>
      </c>
      <c r="E1834" s="24">
        <v>1378332</v>
      </c>
      <c r="F1834" t="e">
        <f>INDEX([1]Quadro!$B:$B,MATCH(B1834,[1]Quadro!$A:$A,0),0)</f>
        <v>#N/A</v>
      </c>
    </row>
    <row r="1835" spans="1:6" x14ac:dyDescent="0.2">
      <c r="A1835" s="30"/>
      <c r="B1835" s="21" t="s">
        <v>312</v>
      </c>
      <c r="C1835" s="22">
        <v>3126443</v>
      </c>
      <c r="D1835" s="23">
        <v>611309</v>
      </c>
      <c r="E1835" s="24">
        <v>3737752</v>
      </c>
      <c r="F1835" t="str">
        <f>INDEX([1]Quadro!$B:$B,MATCH(B1835,[1]Quadro!$A:$A,0),0)</f>
        <v>Terras de Trás-os-Montes</v>
      </c>
    </row>
    <row r="1836" spans="1:6" x14ac:dyDescent="0.2">
      <c r="A1836" s="30"/>
      <c r="B1836" s="21" t="s">
        <v>313</v>
      </c>
      <c r="C1836" s="22">
        <v>467782057</v>
      </c>
      <c r="D1836" s="23">
        <v>6617347</v>
      </c>
      <c r="E1836" s="24">
        <v>474399404</v>
      </c>
      <c r="F1836" t="str">
        <f>INDEX([1]Quadro!$B:$B,MATCH(B1836,[1]Quadro!$A:$A,0),0)</f>
        <v>Área Metropolitana de Lisboa</v>
      </c>
    </row>
    <row r="1837" spans="1:6" x14ac:dyDescent="0.2">
      <c r="A1837" s="30"/>
      <c r="B1837" s="21" t="s">
        <v>314</v>
      </c>
      <c r="C1837" s="22">
        <v>209569</v>
      </c>
      <c r="D1837" s="23">
        <v>899008</v>
      </c>
      <c r="E1837" s="24">
        <v>1108577</v>
      </c>
      <c r="F1837" t="e">
        <f>INDEX([1]Quadro!$B:$B,MATCH(B1837,[1]Quadro!$A:$A,0),0)</f>
        <v>#N/A</v>
      </c>
    </row>
    <row r="1838" spans="1:6" x14ac:dyDescent="0.2">
      <c r="A1838" s="30"/>
      <c r="B1838" s="21" t="s">
        <v>315</v>
      </c>
      <c r="C1838" s="22">
        <v>1357422</v>
      </c>
      <c r="D1838" s="23">
        <v>387995</v>
      </c>
      <c r="E1838" s="24">
        <v>1745417</v>
      </c>
      <c r="F1838" t="str">
        <f>INDEX([1]Quadro!$B:$B,MATCH(B1838,[1]Quadro!$A:$A,0),0)</f>
        <v>Médio Tejo</v>
      </c>
    </row>
    <row r="1839" spans="1:6" x14ac:dyDescent="0.2">
      <c r="A1839" s="30"/>
      <c r="B1839" s="21" t="s">
        <v>316</v>
      </c>
      <c r="C1839" s="22">
        <v>37948775</v>
      </c>
      <c r="D1839" s="23">
        <v>1223206</v>
      </c>
      <c r="E1839" s="24">
        <v>39171981</v>
      </c>
      <c r="F1839" t="str">
        <f>INDEX([1]Quadro!$B:$B,MATCH(B1839,[1]Quadro!$A:$A,0),0)</f>
        <v>Alto Minho</v>
      </c>
    </row>
    <row r="1840" spans="1:6" x14ac:dyDescent="0.2">
      <c r="A1840" s="30"/>
      <c r="B1840" s="21" t="s">
        <v>317</v>
      </c>
      <c r="C1840" s="22">
        <v>520193524</v>
      </c>
      <c r="D1840" s="23">
        <v>24732797</v>
      </c>
      <c r="E1840" s="24">
        <v>544926321</v>
      </c>
      <c r="F1840" t="str">
        <f>INDEX([1]Quadro!$B:$B,MATCH(B1840,[1]Quadro!$A:$A,0),0)</f>
        <v>Ave</v>
      </c>
    </row>
    <row r="1841" spans="1:6" x14ac:dyDescent="0.2">
      <c r="A1841" s="30"/>
      <c r="B1841" s="21" t="s">
        <v>318</v>
      </c>
      <c r="C1841" s="22">
        <v>5148244</v>
      </c>
      <c r="D1841" s="23">
        <v>841614</v>
      </c>
      <c r="E1841" s="24">
        <v>5989858</v>
      </c>
      <c r="F1841" t="str">
        <f>INDEX([1]Quadro!$B:$B,MATCH(B1841,[1]Quadro!$A:$A,0),0)</f>
        <v>Douro</v>
      </c>
    </row>
    <row r="1842" spans="1:6" x14ac:dyDescent="0.2">
      <c r="A1842" s="30"/>
      <c r="B1842" s="21" t="s">
        <v>319</v>
      </c>
      <c r="C1842" s="22">
        <v>389163136</v>
      </c>
      <c r="D1842" s="23">
        <v>33258137</v>
      </c>
      <c r="E1842" s="24">
        <v>422421273</v>
      </c>
      <c r="F1842" t="str">
        <f>INDEX([1]Quadro!$B:$B,MATCH(B1842,[1]Quadro!$A:$A,0),0)</f>
        <v>Área Metropolitana do Porto</v>
      </c>
    </row>
    <row r="1843" spans="1:6" x14ac:dyDescent="0.2">
      <c r="A1843" s="30"/>
      <c r="B1843" s="21" t="s">
        <v>320</v>
      </c>
      <c r="C1843" s="22">
        <v>33930039</v>
      </c>
      <c r="D1843" s="23">
        <v>4599895</v>
      </c>
      <c r="E1843" s="24">
        <v>38529934</v>
      </c>
      <c r="F1843" t="str">
        <f>INDEX([1]Quadro!$B:$B,MATCH(B1843,[1]Quadro!$A:$A,0),0)</f>
        <v>Médio Tejo</v>
      </c>
    </row>
    <row r="1844" spans="1:6" x14ac:dyDescent="0.2">
      <c r="A1844" s="30"/>
      <c r="B1844" s="21" t="s">
        <v>321</v>
      </c>
      <c r="C1844" s="22">
        <v>356481</v>
      </c>
      <c r="D1844" s="23">
        <v>233766</v>
      </c>
      <c r="E1844" s="24">
        <v>590247</v>
      </c>
      <c r="F1844" t="str">
        <f>INDEX([1]Quadro!$B:$B,MATCH(B1844,[1]Quadro!$A:$A,0),0)</f>
        <v>Viseu Dão Lafões</v>
      </c>
    </row>
    <row r="1845" spans="1:6" x14ac:dyDescent="0.2">
      <c r="A1845" s="30"/>
      <c r="B1845" s="21" t="s">
        <v>322</v>
      </c>
      <c r="C1845" s="22">
        <v>4052908</v>
      </c>
      <c r="D1845" s="23">
        <v>488290</v>
      </c>
      <c r="E1845" s="24">
        <v>4541198</v>
      </c>
      <c r="F1845" t="str">
        <f>INDEX([1]Quadro!$B:$B,MATCH(B1845,[1]Quadro!$A:$A,0),0)</f>
        <v>Região de Coimbra</v>
      </c>
    </row>
    <row r="1846" spans="1:6" x14ac:dyDescent="0.2">
      <c r="A1846" s="30"/>
      <c r="B1846" s="21" t="s">
        <v>323</v>
      </c>
      <c r="C1846" s="22">
        <v>15478243</v>
      </c>
      <c r="D1846" s="23">
        <v>1479220</v>
      </c>
      <c r="E1846" s="24">
        <v>16957463</v>
      </c>
      <c r="F1846" t="str">
        <f>INDEX([1]Quadro!$B:$B,MATCH(B1846,[1]Quadro!$A:$A,0),0)</f>
        <v>Alto Tâmega</v>
      </c>
    </row>
    <row r="1847" spans="1:6" x14ac:dyDescent="0.2">
      <c r="A1847" s="30"/>
      <c r="B1847" s="21" t="s">
        <v>324</v>
      </c>
      <c r="C1847" s="22">
        <v>7036229</v>
      </c>
      <c r="D1847" s="23">
        <v>1093845</v>
      </c>
      <c r="E1847" s="24">
        <v>8130074</v>
      </c>
      <c r="F1847" t="e">
        <f>INDEX([1]Quadro!$B:$B,MATCH(B1847,[1]Quadro!$A:$A,0),0)</f>
        <v>#N/A</v>
      </c>
    </row>
    <row r="1848" spans="1:6" x14ac:dyDescent="0.2">
      <c r="A1848" s="30"/>
      <c r="B1848" s="21" t="s">
        <v>325</v>
      </c>
      <c r="C1848" s="22">
        <v>11580032</v>
      </c>
      <c r="D1848" s="23">
        <v>13380216</v>
      </c>
      <c r="E1848" s="24">
        <v>24960248</v>
      </c>
      <c r="F1848" t="str">
        <f>INDEX([1]Quadro!$B:$B,MATCH(B1848,[1]Quadro!$A:$A,0),0)</f>
        <v>Douro</v>
      </c>
    </row>
    <row r="1849" spans="1:6" x14ac:dyDescent="0.2">
      <c r="A1849" s="30"/>
      <c r="B1849" s="21" t="s">
        <v>326</v>
      </c>
      <c r="C1849" s="22">
        <v>2559609</v>
      </c>
      <c r="D1849" s="23">
        <v>2281322</v>
      </c>
      <c r="E1849" s="24">
        <v>4840931</v>
      </c>
      <c r="F1849" t="str">
        <f>INDEX([1]Quadro!$B:$B,MATCH(B1849,[1]Quadro!$A:$A,0),0)</f>
        <v>Algarve</v>
      </c>
    </row>
    <row r="1850" spans="1:6" x14ac:dyDescent="0.2">
      <c r="A1850" s="30"/>
      <c r="B1850" s="21" t="s">
        <v>327</v>
      </c>
      <c r="C1850" s="22">
        <v>96100267</v>
      </c>
      <c r="D1850" s="23">
        <v>551799</v>
      </c>
      <c r="E1850" s="24">
        <v>96652066</v>
      </c>
      <c r="F1850" t="str">
        <f>INDEX([1]Quadro!$B:$B,MATCH(B1850,[1]Quadro!$A:$A,0),0)</f>
        <v>Beira Baixa</v>
      </c>
    </row>
    <row r="1851" spans="1:6" x14ac:dyDescent="0.2">
      <c r="A1851" s="30"/>
      <c r="B1851" s="21" t="s">
        <v>328</v>
      </c>
      <c r="C1851" s="22">
        <v>17237089</v>
      </c>
      <c r="D1851" s="23">
        <v>6381914</v>
      </c>
      <c r="E1851" s="24">
        <v>23619003</v>
      </c>
      <c r="F1851" t="str">
        <f>INDEX([1]Quadro!$B:$B,MATCH(B1851,[1]Quadro!$A:$A,0),0)</f>
        <v>Cávado</v>
      </c>
    </row>
    <row r="1852" spans="1:6" x14ac:dyDescent="0.2">
      <c r="A1852" s="30"/>
      <c r="B1852" s="21" t="s">
        <v>329</v>
      </c>
      <c r="C1852" s="22">
        <v>15704130</v>
      </c>
      <c r="D1852" s="23">
        <v>211847</v>
      </c>
      <c r="E1852" s="24">
        <v>15915977</v>
      </c>
      <c r="F1852" t="str">
        <f>INDEX([1]Quadro!$B:$B,MATCH(B1852,[1]Quadro!$A:$A,0),0)</f>
        <v>Alentejo Central</v>
      </c>
    </row>
    <row r="1853" spans="1:6" x14ac:dyDescent="0.2">
      <c r="A1853" s="30"/>
      <c r="B1853" s="21" t="s">
        <v>330</v>
      </c>
      <c r="C1853" s="22">
        <v>43248</v>
      </c>
      <c r="D1853" s="23">
        <v>390717</v>
      </c>
      <c r="E1853" s="24">
        <v>433965</v>
      </c>
      <c r="F1853" t="str">
        <f>INDEX([1]Quadro!$B:$B,MATCH(B1853,[1]Quadro!$A:$A,0),0)</f>
        <v>Terras de Trás-os-Montes</v>
      </c>
    </row>
    <row r="1854" spans="1:6" x14ac:dyDescent="0.2">
      <c r="A1854" s="30"/>
      <c r="B1854" s="21" t="s">
        <v>331</v>
      </c>
      <c r="C1854" s="22">
        <v>741938</v>
      </c>
      <c r="D1854" s="23">
        <v>702417</v>
      </c>
      <c r="E1854" s="24">
        <v>1444355</v>
      </c>
      <c r="F1854" t="str">
        <f>INDEX([1]Quadro!$B:$B,MATCH(B1854,[1]Quadro!$A:$A,0),0)</f>
        <v>Terras de Trás-os-Montes</v>
      </c>
    </row>
    <row r="1855" spans="1:6" x14ac:dyDescent="0.2">
      <c r="A1855" s="30"/>
      <c r="B1855" s="21" t="s">
        <v>332</v>
      </c>
      <c r="C1855" s="22">
        <v>42176944</v>
      </c>
      <c r="D1855" s="23">
        <v>10802570</v>
      </c>
      <c r="E1855" s="24">
        <v>52979514</v>
      </c>
      <c r="F1855" t="str">
        <f>INDEX([1]Quadro!$B:$B,MATCH(B1855,[1]Quadro!$A:$A,0),0)</f>
        <v>Viseu Dão Lafões</v>
      </c>
    </row>
    <row r="1856" spans="1:6" x14ac:dyDescent="0.2">
      <c r="A1856" s="30"/>
      <c r="B1856" s="21" t="s">
        <v>333</v>
      </c>
      <c r="C1856" s="22">
        <v>35346578</v>
      </c>
      <c r="D1856" s="23">
        <v>4216433</v>
      </c>
      <c r="E1856" s="24">
        <v>39563011</v>
      </c>
      <c r="F1856" t="str">
        <f>INDEX([1]Quadro!$B:$B,MATCH(B1856,[1]Quadro!$A:$A,0),0)</f>
        <v>Ave</v>
      </c>
    </row>
    <row r="1857" spans="1:6" x14ac:dyDescent="0.2">
      <c r="A1857" s="30"/>
      <c r="B1857" s="21" t="s">
        <v>334</v>
      </c>
      <c r="C1857" s="22">
        <v>4375307</v>
      </c>
      <c r="D1857" s="23">
        <v>671501</v>
      </c>
      <c r="E1857" s="24">
        <v>5046808</v>
      </c>
      <c r="F1857" t="str">
        <f>INDEX([1]Quadro!$B:$B,MATCH(B1857,[1]Quadro!$A:$A,0),0)</f>
        <v>Viseu Dão Lafões</v>
      </c>
    </row>
    <row r="1858" spans="1:6" x14ac:dyDescent="0.2">
      <c r="A1858" s="12" t="s">
        <v>340</v>
      </c>
      <c r="B1858" s="13"/>
      <c r="C1858" s="18">
        <v>16762273876</v>
      </c>
      <c r="D1858" s="19">
        <v>1195934811</v>
      </c>
      <c r="E1858" s="20">
        <v>17958208687</v>
      </c>
      <c r="F1858" t="e">
        <f>INDEX([1]Quadro!$B:$B,MATCH(B1858,[1]Quadro!$A:$A,0),0)</f>
        <v>#N/A</v>
      </c>
    </row>
    <row r="1859" spans="1:6" x14ac:dyDescent="0.2">
      <c r="A1859" s="12" t="s">
        <v>24</v>
      </c>
      <c r="B1859" s="12" t="s">
        <v>27</v>
      </c>
      <c r="C1859" s="18">
        <v>20115295</v>
      </c>
      <c r="D1859" s="19">
        <v>13542338</v>
      </c>
      <c r="E1859" s="20">
        <v>33657633</v>
      </c>
      <c r="F1859" t="str">
        <f>INDEX([1]Quadro!$B:$B,MATCH(B1859,[1]Quadro!$A:$A,0),0)</f>
        <v>Médio Tejo</v>
      </c>
    </row>
    <row r="1860" spans="1:6" x14ac:dyDescent="0.2">
      <c r="A1860" s="30"/>
      <c r="B1860" s="21" t="s">
        <v>28</v>
      </c>
      <c r="C1860" s="22">
        <v>11674153</v>
      </c>
      <c r="D1860" s="23">
        <v>17316395</v>
      </c>
      <c r="E1860" s="24">
        <v>28990548</v>
      </c>
      <c r="F1860" t="str">
        <f>INDEX([1]Quadro!$B:$B,MATCH(B1860,[1]Quadro!$A:$A,0),0)</f>
        <v>Região de Aveiro</v>
      </c>
    </row>
    <row r="1861" spans="1:6" x14ac:dyDescent="0.2">
      <c r="A1861" s="30"/>
      <c r="B1861" s="21" t="s">
        <v>29</v>
      </c>
      <c r="C1861" s="22">
        <v>1327206</v>
      </c>
      <c r="D1861" s="23">
        <v>2698235</v>
      </c>
      <c r="E1861" s="24">
        <v>4025441</v>
      </c>
      <c r="F1861" t="str">
        <f>INDEX([1]Quadro!$B:$B,MATCH(B1861,[1]Quadro!$A:$A,0),0)</f>
        <v>Viseu Dão Lafões</v>
      </c>
    </row>
    <row r="1862" spans="1:6" x14ac:dyDescent="0.2">
      <c r="A1862" s="30"/>
      <c r="B1862" s="21" t="s">
        <v>30</v>
      </c>
      <c r="C1862" s="22">
        <v>2374472</v>
      </c>
      <c r="D1862" s="23">
        <v>2249848</v>
      </c>
      <c r="E1862" s="24">
        <v>4624320</v>
      </c>
      <c r="F1862" t="str">
        <f>INDEX([1]Quadro!$B:$B,MATCH(B1862,[1]Quadro!$A:$A,0),0)</f>
        <v>Alentejo Central</v>
      </c>
    </row>
    <row r="1863" spans="1:6" x14ac:dyDescent="0.2">
      <c r="A1863" s="30"/>
      <c r="B1863" s="21" t="s">
        <v>31</v>
      </c>
      <c r="C1863" s="22">
        <v>5881145</v>
      </c>
      <c r="D1863" s="23">
        <v>10780245</v>
      </c>
      <c r="E1863" s="24">
        <v>16661390</v>
      </c>
      <c r="F1863" t="str">
        <f>INDEX([1]Quadro!$B:$B,MATCH(B1863,[1]Quadro!$A:$A,0),0)</f>
        <v>Região de Aveiro</v>
      </c>
    </row>
    <row r="1864" spans="1:6" x14ac:dyDescent="0.2">
      <c r="A1864" s="30"/>
      <c r="B1864" s="21" t="s">
        <v>32</v>
      </c>
      <c r="C1864" s="22">
        <v>96468419</v>
      </c>
      <c r="D1864" s="23">
        <v>109105501</v>
      </c>
      <c r="E1864" s="24">
        <v>205573920</v>
      </c>
      <c r="F1864" t="str">
        <f>INDEX([1]Quadro!$B:$B,MATCH(B1864,[1]Quadro!$A:$A,0),0)</f>
        <v>Algarve</v>
      </c>
    </row>
    <row r="1865" spans="1:6" x14ac:dyDescent="0.2">
      <c r="A1865" s="30"/>
      <c r="B1865" s="21" t="s">
        <v>33</v>
      </c>
      <c r="C1865" s="22">
        <v>19572403</v>
      </c>
      <c r="D1865" s="23">
        <v>7858563</v>
      </c>
      <c r="E1865" s="24">
        <v>27430966</v>
      </c>
      <c r="F1865" t="str">
        <f>INDEX([1]Quadro!$B:$B,MATCH(B1865,[1]Quadro!$A:$A,0),0)</f>
        <v>Alentejo Litoral</v>
      </c>
    </row>
    <row r="1866" spans="1:6" x14ac:dyDescent="0.2">
      <c r="A1866" s="30"/>
      <c r="B1866" s="21" t="s">
        <v>34</v>
      </c>
      <c r="C1866" s="22">
        <v>15701679</v>
      </c>
      <c r="D1866" s="23">
        <v>6054177</v>
      </c>
      <c r="E1866" s="24">
        <v>21755856</v>
      </c>
      <c r="F1866" t="str">
        <f>INDEX([1]Quadro!$B:$B,MATCH(B1866,[1]Quadro!$A:$A,0),0)</f>
        <v>Médio Tejo</v>
      </c>
    </row>
    <row r="1867" spans="1:6" x14ac:dyDescent="0.2">
      <c r="A1867" s="30"/>
      <c r="B1867" s="21" t="s">
        <v>35</v>
      </c>
      <c r="C1867" s="22">
        <v>24356194</v>
      </c>
      <c r="D1867" s="23">
        <v>29474027</v>
      </c>
      <c r="E1867" s="24">
        <v>53830221</v>
      </c>
      <c r="F1867" t="str">
        <f>INDEX([1]Quadro!$B:$B,MATCH(B1867,[1]Quadro!$A:$A,0),0)</f>
        <v>Oeste</v>
      </c>
    </row>
    <row r="1868" spans="1:6" x14ac:dyDescent="0.2">
      <c r="A1868" s="30"/>
      <c r="B1868" s="21" t="s">
        <v>36</v>
      </c>
      <c r="C1868" s="22">
        <v>16282069</v>
      </c>
      <c r="D1868" s="23">
        <v>15646404</v>
      </c>
      <c r="E1868" s="24">
        <v>31928473</v>
      </c>
      <c r="F1868" t="str">
        <f>INDEX([1]Quadro!$B:$B,MATCH(B1868,[1]Quadro!$A:$A,0),0)</f>
        <v>Área Metropolitana de Lisboa</v>
      </c>
    </row>
    <row r="1869" spans="1:6" x14ac:dyDescent="0.2">
      <c r="A1869" s="30"/>
      <c r="B1869" s="21" t="s">
        <v>37</v>
      </c>
      <c r="C1869" s="22">
        <v>342176</v>
      </c>
      <c r="D1869" s="23">
        <v>1202738</v>
      </c>
      <c r="E1869" s="24">
        <v>1544914</v>
      </c>
      <c r="F1869" t="str">
        <f>INDEX([1]Quadro!$B:$B,MATCH(B1869,[1]Quadro!$A:$A,0),0)</f>
        <v>Algarve</v>
      </c>
    </row>
    <row r="1870" spans="1:6" x14ac:dyDescent="0.2">
      <c r="A1870" s="30"/>
      <c r="B1870" s="21" t="s">
        <v>38</v>
      </c>
      <c r="C1870" s="22">
        <v>38214425</v>
      </c>
      <c r="D1870" s="23">
        <v>16601824</v>
      </c>
      <c r="E1870" s="24">
        <v>54816249</v>
      </c>
      <c r="F1870" t="str">
        <f>INDEX([1]Quadro!$B:$B,MATCH(B1870,[1]Quadro!$A:$A,0),0)</f>
        <v>Oeste</v>
      </c>
    </row>
    <row r="1871" spans="1:6" x14ac:dyDescent="0.2">
      <c r="A1871" s="30"/>
      <c r="B1871" s="21" t="s">
        <v>39</v>
      </c>
      <c r="C1871" s="22">
        <v>822014</v>
      </c>
      <c r="D1871" s="23">
        <v>2144075</v>
      </c>
      <c r="E1871" s="24">
        <v>2966089</v>
      </c>
      <c r="F1871" t="str">
        <f>INDEX([1]Quadro!$B:$B,MATCH(B1871,[1]Quadro!$A:$A,0),0)</f>
        <v>Terras de Trás-os-Montes</v>
      </c>
    </row>
    <row r="1872" spans="1:6" x14ac:dyDescent="0.2">
      <c r="A1872" s="30"/>
      <c r="B1872" s="21" t="s">
        <v>40</v>
      </c>
      <c r="C1872" s="22">
        <v>2368273</v>
      </c>
      <c r="D1872" s="23">
        <v>4388582</v>
      </c>
      <c r="E1872" s="24">
        <v>6756855</v>
      </c>
      <c r="F1872" t="str">
        <f>INDEX([1]Quadro!$B:$B,MATCH(B1872,[1]Quadro!$A:$A,0),0)</f>
        <v>Douro</v>
      </c>
    </row>
    <row r="1873" spans="1:6" x14ac:dyDescent="0.2">
      <c r="A1873" s="30"/>
      <c r="B1873" s="21" t="s">
        <v>41</v>
      </c>
      <c r="C1873" s="22">
        <v>828144</v>
      </c>
      <c r="D1873" s="23">
        <v>5059597</v>
      </c>
      <c r="E1873" s="24">
        <v>5887741</v>
      </c>
      <c r="F1873" t="str">
        <f>INDEX([1]Quadro!$B:$B,MATCH(B1873,[1]Quadro!$A:$A,0),0)</f>
        <v>Algarve</v>
      </c>
    </row>
    <row r="1874" spans="1:6" x14ac:dyDescent="0.2">
      <c r="A1874" s="30"/>
      <c r="B1874" s="21" t="s">
        <v>42</v>
      </c>
      <c r="C1874" s="22">
        <v>3040546</v>
      </c>
      <c r="D1874" s="23">
        <v>4092350</v>
      </c>
      <c r="E1874" s="24">
        <v>7132896</v>
      </c>
      <c r="F1874" t="str">
        <f>INDEX([1]Quadro!$B:$B,MATCH(B1874,[1]Quadro!$A:$A,0),0)</f>
        <v>Baixo Alentejo</v>
      </c>
    </row>
    <row r="1875" spans="1:6" x14ac:dyDescent="0.2">
      <c r="A1875" s="30"/>
      <c r="B1875" s="21" t="s">
        <v>43</v>
      </c>
      <c r="C1875" s="22">
        <v>57041975</v>
      </c>
      <c r="D1875" s="23">
        <v>89838130</v>
      </c>
      <c r="E1875" s="24">
        <v>146880105</v>
      </c>
      <c r="F1875" t="str">
        <f>INDEX([1]Quadro!$B:$B,MATCH(B1875,[1]Quadro!$A:$A,0),0)</f>
        <v>Área Metropolitana de Lisboa</v>
      </c>
    </row>
    <row r="1876" spans="1:6" x14ac:dyDescent="0.2">
      <c r="A1876" s="30"/>
      <c r="B1876" s="21" t="s">
        <v>44</v>
      </c>
      <c r="C1876" s="22">
        <v>1232169</v>
      </c>
      <c r="D1876" s="23">
        <v>3952932</v>
      </c>
      <c r="E1876" s="24">
        <v>5185101</v>
      </c>
      <c r="F1876" t="str">
        <f>INDEX([1]Quadro!$B:$B,MATCH(B1876,[1]Quadro!$A:$A,0),0)</f>
        <v>Beiras e Serra da Estrela</v>
      </c>
    </row>
    <row r="1877" spans="1:6" x14ac:dyDescent="0.2">
      <c r="A1877" s="30"/>
      <c r="B1877" s="21" t="s">
        <v>45</v>
      </c>
      <c r="C1877" s="22">
        <v>5571618</v>
      </c>
      <c r="D1877" s="23">
        <v>10782092</v>
      </c>
      <c r="E1877" s="24">
        <v>16353710</v>
      </c>
      <c r="F1877" t="str">
        <f>INDEX([1]Quadro!$B:$B,MATCH(B1877,[1]Quadro!$A:$A,0),0)</f>
        <v>Lezíria do Tejo</v>
      </c>
    </row>
    <row r="1878" spans="1:6" x14ac:dyDescent="0.2">
      <c r="A1878" s="30"/>
      <c r="B1878" s="21" t="s">
        <v>46</v>
      </c>
      <c r="C1878" s="22">
        <v>2227993</v>
      </c>
      <c r="D1878" s="23">
        <v>3010205</v>
      </c>
      <c r="E1878" s="24">
        <v>5238198</v>
      </c>
      <c r="F1878" t="str">
        <f>INDEX([1]Quadro!$B:$B,MATCH(B1878,[1]Quadro!$A:$A,0),0)</f>
        <v>Baixo Alentejo</v>
      </c>
    </row>
    <row r="1879" spans="1:6" x14ac:dyDescent="0.2">
      <c r="A1879" s="30"/>
      <c r="B1879" s="21" t="s">
        <v>47</v>
      </c>
      <c r="C1879" s="22">
        <v>818456</v>
      </c>
      <c r="D1879" s="23">
        <v>3274734</v>
      </c>
      <c r="E1879" s="24">
        <v>4093190</v>
      </c>
      <c r="F1879" t="str">
        <f>INDEX([1]Quadro!$B:$B,MATCH(B1879,[1]Quadro!$A:$A,0),0)</f>
        <v>Lezíria do Tejo</v>
      </c>
    </row>
    <row r="1880" spans="1:6" x14ac:dyDescent="0.2">
      <c r="A1880" s="30"/>
      <c r="B1880" s="21" t="s">
        <v>48</v>
      </c>
      <c r="C1880" s="22">
        <v>128013</v>
      </c>
      <c r="D1880" s="23">
        <v>1901780</v>
      </c>
      <c r="E1880" s="24">
        <v>2029793</v>
      </c>
      <c r="F1880" t="str">
        <f>INDEX([1]Quadro!$B:$B,MATCH(B1880,[1]Quadro!$A:$A,0),0)</f>
        <v>Alto Alentejo</v>
      </c>
    </row>
    <row r="1881" spans="1:6" x14ac:dyDescent="0.2">
      <c r="A1881" s="30"/>
      <c r="B1881" s="21" t="s">
        <v>49</v>
      </c>
      <c r="C1881" s="22">
        <v>564505</v>
      </c>
      <c r="D1881" s="23">
        <v>2802536</v>
      </c>
      <c r="E1881" s="24">
        <v>3367041</v>
      </c>
      <c r="F1881" t="str">
        <f>INDEX([1]Quadro!$B:$B,MATCH(B1881,[1]Quadro!$A:$A,0),0)</f>
        <v>Região de Leiria</v>
      </c>
    </row>
    <row r="1882" spans="1:6" x14ac:dyDescent="0.2">
      <c r="A1882" s="30"/>
      <c r="B1882" s="21" t="s">
        <v>50</v>
      </c>
      <c r="C1882" s="22">
        <v>456730</v>
      </c>
      <c r="D1882" s="23">
        <v>1109467</v>
      </c>
      <c r="E1882" s="24">
        <v>1566197</v>
      </c>
      <c r="F1882" t="str">
        <f>INDEX([1]Quadro!$B:$B,MATCH(B1882,[1]Quadro!$A:$A,0),0)</f>
        <v>Baixo Alentejo</v>
      </c>
    </row>
    <row r="1883" spans="1:6" x14ac:dyDescent="0.2">
      <c r="A1883" s="30"/>
      <c r="B1883" s="21" t="s">
        <v>51</v>
      </c>
      <c r="C1883" s="22">
        <v>84021802</v>
      </c>
      <c r="D1883" s="23">
        <v>73493257</v>
      </c>
      <c r="E1883" s="24">
        <v>157515059</v>
      </c>
      <c r="F1883" t="str">
        <f>INDEX([1]Quadro!$B:$B,MATCH(B1883,[1]Quadro!$A:$A,0),0)</f>
        <v>Área Metropolitana de Lisboa</v>
      </c>
    </row>
    <row r="1884" spans="1:6" x14ac:dyDescent="0.2">
      <c r="A1884" s="30"/>
      <c r="B1884" s="21" t="s">
        <v>52</v>
      </c>
      <c r="C1884" s="22">
        <v>9858790</v>
      </c>
      <c r="D1884" s="23">
        <v>18929562</v>
      </c>
      <c r="E1884" s="24">
        <v>28788352</v>
      </c>
      <c r="F1884" t="str">
        <f>INDEX([1]Quadro!$B:$B,MATCH(B1884,[1]Quadro!$A:$A,0),0)</f>
        <v>Tâmega e Sousa</v>
      </c>
    </row>
    <row r="1885" spans="1:6" x14ac:dyDescent="0.2">
      <c r="A1885" s="30"/>
      <c r="B1885" s="21" t="s">
        <v>53</v>
      </c>
      <c r="C1885" s="22">
        <v>5012841</v>
      </c>
      <c r="D1885" s="23">
        <v>5534431</v>
      </c>
      <c r="E1885" s="24">
        <v>10547272</v>
      </c>
      <c r="F1885" t="str">
        <f>INDEX([1]Quadro!$B:$B,MATCH(B1885,[1]Quadro!$A:$A,0),0)</f>
        <v>Cávado</v>
      </c>
    </row>
    <row r="1886" spans="1:6" x14ac:dyDescent="0.2">
      <c r="A1886" s="30"/>
      <c r="B1886" s="21" t="s">
        <v>54</v>
      </c>
      <c r="C1886" s="22">
        <v>8498782</v>
      </c>
      <c r="D1886" s="23">
        <v>9346755</v>
      </c>
      <c r="E1886" s="24">
        <v>17845537</v>
      </c>
      <c r="F1886" t="str">
        <f>INDEX([1]Quadro!$B:$B,MATCH(B1886,[1]Quadro!$A:$A,0),0)</f>
        <v>Região de Aveiro</v>
      </c>
    </row>
    <row r="1887" spans="1:6" x14ac:dyDescent="0.2">
      <c r="A1887" s="30"/>
      <c r="B1887" s="21" t="s">
        <v>55</v>
      </c>
      <c r="C1887" s="22">
        <v>25197023</v>
      </c>
      <c r="D1887" s="23">
        <v>19510477</v>
      </c>
      <c r="E1887" s="24">
        <v>44707500</v>
      </c>
      <c r="F1887" t="e">
        <f>INDEX([1]Quadro!$B:$B,MATCH(B1887,[1]Quadro!$A:$A,0),0)</f>
        <v>#N/A</v>
      </c>
    </row>
    <row r="1888" spans="1:6" x14ac:dyDescent="0.2">
      <c r="A1888" s="30"/>
      <c r="B1888" s="21" t="s">
        <v>56</v>
      </c>
      <c r="C1888" s="22">
        <v>2019300</v>
      </c>
      <c r="D1888" s="23">
        <v>4893978</v>
      </c>
      <c r="E1888" s="24">
        <v>6913278</v>
      </c>
      <c r="F1888" t="str">
        <f>INDEX([1]Quadro!$B:$B,MATCH(B1888,[1]Quadro!$A:$A,0),0)</f>
        <v>Região de Leiria</v>
      </c>
    </row>
    <row r="1889" spans="1:6" x14ac:dyDescent="0.2">
      <c r="A1889" s="30"/>
      <c r="B1889" s="21" t="s">
        <v>57</v>
      </c>
      <c r="C1889" s="22">
        <v>5039236</v>
      </c>
      <c r="D1889" s="23">
        <v>8397616</v>
      </c>
      <c r="E1889" s="24">
        <v>13436852</v>
      </c>
      <c r="F1889" t="str">
        <f>INDEX([1]Quadro!$B:$B,MATCH(B1889,[1]Quadro!$A:$A,0),0)</f>
        <v>Alto Minho</v>
      </c>
    </row>
    <row r="1890" spans="1:6" x14ac:dyDescent="0.2">
      <c r="A1890" s="30"/>
      <c r="B1890" s="21" t="s">
        <v>58</v>
      </c>
      <c r="C1890" s="22">
        <v>12332485</v>
      </c>
      <c r="D1890" s="23">
        <v>5022622</v>
      </c>
      <c r="E1890" s="24">
        <v>17355107</v>
      </c>
      <c r="F1890" t="str">
        <f>INDEX([1]Quadro!$B:$B,MATCH(B1890,[1]Quadro!$A:$A,0),0)</f>
        <v>Região de Coimbra</v>
      </c>
    </row>
    <row r="1891" spans="1:6" x14ac:dyDescent="0.2">
      <c r="A1891" s="30"/>
      <c r="B1891" s="21" t="s">
        <v>59</v>
      </c>
      <c r="C1891" s="22">
        <v>6394165</v>
      </c>
      <c r="D1891" s="23">
        <v>3604117</v>
      </c>
      <c r="E1891" s="24">
        <v>9998282</v>
      </c>
      <c r="F1891" t="str">
        <f>INDEX([1]Quadro!$B:$B,MATCH(B1891,[1]Quadro!$A:$A,0),0)</f>
        <v>Douro</v>
      </c>
    </row>
    <row r="1892" spans="1:6" x14ac:dyDescent="0.2">
      <c r="A1892" s="30"/>
      <c r="B1892" s="21" t="s">
        <v>60</v>
      </c>
      <c r="C1892" s="22">
        <v>2422300</v>
      </c>
      <c r="D1892" s="23">
        <v>6559751</v>
      </c>
      <c r="E1892" s="24">
        <v>8982051</v>
      </c>
      <c r="F1892" t="str">
        <f>INDEX([1]Quadro!$B:$B,MATCH(B1892,[1]Quadro!$A:$A,0),0)</f>
        <v>Área Metropolitana do Porto</v>
      </c>
    </row>
    <row r="1893" spans="1:6" x14ac:dyDescent="0.2">
      <c r="A1893" s="30"/>
      <c r="B1893" s="21" t="s">
        <v>61</v>
      </c>
      <c r="C1893" s="22">
        <v>1507930</v>
      </c>
      <c r="D1893" s="23">
        <v>3136654</v>
      </c>
      <c r="E1893" s="24">
        <v>4644584</v>
      </c>
      <c r="F1893" t="str">
        <f>INDEX([1]Quadro!$B:$B,MATCH(B1893,[1]Quadro!$A:$A,0),0)</f>
        <v>Alentejo Central</v>
      </c>
    </row>
    <row r="1894" spans="1:6" x14ac:dyDescent="0.2">
      <c r="A1894" s="30"/>
      <c r="B1894" s="21" t="s">
        <v>62</v>
      </c>
      <c r="C1894" s="22">
        <v>35430</v>
      </c>
      <c r="D1894" s="23">
        <v>1634874</v>
      </c>
      <c r="E1894" s="24">
        <v>1670304</v>
      </c>
      <c r="F1894" t="str">
        <f>INDEX([1]Quadro!$B:$B,MATCH(B1894,[1]Quadro!$A:$A,0),0)</f>
        <v>Alto Alentejo</v>
      </c>
    </row>
    <row r="1895" spans="1:6" x14ac:dyDescent="0.2">
      <c r="A1895" s="30"/>
      <c r="B1895" s="21" t="s">
        <v>63</v>
      </c>
      <c r="C1895" s="22">
        <v>4453071</v>
      </c>
      <c r="D1895" s="23">
        <v>5755123</v>
      </c>
      <c r="E1895" s="24">
        <v>10208194</v>
      </c>
      <c r="F1895" t="str">
        <f>INDEX([1]Quadro!$B:$B,MATCH(B1895,[1]Quadro!$A:$A,0),0)</f>
        <v>Oeste</v>
      </c>
    </row>
    <row r="1896" spans="1:6" x14ac:dyDescent="0.2">
      <c r="A1896" s="30"/>
      <c r="B1896" s="21" t="s">
        <v>64</v>
      </c>
      <c r="C1896" s="22">
        <v>47035005</v>
      </c>
      <c r="D1896" s="23">
        <v>58191093</v>
      </c>
      <c r="E1896" s="24">
        <v>105226098</v>
      </c>
      <c r="F1896" t="str">
        <f>INDEX([1]Quadro!$B:$B,MATCH(B1896,[1]Quadro!$A:$A,0),0)</f>
        <v>Região de Aveiro</v>
      </c>
    </row>
    <row r="1897" spans="1:6" x14ac:dyDescent="0.2">
      <c r="A1897" s="30"/>
      <c r="B1897" s="21" t="s">
        <v>65</v>
      </c>
      <c r="C1897" s="22">
        <v>2111017</v>
      </c>
      <c r="D1897" s="23">
        <v>2178644</v>
      </c>
      <c r="E1897" s="24">
        <v>4289661</v>
      </c>
      <c r="F1897" t="str">
        <f>INDEX([1]Quadro!$B:$B,MATCH(B1897,[1]Quadro!$A:$A,0),0)</f>
        <v>Alto Alentejo</v>
      </c>
    </row>
    <row r="1898" spans="1:6" x14ac:dyDescent="0.2">
      <c r="A1898" s="30"/>
      <c r="B1898" s="21" t="s">
        <v>66</v>
      </c>
      <c r="C1898" s="22">
        <v>58267002</v>
      </c>
      <c r="D1898" s="23">
        <v>9312504</v>
      </c>
      <c r="E1898" s="24">
        <v>67579506</v>
      </c>
      <c r="F1898" t="str">
        <f>INDEX([1]Quadro!$B:$B,MATCH(B1898,[1]Quadro!$A:$A,0),0)</f>
        <v>Lezíria do Tejo</v>
      </c>
    </row>
    <row r="1899" spans="1:6" x14ac:dyDescent="0.2">
      <c r="A1899" s="30"/>
      <c r="B1899" s="21" t="s">
        <v>67</v>
      </c>
      <c r="C1899" s="22">
        <v>3582911</v>
      </c>
      <c r="D1899" s="23">
        <v>4450469</v>
      </c>
      <c r="E1899" s="24">
        <v>8033380</v>
      </c>
      <c r="F1899" t="str">
        <f>INDEX([1]Quadro!$B:$B,MATCH(B1899,[1]Quadro!$A:$A,0),0)</f>
        <v>Tâmega e Sousa</v>
      </c>
    </row>
    <row r="1900" spans="1:6" x14ac:dyDescent="0.2">
      <c r="A1900" s="30"/>
      <c r="B1900" s="21" t="s">
        <v>68</v>
      </c>
      <c r="C1900" s="22">
        <v>32009371</v>
      </c>
      <c r="D1900" s="23">
        <v>56056633</v>
      </c>
      <c r="E1900" s="24">
        <v>88066004</v>
      </c>
      <c r="F1900" t="str">
        <f>INDEX([1]Quadro!$B:$B,MATCH(B1900,[1]Quadro!$A:$A,0),0)</f>
        <v>Cávado</v>
      </c>
    </row>
    <row r="1901" spans="1:6" x14ac:dyDescent="0.2">
      <c r="A1901" s="30"/>
      <c r="B1901" s="21" t="s">
        <v>69</v>
      </c>
      <c r="C1901" s="22">
        <v>144002</v>
      </c>
      <c r="D1901" s="23">
        <v>523377</v>
      </c>
      <c r="E1901" s="24">
        <v>667379</v>
      </c>
      <c r="F1901" t="str">
        <f>INDEX([1]Quadro!$B:$B,MATCH(B1901,[1]Quadro!$A:$A,0),0)</f>
        <v>Baixo Alentejo</v>
      </c>
    </row>
    <row r="1902" spans="1:6" x14ac:dyDescent="0.2">
      <c r="A1902" s="30"/>
      <c r="B1902" s="21" t="s">
        <v>70</v>
      </c>
      <c r="C1902" s="22">
        <v>17369273</v>
      </c>
      <c r="D1902" s="23">
        <v>34822272</v>
      </c>
      <c r="E1902" s="24">
        <v>52191545</v>
      </c>
      <c r="F1902" t="str">
        <f>INDEX([1]Quadro!$B:$B,MATCH(B1902,[1]Quadro!$A:$A,0),0)</f>
        <v>Área Metropolitana de Lisboa</v>
      </c>
    </row>
    <row r="1903" spans="1:6" x14ac:dyDescent="0.2">
      <c r="A1903" s="30"/>
      <c r="B1903" s="21" t="s">
        <v>71</v>
      </c>
      <c r="C1903" s="22">
        <v>17677920</v>
      </c>
      <c r="D1903" s="23">
        <v>8772874</v>
      </c>
      <c r="E1903" s="24">
        <v>26450794</v>
      </c>
      <c r="F1903" t="str">
        <f>INDEX([1]Quadro!$B:$B,MATCH(B1903,[1]Quadro!$A:$A,0),0)</f>
        <v>Região de Leiria</v>
      </c>
    </row>
    <row r="1904" spans="1:6" x14ac:dyDescent="0.2">
      <c r="A1904" s="30"/>
      <c r="B1904" s="21" t="s">
        <v>72</v>
      </c>
      <c r="C1904" s="22">
        <v>14495240</v>
      </c>
      <c r="D1904" s="23">
        <v>21821454</v>
      </c>
      <c r="E1904" s="24">
        <v>36316694</v>
      </c>
      <c r="F1904" t="str">
        <f>INDEX([1]Quadro!$B:$B,MATCH(B1904,[1]Quadro!$A:$A,0),0)</f>
        <v>Baixo Alentejo</v>
      </c>
    </row>
    <row r="1905" spans="1:6" x14ac:dyDescent="0.2">
      <c r="A1905" s="30"/>
      <c r="B1905" s="21" t="s">
        <v>73</v>
      </c>
      <c r="C1905" s="22">
        <v>561920</v>
      </c>
      <c r="D1905" s="23">
        <v>2565943</v>
      </c>
      <c r="E1905" s="24">
        <v>3127863</v>
      </c>
      <c r="F1905" t="str">
        <f>INDEX([1]Quadro!$B:$B,MATCH(B1905,[1]Quadro!$A:$A,0),0)</f>
        <v>Beiras e Serra da Estrela</v>
      </c>
    </row>
    <row r="1906" spans="1:6" x14ac:dyDescent="0.2">
      <c r="A1906" s="30"/>
      <c r="B1906" s="21" t="s">
        <v>74</v>
      </c>
      <c r="C1906" s="22">
        <v>16669078</v>
      </c>
      <c r="D1906" s="23">
        <v>15134306</v>
      </c>
      <c r="E1906" s="24">
        <v>31803384</v>
      </c>
      <c r="F1906" t="str">
        <f>INDEX([1]Quadro!$B:$B,MATCH(B1906,[1]Quadro!$A:$A,0),0)</f>
        <v>Lezíria do Tejo</v>
      </c>
    </row>
    <row r="1907" spans="1:6" x14ac:dyDescent="0.2">
      <c r="A1907" s="30"/>
      <c r="B1907" s="21" t="s">
        <v>75</v>
      </c>
      <c r="C1907" s="22">
        <v>16279336</v>
      </c>
      <c r="D1907" s="23">
        <v>5824877</v>
      </c>
      <c r="E1907" s="24">
        <v>22104213</v>
      </c>
      <c r="F1907" t="str">
        <f>INDEX([1]Quadro!$B:$B,MATCH(B1907,[1]Quadro!$A:$A,0),0)</f>
        <v>Oeste</v>
      </c>
    </row>
    <row r="1908" spans="1:6" x14ac:dyDescent="0.2">
      <c r="A1908" s="30"/>
      <c r="B1908" s="21" t="s">
        <v>76</v>
      </c>
      <c r="C1908" s="22">
        <v>1620771</v>
      </c>
      <c r="D1908" s="23">
        <v>3074100</v>
      </c>
      <c r="E1908" s="24">
        <v>4694871</v>
      </c>
      <c r="F1908" t="str">
        <f>INDEX([1]Quadro!$B:$B,MATCH(B1908,[1]Quadro!$A:$A,0),0)</f>
        <v>Alentejo Central</v>
      </c>
    </row>
    <row r="1909" spans="1:6" x14ac:dyDescent="0.2">
      <c r="A1909" s="30"/>
      <c r="B1909" s="21" t="s">
        <v>77</v>
      </c>
      <c r="C1909" s="22">
        <v>233639</v>
      </c>
      <c r="D1909" s="23">
        <v>2350349</v>
      </c>
      <c r="E1909" s="24">
        <v>2583988</v>
      </c>
      <c r="F1909" t="str">
        <f>INDEX([1]Quadro!$B:$B,MATCH(B1909,[1]Quadro!$A:$A,0),0)</f>
        <v>Alto Tâmega</v>
      </c>
    </row>
    <row r="1910" spans="1:6" x14ac:dyDescent="0.2">
      <c r="A1910" s="30"/>
      <c r="B1910" s="21" t="s">
        <v>78</v>
      </c>
      <c r="C1910" s="22">
        <v>124869740</v>
      </c>
      <c r="D1910" s="23">
        <v>118855805</v>
      </c>
      <c r="E1910" s="24">
        <v>243725545</v>
      </c>
      <c r="F1910" t="str">
        <f>INDEX([1]Quadro!$B:$B,MATCH(B1910,[1]Quadro!$A:$A,0),0)</f>
        <v>Cávado</v>
      </c>
    </row>
    <row r="1911" spans="1:6" x14ac:dyDescent="0.2">
      <c r="A1911" s="30"/>
      <c r="B1911" s="21" t="s">
        <v>79</v>
      </c>
      <c r="C1911" s="22">
        <v>13701442</v>
      </c>
      <c r="D1911" s="23">
        <v>23492648</v>
      </c>
      <c r="E1911" s="24">
        <v>37194090</v>
      </c>
      <c r="F1911" t="str">
        <f>INDEX([1]Quadro!$B:$B,MATCH(B1911,[1]Quadro!$A:$A,0),0)</f>
        <v>Terras de Trás-os-Montes</v>
      </c>
    </row>
    <row r="1912" spans="1:6" x14ac:dyDescent="0.2">
      <c r="A1912" s="30"/>
      <c r="B1912" s="21" t="s">
        <v>80</v>
      </c>
      <c r="C1912" s="22">
        <v>2064812</v>
      </c>
      <c r="D1912" s="23">
        <v>5469631</v>
      </c>
      <c r="E1912" s="24">
        <v>7534443</v>
      </c>
      <c r="F1912" t="str">
        <f>INDEX([1]Quadro!$B:$B,MATCH(B1912,[1]Quadro!$A:$A,0),0)</f>
        <v>Ave</v>
      </c>
    </row>
    <row r="1913" spans="1:6" x14ac:dyDescent="0.2">
      <c r="A1913" s="30"/>
      <c r="B1913" s="21" t="s">
        <v>81</v>
      </c>
      <c r="C1913" s="22">
        <v>11970756</v>
      </c>
      <c r="D1913" s="23">
        <v>5516821</v>
      </c>
      <c r="E1913" s="24">
        <v>17487577</v>
      </c>
      <c r="F1913" t="str">
        <f>INDEX([1]Quadro!$B:$B,MATCH(B1913,[1]Quadro!$A:$A,0),0)</f>
        <v>Oeste</v>
      </c>
    </row>
    <row r="1914" spans="1:6" x14ac:dyDescent="0.2">
      <c r="A1914" s="30"/>
      <c r="B1914" s="21" t="s">
        <v>82</v>
      </c>
      <c r="C1914" s="22">
        <v>23053351</v>
      </c>
      <c r="D1914" s="23">
        <v>30620519</v>
      </c>
      <c r="E1914" s="24">
        <v>53673870</v>
      </c>
      <c r="F1914" t="str">
        <f>INDEX([1]Quadro!$B:$B,MATCH(B1914,[1]Quadro!$A:$A,0),0)</f>
        <v>Oeste</v>
      </c>
    </row>
    <row r="1915" spans="1:6" x14ac:dyDescent="0.2">
      <c r="A1915" s="30"/>
      <c r="B1915" s="21" t="s">
        <v>83</v>
      </c>
      <c r="C1915" s="22">
        <v>427455</v>
      </c>
      <c r="D1915" s="23">
        <v>2011708</v>
      </c>
      <c r="E1915" s="24">
        <v>2439163</v>
      </c>
      <c r="F1915" t="e">
        <f>INDEX([1]Quadro!$B:$B,MATCH(B1915,[1]Quadro!$A:$A,0),0)</f>
        <v>#N/A</v>
      </c>
    </row>
    <row r="1916" spans="1:6" x14ac:dyDescent="0.2">
      <c r="A1916" s="30"/>
      <c r="B1916" s="21" t="s">
        <v>84</v>
      </c>
      <c r="C1916" s="22">
        <v>4273783</v>
      </c>
      <c r="D1916" s="23">
        <v>6380419</v>
      </c>
      <c r="E1916" s="24">
        <v>10654202</v>
      </c>
      <c r="F1916" t="e">
        <f>INDEX([1]Quadro!$B:$B,MATCH(B1916,[1]Quadro!$A:$A,0),0)</f>
        <v>#N/A</v>
      </c>
    </row>
    <row r="1917" spans="1:6" x14ac:dyDescent="0.2">
      <c r="A1917" s="30"/>
      <c r="B1917" s="21" t="s">
        <v>85</v>
      </c>
      <c r="C1917" s="22">
        <v>3938253</v>
      </c>
      <c r="D1917" s="23">
        <v>11482481</v>
      </c>
      <c r="E1917" s="24">
        <v>15420734</v>
      </c>
      <c r="F1917" t="e">
        <f>INDEX([1]Quadro!$B:$B,MATCH(B1917,[1]Quadro!$A:$A,0),0)</f>
        <v>#N/A</v>
      </c>
    </row>
    <row r="1918" spans="1:6" x14ac:dyDescent="0.2">
      <c r="A1918" s="30"/>
      <c r="B1918" s="21" t="s">
        <v>86</v>
      </c>
      <c r="C1918" s="22">
        <v>3429401</v>
      </c>
      <c r="D1918" s="23">
        <v>9493920</v>
      </c>
      <c r="E1918" s="24">
        <v>12923321</v>
      </c>
      <c r="F1918" t="str">
        <f>INDEX([1]Quadro!$B:$B,MATCH(B1918,[1]Quadro!$A:$A,0),0)</f>
        <v>Alto Minho</v>
      </c>
    </row>
    <row r="1919" spans="1:6" x14ac:dyDescent="0.2">
      <c r="A1919" s="30"/>
      <c r="B1919" s="21" t="s">
        <v>87</v>
      </c>
      <c r="C1919" s="22">
        <v>3237458</v>
      </c>
      <c r="D1919" s="23">
        <v>3442145</v>
      </c>
      <c r="E1919" s="24">
        <v>6679603</v>
      </c>
      <c r="F1919" t="str">
        <f>INDEX([1]Quadro!$B:$B,MATCH(B1919,[1]Quadro!$A:$A,0),0)</f>
        <v>Alto Alentejo</v>
      </c>
    </row>
    <row r="1920" spans="1:6" x14ac:dyDescent="0.2">
      <c r="A1920" s="30"/>
      <c r="B1920" s="21" t="s">
        <v>88</v>
      </c>
      <c r="C1920" s="22">
        <v>14022013</v>
      </c>
      <c r="D1920" s="23">
        <v>14271059</v>
      </c>
      <c r="E1920" s="24">
        <v>28293072</v>
      </c>
      <c r="F1920" t="str">
        <f>INDEX([1]Quadro!$B:$B,MATCH(B1920,[1]Quadro!$A:$A,0),0)</f>
        <v>Região de Coimbra</v>
      </c>
    </row>
    <row r="1921" spans="1:6" x14ac:dyDescent="0.2">
      <c r="A1921" s="30"/>
      <c r="B1921" s="21" t="s">
        <v>89</v>
      </c>
      <c r="C1921" s="22">
        <v>680627</v>
      </c>
      <c r="D1921" s="23">
        <v>3002723</v>
      </c>
      <c r="E1921" s="24">
        <v>3683350</v>
      </c>
      <c r="F1921" t="str">
        <f>INDEX([1]Quadro!$B:$B,MATCH(B1921,[1]Quadro!$A:$A,0),0)</f>
        <v>Douro</v>
      </c>
    </row>
    <row r="1922" spans="1:6" x14ac:dyDescent="0.2">
      <c r="A1922" s="30"/>
      <c r="B1922" s="21" t="s">
        <v>90</v>
      </c>
      <c r="C1922" s="22">
        <v>1300667</v>
      </c>
      <c r="D1922" s="23">
        <v>3442954</v>
      </c>
      <c r="E1922" s="24">
        <v>4743621</v>
      </c>
      <c r="F1922" t="str">
        <f>INDEX([1]Quadro!$B:$B,MATCH(B1922,[1]Quadro!$A:$A,0),0)</f>
        <v>Viseu Dão Lafões</v>
      </c>
    </row>
    <row r="1923" spans="1:6" x14ac:dyDescent="0.2">
      <c r="A1923" s="30"/>
      <c r="B1923" s="21" t="s">
        <v>91</v>
      </c>
      <c r="C1923" s="22">
        <v>10632056</v>
      </c>
      <c r="D1923" s="23">
        <v>9067081</v>
      </c>
      <c r="E1923" s="24">
        <v>19699137</v>
      </c>
      <c r="F1923" t="str">
        <f>INDEX([1]Quadro!$B:$B,MATCH(B1923,[1]Quadro!$A:$A,0),0)</f>
        <v>Lezíria do Tejo</v>
      </c>
    </row>
    <row r="1924" spans="1:6" x14ac:dyDescent="0.2">
      <c r="A1924" s="30"/>
      <c r="B1924" s="21" t="s">
        <v>92</v>
      </c>
      <c r="C1924" s="22">
        <v>113565449</v>
      </c>
      <c r="D1924" s="23">
        <v>136920813</v>
      </c>
      <c r="E1924" s="24">
        <v>250486262</v>
      </c>
      <c r="F1924" t="str">
        <f>INDEX([1]Quadro!$B:$B,MATCH(B1924,[1]Quadro!$A:$A,0),0)</f>
        <v>Área Metropolitana de Lisboa</v>
      </c>
    </row>
    <row r="1925" spans="1:6" x14ac:dyDescent="0.2">
      <c r="A1925" s="30"/>
      <c r="B1925" s="21" t="s">
        <v>93</v>
      </c>
      <c r="C1925" s="22">
        <v>625655</v>
      </c>
      <c r="D1925" s="23">
        <v>1386212</v>
      </c>
      <c r="E1925" s="24">
        <v>2011867</v>
      </c>
      <c r="F1925" t="str">
        <f>INDEX([1]Quadro!$B:$B,MATCH(B1925,[1]Quadro!$A:$A,0),0)</f>
        <v>Região de Leiria</v>
      </c>
    </row>
    <row r="1926" spans="1:6" x14ac:dyDescent="0.2">
      <c r="A1926" s="30"/>
      <c r="B1926" s="21" t="s">
        <v>94</v>
      </c>
      <c r="C1926" s="22">
        <v>19656151</v>
      </c>
      <c r="D1926" s="23">
        <v>31266709</v>
      </c>
      <c r="E1926" s="24">
        <v>50922860</v>
      </c>
      <c r="F1926" t="str">
        <f>INDEX([1]Quadro!$B:$B,MATCH(B1926,[1]Quadro!$A:$A,0),0)</f>
        <v>Beira Baixa</v>
      </c>
    </row>
    <row r="1927" spans="1:6" x14ac:dyDescent="0.2">
      <c r="A1927" s="30"/>
      <c r="B1927" s="21" t="s">
        <v>95</v>
      </c>
      <c r="C1927" s="22">
        <v>3048630</v>
      </c>
      <c r="D1927" s="23">
        <v>4537304</v>
      </c>
      <c r="E1927" s="24">
        <v>7585934</v>
      </c>
      <c r="F1927" t="str">
        <f>INDEX([1]Quadro!$B:$B,MATCH(B1927,[1]Quadro!$A:$A,0),0)</f>
        <v>Tâmega e Sousa</v>
      </c>
    </row>
    <row r="1928" spans="1:6" x14ac:dyDescent="0.2">
      <c r="A1928" s="30"/>
      <c r="B1928" s="21" t="s">
        <v>96</v>
      </c>
      <c r="C1928" s="22">
        <v>1295651</v>
      </c>
      <c r="D1928" s="23">
        <v>1929066</v>
      </c>
      <c r="E1928" s="24">
        <v>3224717</v>
      </c>
      <c r="F1928" t="str">
        <f>INDEX([1]Quadro!$B:$B,MATCH(B1928,[1]Quadro!$A:$A,0),0)</f>
        <v>Alto Alentejo</v>
      </c>
    </row>
    <row r="1929" spans="1:6" x14ac:dyDescent="0.2">
      <c r="A1929" s="30"/>
      <c r="B1929" s="21" t="s">
        <v>97</v>
      </c>
      <c r="C1929" s="22">
        <v>3504768</v>
      </c>
      <c r="D1929" s="23">
        <v>5003939</v>
      </c>
      <c r="E1929" s="24">
        <v>8508707</v>
      </c>
      <c r="F1929" t="str">
        <f>INDEX([1]Quadro!$B:$B,MATCH(B1929,[1]Quadro!$A:$A,0),0)</f>
        <v>Viseu Dão Lafões</v>
      </c>
    </row>
    <row r="1930" spans="1:6" x14ac:dyDescent="0.2">
      <c r="A1930" s="30"/>
      <c r="B1930" s="21" t="s">
        <v>98</v>
      </c>
      <c r="C1930" s="22">
        <v>1980409</v>
      </c>
      <c r="D1930" s="23">
        <v>6758557</v>
      </c>
      <c r="E1930" s="24">
        <v>8738966</v>
      </c>
      <c r="F1930" t="str">
        <f>INDEX([1]Quadro!$B:$B,MATCH(B1930,[1]Quadro!$A:$A,0),0)</f>
        <v>Algarve</v>
      </c>
    </row>
    <row r="1931" spans="1:6" x14ac:dyDescent="0.2">
      <c r="A1931" s="30"/>
      <c r="B1931" s="21" t="s">
        <v>99</v>
      </c>
      <c r="C1931" s="22">
        <v>717627</v>
      </c>
      <c r="D1931" s="23">
        <v>3645115</v>
      </c>
      <c r="E1931" s="24">
        <v>4362742</v>
      </c>
      <c r="F1931" t="str">
        <f>INDEX([1]Quadro!$B:$B,MATCH(B1931,[1]Quadro!$A:$A,0),0)</f>
        <v>Baixo Alentejo</v>
      </c>
    </row>
    <row r="1932" spans="1:6" x14ac:dyDescent="0.2">
      <c r="A1932" s="30"/>
      <c r="B1932" s="21" t="s">
        <v>100</v>
      </c>
      <c r="C1932" s="22">
        <v>654168</v>
      </c>
      <c r="D1932" s="23">
        <v>2809804</v>
      </c>
      <c r="E1932" s="24">
        <v>3463972</v>
      </c>
      <c r="F1932" t="str">
        <f>INDEX([1]Quadro!$B:$B,MATCH(B1932,[1]Quadro!$A:$A,0),0)</f>
        <v>Beiras e Serra da Estrela</v>
      </c>
    </row>
    <row r="1933" spans="1:6" x14ac:dyDescent="0.2">
      <c r="A1933" s="30"/>
      <c r="B1933" s="21" t="s">
        <v>101</v>
      </c>
      <c r="C1933" s="22">
        <v>992351</v>
      </c>
      <c r="D1933" s="23">
        <v>4818772</v>
      </c>
      <c r="E1933" s="24">
        <v>5811123</v>
      </c>
      <c r="F1933" t="str">
        <f>INDEX([1]Quadro!$B:$B,MATCH(B1933,[1]Quadro!$A:$A,0),0)</f>
        <v>Tâmega e Sousa</v>
      </c>
    </row>
    <row r="1934" spans="1:6" x14ac:dyDescent="0.2">
      <c r="A1934" s="30"/>
      <c r="B1934" s="21" t="s">
        <v>102</v>
      </c>
      <c r="C1934" s="22">
        <v>2621090</v>
      </c>
      <c r="D1934" s="23">
        <v>4306845</v>
      </c>
      <c r="E1934" s="24">
        <v>6927935</v>
      </c>
      <c r="F1934" t="str">
        <f>INDEX([1]Quadro!$B:$B,MATCH(B1934,[1]Quadro!$A:$A,0),0)</f>
        <v>Lezíria do Tejo</v>
      </c>
    </row>
    <row r="1935" spans="1:6" x14ac:dyDescent="0.2">
      <c r="A1935" s="30"/>
      <c r="B1935" s="21" t="s">
        <v>103</v>
      </c>
      <c r="C1935" s="22">
        <v>11886076</v>
      </c>
      <c r="D1935" s="23">
        <v>19125003</v>
      </c>
      <c r="E1935" s="24">
        <v>31011079</v>
      </c>
      <c r="F1935" t="str">
        <f>INDEX([1]Quadro!$B:$B,MATCH(B1935,[1]Quadro!$A:$A,0),0)</f>
        <v>Alto Tâmega</v>
      </c>
    </row>
    <row r="1936" spans="1:6" x14ac:dyDescent="0.2">
      <c r="A1936" s="30"/>
      <c r="B1936" s="21" t="s">
        <v>104</v>
      </c>
      <c r="C1936" s="22">
        <v>1007513</v>
      </c>
      <c r="D1936" s="23">
        <v>4958496</v>
      </c>
      <c r="E1936" s="24">
        <v>5966009</v>
      </c>
      <c r="F1936" t="str">
        <f>INDEX([1]Quadro!$B:$B,MATCH(B1936,[1]Quadro!$A:$A,0),0)</f>
        <v>Tâmega e Sousa</v>
      </c>
    </row>
    <row r="1937" spans="1:6" x14ac:dyDescent="0.2">
      <c r="A1937" s="30"/>
      <c r="B1937" s="21" t="s">
        <v>105</v>
      </c>
      <c r="C1937" s="22">
        <v>90948188</v>
      </c>
      <c r="D1937" s="23">
        <v>106515052</v>
      </c>
      <c r="E1937" s="24">
        <v>197463240</v>
      </c>
      <c r="F1937" t="str">
        <f>INDEX([1]Quadro!$B:$B,MATCH(B1937,[1]Quadro!$A:$A,0),0)</f>
        <v>Região de Coimbra</v>
      </c>
    </row>
    <row r="1938" spans="1:6" x14ac:dyDescent="0.2">
      <c r="A1938" s="30"/>
      <c r="B1938" s="21" t="s">
        <v>106</v>
      </c>
      <c r="C1938" s="22">
        <v>2997199</v>
      </c>
      <c r="D1938" s="23">
        <v>5459014</v>
      </c>
      <c r="E1938" s="24">
        <v>8456213</v>
      </c>
      <c r="F1938" t="str">
        <f>INDEX([1]Quadro!$B:$B,MATCH(B1938,[1]Quadro!$A:$A,0),0)</f>
        <v>Região de Coimbra</v>
      </c>
    </row>
    <row r="1939" spans="1:6" x14ac:dyDescent="0.2">
      <c r="A1939" s="30"/>
      <c r="B1939" s="21" t="s">
        <v>107</v>
      </c>
      <c r="C1939" s="22">
        <v>182878</v>
      </c>
      <c r="D1939" s="23">
        <v>1627189</v>
      </c>
      <c r="E1939" s="24">
        <v>1810067</v>
      </c>
      <c r="F1939" t="str">
        <f>INDEX([1]Quadro!$B:$B,MATCH(B1939,[1]Quadro!$A:$A,0),0)</f>
        <v>Médio Tejo</v>
      </c>
    </row>
    <row r="1940" spans="1:6" x14ac:dyDescent="0.2">
      <c r="A1940" s="30"/>
      <c r="B1940" s="21" t="s">
        <v>108</v>
      </c>
      <c r="C1940" s="22">
        <v>4669920</v>
      </c>
      <c r="D1940" s="23">
        <v>6137754</v>
      </c>
      <c r="E1940" s="24">
        <v>10807674</v>
      </c>
      <c r="F1940" t="str">
        <f>INDEX([1]Quadro!$B:$B,MATCH(B1940,[1]Quadro!$A:$A,0),0)</f>
        <v>Lezíria do Tejo</v>
      </c>
    </row>
    <row r="1941" spans="1:6" x14ac:dyDescent="0.2">
      <c r="A1941" s="30"/>
      <c r="B1941" s="21" t="s">
        <v>109</v>
      </c>
      <c r="C1941" s="22">
        <v>0</v>
      </c>
      <c r="D1941" s="23">
        <v>596968</v>
      </c>
      <c r="E1941" s="24">
        <v>596968</v>
      </c>
      <c r="F1941" t="e">
        <f>INDEX([1]Quadro!$B:$B,MATCH(B1941,[1]Quadro!$A:$A,0),0)</f>
        <v>#N/A</v>
      </c>
    </row>
    <row r="1942" spans="1:6" x14ac:dyDescent="0.2">
      <c r="A1942" s="30"/>
      <c r="B1942" s="21" t="s">
        <v>110</v>
      </c>
      <c r="C1942" s="22">
        <v>35876921</v>
      </c>
      <c r="D1942" s="23">
        <v>21793476</v>
      </c>
      <c r="E1942" s="24">
        <v>57670397</v>
      </c>
      <c r="F1942" t="str">
        <f>INDEX([1]Quadro!$B:$B,MATCH(B1942,[1]Quadro!$A:$A,0),0)</f>
        <v>Beiras e Serra da Estrela</v>
      </c>
    </row>
    <row r="1943" spans="1:6" x14ac:dyDescent="0.2">
      <c r="A1943" s="30"/>
      <c r="B1943" s="21" t="s">
        <v>111</v>
      </c>
      <c r="C1943" s="22">
        <v>422321</v>
      </c>
      <c r="D1943" s="23">
        <v>1504950</v>
      </c>
      <c r="E1943" s="24">
        <v>1927271</v>
      </c>
      <c r="F1943" t="str">
        <f>INDEX([1]Quadro!$B:$B,MATCH(B1943,[1]Quadro!$A:$A,0),0)</f>
        <v>Alto Alentejo</v>
      </c>
    </row>
    <row r="1944" spans="1:6" x14ac:dyDescent="0.2">
      <c r="A1944" s="30"/>
      <c r="B1944" s="21" t="s">
        <v>112</v>
      </c>
      <c r="C1944" s="22">
        <v>59830</v>
      </c>
      <c r="D1944" s="23">
        <v>2351846</v>
      </c>
      <c r="E1944" s="24">
        <v>2411676</v>
      </c>
      <c r="F1944" t="str">
        <f>INDEX([1]Quadro!$B:$B,MATCH(B1944,[1]Quadro!$A:$A,0),0)</f>
        <v>Baixo Alentejo</v>
      </c>
    </row>
    <row r="1945" spans="1:6" x14ac:dyDescent="0.2">
      <c r="A1945" s="30"/>
      <c r="B1945" s="21" t="s">
        <v>113</v>
      </c>
      <c r="C1945" s="22">
        <v>7691737</v>
      </c>
      <c r="D1945" s="23">
        <v>11063040</v>
      </c>
      <c r="E1945" s="24">
        <v>18754777</v>
      </c>
      <c r="F1945" t="str">
        <f>INDEX([1]Quadro!$B:$B,MATCH(B1945,[1]Quadro!$A:$A,0),0)</f>
        <v>Alto Alentejo</v>
      </c>
    </row>
    <row r="1946" spans="1:6" x14ac:dyDescent="0.2">
      <c r="A1946" s="30"/>
      <c r="B1946" s="21" t="s">
        <v>114</v>
      </c>
      <c r="C1946" s="22">
        <v>4161811</v>
      </c>
      <c r="D1946" s="23">
        <v>8982807</v>
      </c>
      <c r="E1946" s="24">
        <v>13144618</v>
      </c>
      <c r="F1946" t="str">
        <f>INDEX([1]Quadro!$B:$B,MATCH(B1946,[1]Quadro!$A:$A,0),0)</f>
        <v>Médio Tejo</v>
      </c>
    </row>
    <row r="1947" spans="1:6" x14ac:dyDescent="0.2">
      <c r="A1947" s="30"/>
      <c r="B1947" s="21" t="s">
        <v>115</v>
      </c>
      <c r="C1947" s="22">
        <v>10562437</v>
      </c>
      <c r="D1947" s="23">
        <v>15138167</v>
      </c>
      <c r="E1947" s="24">
        <v>25700604</v>
      </c>
      <c r="F1947" t="str">
        <f>INDEX([1]Quadro!$B:$B,MATCH(B1947,[1]Quadro!$A:$A,0),0)</f>
        <v>Área Metropolitana do Porto</v>
      </c>
    </row>
    <row r="1948" spans="1:6" x14ac:dyDescent="0.2">
      <c r="A1948" s="30"/>
      <c r="B1948" s="21" t="s">
        <v>116</v>
      </c>
      <c r="C1948" s="22">
        <v>6535338</v>
      </c>
      <c r="D1948" s="23">
        <v>18878787</v>
      </c>
      <c r="E1948" s="24">
        <v>25414125</v>
      </c>
      <c r="F1948" t="str">
        <f>INDEX([1]Quadro!$B:$B,MATCH(B1948,[1]Quadro!$A:$A,0),0)</f>
        <v>Cávado</v>
      </c>
    </row>
    <row r="1949" spans="1:6" x14ac:dyDescent="0.2">
      <c r="A1949" s="30"/>
      <c r="B1949" s="21" t="s">
        <v>117</v>
      </c>
      <c r="C1949" s="22">
        <v>5262428</v>
      </c>
      <c r="D1949" s="23">
        <v>10258445</v>
      </c>
      <c r="E1949" s="24">
        <v>15520873</v>
      </c>
      <c r="F1949" t="str">
        <f>INDEX([1]Quadro!$B:$B,MATCH(B1949,[1]Quadro!$A:$A,0),0)</f>
        <v>Região de Aveiro</v>
      </c>
    </row>
    <row r="1950" spans="1:6" x14ac:dyDescent="0.2">
      <c r="A1950" s="30"/>
      <c r="B1950" s="21" t="s">
        <v>118</v>
      </c>
      <c r="C1950" s="22">
        <v>5740156</v>
      </c>
      <c r="D1950" s="23">
        <v>8829719</v>
      </c>
      <c r="E1950" s="24">
        <v>14569875</v>
      </c>
      <c r="F1950" t="str">
        <f>INDEX([1]Quadro!$B:$B,MATCH(B1950,[1]Quadro!$A:$A,0),0)</f>
        <v>Alentejo Central</v>
      </c>
    </row>
    <row r="1951" spans="1:6" x14ac:dyDescent="0.2">
      <c r="A1951" s="30"/>
      <c r="B1951" s="21" t="s">
        <v>119</v>
      </c>
      <c r="C1951" s="22">
        <v>32605187</v>
      </c>
      <c r="D1951" s="23">
        <v>41080301</v>
      </c>
      <c r="E1951" s="24">
        <v>73685488</v>
      </c>
      <c r="F1951" t="str">
        <f>INDEX([1]Quadro!$B:$B,MATCH(B1951,[1]Quadro!$A:$A,0),0)</f>
        <v>Alentejo Central</v>
      </c>
    </row>
    <row r="1952" spans="1:6" x14ac:dyDescent="0.2">
      <c r="A1952" s="30"/>
      <c r="B1952" s="21" t="s">
        <v>120</v>
      </c>
      <c r="C1952" s="22">
        <v>9312595</v>
      </c>
      <c r="D1952" s="23">
        <v>18960954</v>
      </c>
      <c r="E1952" s="24">
        <v>28273549</v>
      </c>
      <c r="F1952" t="str">
        <f>INDEX([1]Quadro!$B:$B,MATCH(B1952,[1]Quadro!$A:$A,0),0)</f>
        <v>Ave</v>
      </c>
    </row>
    <row r="1953" spans="1:6" x14ac:dyDescent="0.2">
      <c r="A1953" s="30"/>
      <c r="B1953" s="21" t="s">
        <v>121</v>
      </c>
      <c r="C1953" s="22">
        <v>60484574</v>
      </c>
      <c r="D1953" s="23">
        <v>63042183</v>
      </c>
      <c r="E1953" s="24">
        <v>123526757</v>
      </c>
      <c r="F1953" t="str">
        <f>INDEX([1]Quadro!$B:$B,MATCH(B1953,[1]Quadro!$A:$A,0),0)</f>
        <v>Algarve</v>
      </c>
    </row>
    <row r="1954" spans="1:6" x14ac:dyDescent="0.2">
      <c r="A1954" s="30"/>
      <c r="B1954" s="21" t="s">
        <v>122</v>
      </c>
      <c r="C1954" s="22">
        <v>31711518</v>
      </c>
      <c r="D1954" s="23">
        <v>51893864</v>
      </c>
      <c r="E1954" s="24">
        <v>83605382</v>
      </c>
      <c r="F1954" t="str">
        <f>INDEX([1]Quadro!$B:$B,MATCH(B1954,[1]Quadro!$A:$A,0),0)</f>
        <v>Área Metropolitana do Porto</v>
      </c>
    </row>
    <row r="1955" spans="1:6" x14ac:dyDescent="0.2">
      <c r="A1955" s="30"/>
      <c r="B1955" s="21" t="s">
        <v>123</v>
      </c>
      <c r="C1955" s="22">
        <v>14365147</v>
      </c>
      <c r="D1955" s="23">
        <v>22372169</v>
      </c>
      <c r="E1955" s="24">
        <v>36737316</v>
      </c>
      <c r="F1955" t="str">
        <f>INDEX([1]Quadro!$B:$B,MATCH(B1955,[1]Quadro!$A:$A,0),0)</f>
        <v>Tâmega e Sousa</v>
      </c>
    </row>
    <row r="1956" spans="1:6" x14ac:dyDescent="0.2">
      <c r="A1956" s="30"/>
      <c r="B1956" s="21" t="s">
        <v>124</v>
      </c>
      <c r="C1956" s="22">
        <v>1575324</v>
      </c>
      <c r="D1956" s="23">
        <v>3170411</v>
      </c>
      <c r="E1956" s="24">
        <v>4745735</v>
      </c>
      <c r="F1956" t="str">
        <f>INDEX([1]Quadro!$B:$B,MATCH(B1956,[1]Quadro!$A:$A,0),0)</f>
        <v>Baixo Alentejo</v>
      </c>
    </row>
    <row r="1957" spans="1:6" x14ac:dyDescent="0.2">
      <c r="A1957" s="30"/>
      <c r="B1957" s="21" t="s">
        <v>125</v>
      </c>
      <c r="C1957" s="22">
        <v>1084795</v>
      </c>
      <c r="D1957" s="23">
        <v>3671525</v>
      </c>
      <c r="E1957" s="24">
        <v>4756320</v>
      </c>
      <c r="F1957" t="str">
        <f>INDEX([1]Quadro!$B:$B,MATCH(B1957,[1]Quadro!$A:$A,0),0)</f>
        <v>Médio Tejo</v>
      </c>
    </row>
    <row r="1958" spans="1:6" x14ac:dyDescent="0.2">
      <c r="A1958" s="30"/>
      <c r="B1958" s="21" t="s">
        <v>126</v>
      </c>
      <c r="C1958" s="22">
        <v>44797021</v>
      </c>
      <c r="D1958" s="23">
        <v>30638253</v>
      </c>
      <c r="E1958" s="24">
        <v>75435274</v>
      </c>
      <c r="F1958" t="str">
        <f>INDEX([1]Quadro!$B:$B,MATCH(B1958,[1]Quadro!$A:$A,0),0)</f>
        <v>Região de Coimbra</v>
      </c>
    </row>
    <row r="1959" spans="1:6" x14ac:dyDescent="0.2">
      <c r="A1959" s="30"/>
      <c r="B1959" s="21" t="s">
        <v>127</v>
      </c>
      <c r="C1959" s="22">
        <v>235964</v>
      </c>
      <c r="D1959" s="23">
        <v>2876466</v>
      </c>
      <c r="E1959" s="24">
        <v>3112430</v>
      </c>
      <c r="F1959" t="str">
        <f>INDEX([1]Quadro!$B:$B,MATCH(B1959,[1]Quadro!$A:$A,0),0)</f>
        <v>Beiras e Serra da Estrela</v>
      </c>
    </row>
    <row r="1960" spans="1:6" x14ac:dyDescent="0.2">
      <c r="A1960" s="30"/>
      <c r="B1960" s="21" t="s">
        <v>128</v>
      </c>
      <c r="C1960" s="22">
        <v>471843</v>
      </c>
      <c r="D1960" s="23">
        <v>2044816</v>
      </c>
      <c r="E1960" s="24">
        <v>2516659</v>
      </c>
      <c r="F1960" t="str">
        <f>INDEX([1]Quadro!$B:$B,MATCH(B1960,[1]Quadro!$A:$A,0),0)</f>
        <v>Região de Leiria</v>
      </c>
    </row>
    <row r="1961" spans="1:6" x14ac:dyDescent="0.2">
      <c r="A1961" s="30"/>
      <c r="B1961" s="21" t="s">
        <v>129</v>
      </c>
      <c r="C1961" s="22">
        <v>804803</v>
      </c>
      <c r="D1961" s="23">
        <v>2192644</v>
      </c>
      <c r="E1961" s="24">
        <v>2997447</v>
      </c>
      <c r="F1961" t="str">
        <f>INDEX([1]Quadro!$B:$B,MATCH(B1961,[1]Quadro!$A:$A,0),0)</f>
        <v>Beiras e Serra da Estrela</v>
      </c>
    </row>
    <row r="1962" spans="1:6" x14ac:dyDescent="0.2">
      <c r="A1962" s="30"/>
      <c r="B1962" s="21" t="s">
        <v>130</v>
      </c>
      <c r="C1962" s="22">
        <v>0</v>
      </c>
      <c r="D1962" s="23">
        <v>1588508</v>
      </c>
      <c r="E1962" s="24">
        <v>1588508</v>
      </c>
      <c r="F1962" t="str">
        <f>INDEX([1]Quadro!$B:$B,MATCH(B1962,[1]Quadro!$A:$A,0),0)</f>
        <v>Douro</v>
      </c>
    </row>
    <row r="1963" spans="1:6" x14ac:dyDescent="0.2">
      <c r="A1963" s="30"/>
      <c r="B1963" s="21" t="s">
        <v>131</v>
      </c>
      <c r="C1963" s="22">
        <v>117980</v>
      </c>
      <c r="D1963" s="23">
        <v>1530755</v>
      </c>
      <c r="E1963" s="24">
        <v>1648735</v>
      </c>
      <c r="F1963" t="str">
        <f>INDEX([1]Quadro!$B:$B,MATCH(B1963,[1]Quadro!$A:$A,0),0)</f>
        <v>Alto Alentejo</v>
      </c>
    </row>
    <row r="1964" spans="1:6" x14ac:dyDescent="0.2">
      <c r="A1964" s="30"/>
      <c r="B1964" s="21" t="s">
        <v>132</v>
      </c>
      <c r="C1964" s="22">
        <v>105090628</v>
      </c>
      <c r="D1964" s="23">
        <v>122629344</v>
      </c>
      <c r="E1964" s="24">
        <v>227719972</v>
      </c>
      <c r="F1964" t="e">
        <f>INDEX([1]Quadro!$B:$B,MATCH(B1964,[1]Quadro!$A:$A,0),0)</f>
        <v>#N/A</v>
      </c>
    </row>
    <row r="1965" spans="1:6" x14ac:dyDescent="0.2">
      <c r="A1965" s="30"/>
      <c r="B1965" s="21" t="s">
        <v>133</v>
      </c>
      <c r="C1965" s="22">
        <v>12674844</v>
      </c>
      <c r="D1965" s="23">
        <v>12091964</v>
      </c>
      <c r="E1965" s="24">
        <v>24766808</v>
      </c>
      <c r="F1965" t="str">
        <f>INDEX([1]Quadro!$B:$B,MATCH(B1965,[1]Quadro!$A:$A,0),0)</f>
        <v>Beiras e Serra da Estrela</v>
      </c>
    </row>
    <row r="1966" spans="1:6" x14ac:dyDescent="0.2">
      <c r="A1966" s="30"/>
      <c r="B1966" s="21" t="s">
        <v>134</v>
      </c>
      <c r="C1966" s="22">
        <v>591630</v>
      </c>
      <c r="D1966" s="23">
        <v>1453935</v>
      </c>
      <c r="E1966" s="24">
        <v>2045565</v>
      </c>
      <c r="F1966" t="str">
        <f>INDEX([1]Quadro!$B:$B,MATCH(B1966,[1]Quadro!$A:$A,0),0)</f>
        <v>Alto Alentejo</v>
      </c>
    </row>
    <row r="1967" spans="1:6" x14ac:dyDescent="0.2">
      <c r="A1967" s="30"/>
      <c r="B1967" s="21" t="s">
        <v>135</v>
      </c>
      <c r="C1967" s="22">
        <v>341234</v>
      </c>
      <c r="D1967" s="23">
        <v>1538877</v>
      </c>
      <c r="E1967" s="24">
        <v>1880111</v>
      </c>
      <c r="F1967" t="str">
        <f>INDEX([1]Quadro!$B:$B,MATCH(B1967,[1]Quadro!$A:$A,0),0)</f>
        <v>Região de Coimbra</v>
      </c>
    </row>
    <row r="1968" spans="1:6" x14ac:dyDescent="0.2">
      <c r="A1968" s="30"/>
      <c r="B1968" s="21" t="s">
        <v>136</v>
      </c>
      <c r="C1968" s="22">
        <v>1442365</v>
      </c>
      <c r="D1968" s="23">
        <v>2678576</v>
      </c>
      <c r="E1968" s="24">
        <v>4120941</v>
      </c>
      <c r="F1968" t="str">
        <f>INDEX([1]Quadro!$B:$B,MATCH(B1968,[1]Quadro!$A:$A,0),0)</f>
        <v>Lezíria do Tejo</v>
      </c>
    </row>
    <row r="1969" spans="1:6" x14ac:dyDescent="0.2">
      <c r="A1969" s="30"/>
      <c r="B1969" s="21" t="s">
        <v>137</v>
      </c>
      <c r="C1969" s="22">
        <v>31700798</v>
      </c>
      <c r="D1969" s="23">
        <v>56837160</v>
      </c>
      <c r="E1969" s="24">
        <v>88537958</v>
      </c>
      <c r="F1969" t="str">
        <f>INDEX([1]Quadro!$B:$B,MATCH(B1969,[1]Quadro!$A:$A,0),0)</f>
        <v>Área Metropolitana do Porto</v>
      </c>
    </row>
    <row r="1970" spans="1:6" x14ac:dyDescent="0.2">
      <c r="A1970" s="30"/>
      <c r="B1970" s="21" t="s">
        <v>138</v>
      </c>
      <c r="C1970" s="22">
        <v>3220831</v>
      </c>
      <c r="D1970" s="23">
        <v>4066295</v>
      </c>
      <c r="E1970" s="24">
        <v>7287126</v>
      </c>
      <c r="F1970" t="str">
        <f>INDEX([1]Quadro!$B:$B,MATCH(B1970,[1]Quadro!$A:$A,0),0)</f>
        <v>Beiras e Serra da Estrela</v>
      </c>
    </row>
    <row r="1971" spans="1:6" x14ac:dyDescent="0.2">
      <c r="A1971" s="30"/>
      <c r="B1971" s="21" t="s">
        <v>139</v>
      </c>
      <c r="C1971" s="22">
        <v>10837170</v>
      </c>
      <c r="D1971" s="23">
        <v>12615694</v>
      </c>
      <c r="E1971" s="24">
        <v>23452864</v>
      </c>
      <c r="F1971" t="str">
        <f>INDEX([1]Quadro!$B:$B,MATCH(B1971,[1]Quadro!$A:$A,0),0)</f>
        <v>Alentejo Litoral</v>
      </c>
    </row>
    <row r="1972" spans="1:6" x14ac:dyDescent="0.2">
      <c r="A1972" s="30"/>
      <c r="B1972" s="21" t="s">
        <v>140</v>
      </c>
      <c r="C1972" s="22">
        <v>20897756</v>
      </c>
      <c r="D1972" s="23">
        <v>22343968</v>
      </c>
      <c r="E1972" s="24">
        <v>43241724</v>
      </c>
      <c r="F1972" t="str">
        <f>INDEX([1]Quadro!$B:$B,MATCH(B1972,[1]Quadro!$A:$A,0),0)</f>
        <v>Beiras e Serra da Estrela</v>
      </c>
    </row>
    <row r="1973" spans="1:6" x14ac:dyDescent="0.2">
      <c r="A1973" s="30"/>
      <c r="B1973" s="21" t="s">
        <v>141</v>
      </c>
      <c r="C1973" s="22">
        <v>80977428</v>
      </c>
      <c r="D1973" s="23">
        <v>79715153</v>
      </c>
      <c r="E1973" s="24">
        <v>160692581</v>
      </c>
      <c r="F1973" t="str">
        <f>INDEX([1]Quadro!$B:$B,MATCH(B1973,[1]Quadro!$A:$A,0),0)</f>
        <v>Ave</v>
      </c>
    </row>
    <row r="1974" spans="1:6" x14ac:dyDescent="0.2">
      <c r="A1974" s="30"/>
      <c r="B1974" s="21" t="s">
        <v>142</v>
      </c>
      <c r="C1974" s="22">
        <v>9523917</v>
      </c>
      <c r="D1974" s="23">
        <v>8227491</v>
      </c>
      <c r="E1974" s="24">
        <v>17751408</v>
      </c>
      <c r="F1974" t="e">
        <f>INDEX([1]Quadro!$B:$B,MATCH(B1974,[1]Quadro!$A:$A,0),0)</f>
        <v>#N/A</v>
      </c>
    </row>
    <row r="1975" spans="1:6" x14ac:dyDescent="0.2">
      <c r="A1975" s="30"/>
      <c r="B1975" s="21" t="s">
        <v>143</v>
      </c>
      <c r="C1975" s="22">
        <v>1747056</v>
      </c>
      <c r="D1975" s="23">
        <v>4121055</v>
      </c>
      <c r="E1975" s="24">
        <v>5868111</v>
      </c>
      <c r="F1975" t="str">
        <f>INDEX([1]Quadro!$B:$B,MATCH(B1975,[1]Quadro!$A:$A,0),0)</f>
        <v>Beira Baixa</v>
      </c>
    </row>
    <row r="1976" spans="1:6" x14ac:dyDescent="0.2">
      <c r="A1976" s="30"/>
      <c r="B1976" s="21" t="s">
        <v>144</v>
      </c>
      <c r="C1976" s="22">
        <v>19115377</v>
      </c>
      <c r="D1976" s="23">
        <v>15315683</v>
      </c>
      <c r="E1976" s="24">
        <v>34431060</v>
      </c>
      <c r="F1976" t="str">
        <f>INDEX([1]Quadro!$B:$B,MATCH(B1976,[1]Quadro!$A:$A,0),0)</f>
        <v>Região de Aveiro</v>
      </c>
    </row>
    <row r="1977" spans="1:6" x14ac:dyDescent="0.2">
      <c r="A1977" s="30"/>
      <c r="B1977" s="21" t="s">
        <v>145</v>
      </c>
      <c r="C1977" s="22">
        <v>4336284</v>
      </c>
      <c r="D1977" s="23">
        <v>7127146</v>
      </c>
      <c r="E1977" s="24">
        <v>11463430</v>
      </c>
      <c r="F1977" t="e">
        <f>INDEX([1]Quadro!$B:$B,MATCH(B1977,[1]Quadro!$A:$A,0),0)</f>
        <v>#N/A</v>
      </c>
    </row>
    <row r="1978" spans="1:6" x14ac:dyDescent="0.2">
      <c r="A1978" s="30"/>
      <c r="B1978" s="21" t="s">
        <v>146</v>
      </c>
      <c r="C1978" s="22">
        <v>30377853</v>
      </c>
      <c r="D1978" s="23">
        <v>27544212</v>
      </c>
      <c r="E1978" s="24">
        <v>57922065</v>
      </c>
      <c r="F1978" t="str">
        <f>INDEX([1]Quadro!$B:$B,MATCH(B1978,[1]Quadro!$A:$A,0),0)</f>
        <v>Algarve</v>
      </c>
    </row>
    <row r="1979" spans="1:6" x14ac:dyDescent="0.2">
      <c r="A1979" s="30"/>
      <c r="B1979" s="21" t="s">
        <v>147</v>
      </c>
      <c r="C1979" s="22">
        <v>23200355</v>
      </c>
      <c r="D1979" s="23">
        <v>35026534</v>
      </c>
      <c r="E1979" s="24">
        <v>58226889</v>
      </c>
      <c r="F1979" t="str">
        <f>INDEX([1]Quadro!$B:$B,MATCH(B1979,[1]Quadro!$A:$A,0),0)</f>
        <v>Algarve</v>
      </c>
    </row>
    <row r="1980" spans="1:6" x14ac:dyDescent="0.2">
      <c r="A1980" s="30"/>
      <c r="B1980" s="21" t="s">
        <v>148</v>
      </c>
      <c r="C1980" s="22">
        <v>1512987</v>
      </c>
      <c r="D1980" s="23">
        <v>1539624</v>
      </c>
      <c r="E1980" s="24">
        <v>3052611</v>
      </c>
      <c r="F1980" t="e">
        <f>INDEX([1]Quadro!$B:$B,MATCH(B1980,[1]Quadro!$A:$A,0),0)</f>
        <v>#N/A</v>
      </c>
    </row>
    <row r="1981" spans="1:6" x14ac:dyDescent="0.2">
      <c r="A1981" s="30"/>
      <c r="B1981" s="21" t="s">
        <v>149</v>
      </c>
      <c r="C1981" s="22">
        <v>637538</v>
      </c>
      <c r="D1981" s="23">
        <v>2610770</v>
      </c>
      <c r="E1981" s="24">
        <v>3248308</v>
      </c>
      <c r="F1981" t="e">
        <f>INDEX([1]Quadro!$B:$B,MATCH(B1981,[1]Quadro!$A:$A,0),0)</f>
        <v>#N/A</v>
      </c>
    </row>
    <row r="1982" spans="1:6" x14ac:dyDescent="0.2">
      <c r="A1982" s="30"/>
      <c r="B1982" s="21" t="s">
        <v>150</v>
      </c>
      <c r="C1982" s="22">
        <v>11435447</v>
      </c>
      <c r="D1982" s="23">
        <v>9939222</v>
      </c>
      <c r="E1982" s="24">
        <v>21374669</v>
      </c>
      <c r="F1982" t="str">
        <f>INDEX([1]Quadro!$B:$B,MATCH(B1982,[1]Quadro!$A:$A,0),0)</f>
        <v>Douro</v>
      </c>
    </row>
    <row r="1983" spans="1:6" x14ac:dyDescent="0.2">
      <c r="A1983" s="30"/>
      <c r="B1983" s="21" t="s">
        <v>151</v>
      </c>
      <c r="C1983" s="22">
        <v>58045943</v>
      </c>
      <c r="D1983" s="23">
        <v>81927110</v>
      </c>
      <c r="E1983" s="24">
        <v>139973053</v>
      </c>
      <c r="F1983" t="str">
        <f>INDEX([1]Quadro!$B:$B,MATCH(B1983,[1]Quadro!$A:$A,0),0)</f>
        <v>Região de Leiria</v>
      </c>
    </row>
    <row r="1984" spans="1:6" x14ac:dyDescent="0.2">
      <c r="A1984" s="30"/>
      <c r="B1984" s="21" t="s">
        <v>152</v>
      </c>
      <c r="C1984" s="22">
        <v>886585873</v>
      </c>
      <c r="D1984" s="23">
        <v>768322490</v>
      </c>
      <c r="E1984" s="24">
        <v>1654908363</v>
      </c>
      <c r="F1984" t="str">
        <f>INDEX([1]Quadro!$B:$B,MATCH(B1984,[1]Quadro!$A:$A,0),0)</f>
        <v>Área Metropolitana de Lisboa</v>
      </c>
    </row>
    <row r="1985" spans="1:6" x14ac:dyDescent="0.2">
      <c r="A1985" s="30"/>
      <c r="B1985" s="21" t="s">
        <v>153</v>
      </c>
      <c r="C1985" s="22">
        <v>88251186</v>
      </c>
      <c r="D1985" s="23">
        <v>105399289</v>
      </c>
      <c r="E1985" s="24">
        <v>193650475</v>
      </c>
      <c r="F1985" t="str">
        <f>INDEX([1]Quadro!$B:$B,MATCH(B1985,[1]Quadro!$A:$A,0),0)</f>
        <v>Algarve</v>
      </c>
    </row>
    <row r="1986" spans="1:6" x14ac:dyDescent="0.2">
      <c r="A1986" s="30"/>
      <c r="B1986" s="21" t="s">
        <v>154</v>
      </c>
      <c r="C1986" s="22">
        <v>160417044</v>
      </c>
      <c r="D1986" s="23">
        <v>102126650</v>
      </c>
      <c r="E1986" s="24">
        <v>262543694</v>
      </c>
      <c r="F1986" t="str">
        <f>INDEX([1]Quadro!$B:$B,MATCH(B1986,[1]Quadro!$A:$A,0),0)</f>
        <v>Área Metropolitana de Lisboa</v>
      </c>
    </row>
    <row r="1987" spans="1:6" x14ac:dyDescent="0.2">
      <c r="A1987" s="30"/>
      <c r="B1987" s="21" t="s">
        <v>155</v>
      </c>
      <c r="C1987" s="22">
        <v>7972211</v>
      </c>
      <c r="D1987" s="23">
        <v>12760358</v>
      </c>
      <c r="E1987" s="24">
        <v>20732569</v>
      </c>
      <c r="F1987" t="str">
        <f>INDEX([1]Quadro!$B:$B,MATCH(B1987,[1]Quadro!$A:$A,0),0)</f>
        <v>Oeste</v>
      </c>
    </row>
    <row r="1988" spans="1:6" x14ac:dyDescent="0.2">
      <c r="A1988" s="30"/>
      <c r="B1988" s="21" t="s">
        <v>156</v>
      </c>
      <c r="C1988" s="22">
        <v>2991939</v>
      </c>
      <c r="D1988" s="23">
        <v>6326354</v>
      </c>
      <c r="E1988" s="24">
        <v>9318293</v>
      </c>
      <c r="F1988" t="str">
        <f>INDEX([1]Quadro!$B:$B,MATCH(B1988,[1]Quadro!$A:$A,0),0)</f>
        <v>Região de Coimbra</v>
      </c>
    </row>
    <row r="1989" spans="1:6" x14ac:dyDescent="0.2">
      <c r="A1989" s="30"/>
      <c r="B1989" s="21" t="s">
        <v>157</v>
      </c>
      <c r="C1989" s="22">
        <v>7747084</v>
      </c>
      <c r="D1989" s="23">
        <v>17067719</v>
      </c>
      <c r="E1989" s="24">
        <v>24814803</v>
      </c>
      <c r="F1989" t="str">
        <f>INDEX([1]Quadro!$B:$B,MATCH(B1989,[1]Quadro!$A:$A,0),0)</f>
        <v>Tâmega e Sousa</v>
      </c>
    </row>
    <row r="1990" spans="1:6" x14ac:dyDescent="0.2">
      <c r="A1990" s="30"/>
      <c r="B1990" s="21" t="s">
        <v>158</v>
      </c>
      <c r="C1990" s="22">
        <v>4118444</v>
      </c>
      <c r="D1990" s="23">
        <v>3087060</v>
      </c>
      <c r="E1990" s="24">
        <v>7205504</v>
      </c>
      <c r="F1990" t="str">
        <f>INDEX([1]Quadro!$B:$B,MATCH(B1990,[1]Quadro!$A:$A,0),0)</f>
        <v>Médio Tejo</v>
      </c>
    </row>
    <row r="1991" spans="1:6" x14ac:dyDescent="0.2">
      <c r="A1991" s="30"/>
      <c r="B1991" s="21" t="s">
        <v>159</v>
      </c>
      <c r="C1991" s="22">
        <v>2015081</v>
      </c>
      <c r="D1991" s="23">
        <v>7138065</v>
      </c>
      <c r="E1991" s="24">
        <v>9153146</v>
      </c>
      <c r="F1991" t="str">
        <f>INDEX([1]Quadro!$B:$B,MATCH(B1991,[1]Quadro!$A:$A,0),0)</f>
        <v>Terras de Trás-os-Montes</v>
      </c>
    </row>
    <row r="1992" spans="1:6" x14ac:dyDescent="0.2">
      <c r="A1992" s="30"/>
      <c r="B1992" s="21" t="s">
        <v>160</v>
      </c>
      <c r="C1992" s="22">
        <v>8766751</v>
      </c>
      <c r="D1992" s="23">
        <v>10239861</v>
      </c>
      <c r="E1992" s="24">
        <v>19006612</v>
      </c>
      <c r="F1992" t="e">
        <f>INDEX([1]Quadro!$B:$B,MATCH(B1992,[1]Quadro!$A:$A,0),0)</f>
        <v>#N/A</v>
      </c>
    </row>
    <row r="1993" spans="1:6" x14ac:dyDescent="0.2">
      <c r="A1993" s="30"/>
      <c r="B1993" s="21" t="s">
        <v>161</v>
      </c>
      <c r="C1993" s="22">
        <v>3011015</v>
      </c>
      <c r="D1993" s="23">
        <v>4316160</v>
      </c>
      <c r="E1993" s="24">
        <v>7327175</v>
      </c>
      <c r="F1993" t="e">
        <f>INDEX([1]Quadro!$B:$B,MATCH(B1993,[1]Quadro!$A:$A,0),0)</f>
        <v>#N/A</v>
      </c>
    </row>
    <row r="1994" spans="1:6" x14ac:dyDescent="0.2">
      <c r="A1994" s="30"/>
      <c r="B1994" s="21" t="s">
        <v>162</v>
      </c>
      <c r="C1994" s="22">
        <v>43181591</v>
      </c>
      <c r="D1994" s="23">
        <v>36439907</v>
      </c>
      <c r="E1994" s="24">
        <v>79621498</v>
      </c>
      <c r="F1994" t="str">
        <f>INDEX([1]Quadro!$B:$B,MATCH(B1994,[1]Quadro!$A:$A,0),0)</f>
        <v>Área Metropolitana de Lisboa</v>
      </c>
    </row>
    <row r="1995" spans="1:6" x14ac:dyDescent="0.2">
      <c r="A1995" s="30"/>
      <c r="B1995" s="21" t="s">
        <v>163</v>
      </c>
      <c r="C1995" s="22">
        <v>163838337</v>
      </c>
      <c r="D1995" s="23">
        <v>81365741</v>
      </c>
      <c r="E1995" s="24">
        <v>245204078</v>
      </c>
      <c r="F1995" t="str">
        <f>INDEX([1]Quadro!$B:$B,MATCH(B1995,[1]Quadro!$A:$A,0),0)</f>
        <v>Área Metropolitana do Porto</v>
      </c>
    </row>
    <row r="1996" spans="1:6" x14ac:dyDescent="0.2">
      <c r="A1996" s="30"/>
      <c r="B1996" s="21" t="s">
        <v>164</v>
      </c>
      <c r="C1996" s="22">
        <v>6164612</v>
      </c>
      <c r="D1996" s="23">
        <v>7410728</v>
      </c>
      <c r="E1996" s="24">
        <v>13575340</v>
      </c>
      <c r="F1996" t="str">
        <f>INDEX([1]Quadro!$B:$B,MATCH(B1996,[1]Quadro!$A:$A,0),0)</f>
        <v>Viseu Dão Lafões</v>
      </c>
    </row>
    <row r="1997" spans="1:6" x14ac:dyDescent="0.2">
      <c r="A1997" s="30"/>
      <c r="B1997" s="21" t="s">
        <v>165</v>
      </c>
      <c r="C1997" s="22">
        <v>31863</v>
      </c>
      <c r="D1997" s="23">
        <v>2716064</v>
      </c>
      <c r="E1997" s="24">
        <v>2747927</v>
      </c>
      <c r="F1997" t="str">
        <f>INDEX([1]Quadro!$B:$B,MATCH(B1997,[1]Quadro!$A:$A,0),0)</f>
        <v>Beiras e Serra da Estrela</v>
      </c>
    </row>
    <row r="1998" spans="1:6" x14ac:dyDescent="0.2">
      <c r="A1998" s="30"/>
      <c r="B1998" s="21" t="s">
        <v>166</v>
      </c>
      <c r="C1998" s="22">
        <v>6792106</v>
      </c>
      <c r="D1998" s="23">
        <v>17552364</v>
      </c>
      <c r="E1998" s="24">
        <v>24344470</v>
      </c>
      <c r="F1998" t="str">
        <f>INDEX([1]Quadro!$B:$B,MATCH(B1998,[1]Quadro!$A:$A,0),0)</f>
        <v>Tâmega e Sousa</v>
      </c>
    </row>
    <row r="1999" spans="1:6" x14ac:dyDescent="0.2">
      <c r="A1999" s="30"/>
      <c r="B1999" s="21" t="s">
        <v>167</v>
      </c>
      <c r="C1999" s="22">
        <v>14768356</v>
      </c>
      <c r="D1999" s="23">
        <v>18612924</v>
      </c>
      <c r="E1999" s="24">
        <v>33381280</v>
      </c>
      <c r="F1999" t="str">
        <f>INDEX([1]Quadro!$B:$B,MATCH(B1999,[1]Quadro!$A:$A,0),0)</f>
        <v>Região de Leiria</v>
      </c>
    </row>
    <row r="2000" spans="1:6" x14ac:dyDescent="0.2">
      <c r="A2000" s="30"/>
      <c r="B2000" s="21" t="s">
        <v>168</v>
      </c>
      <c r="C2000" s="22">
        <v>55259</v>
      </c>
      <c r="D2000" s="23">
        <v>2375286</v>
      </c>
      <c r="E2000" s="24">
        <v>2430545</v>
      </c>
      <c r="F2000" t="str">
        <f>INDEX([1]Quadro!$B:$B,MATCH(B2000,[1]Quadro!$A:$A,0),0)</f>
        <v>Alto Alentejo</v>
      </c>
    </row>
    <row r="2001" spans="1:6" x14ac:dyDescent="0.2">
      <c r="A2001" s="30"/>
      <c r="B2001" s="21" t="s">
        <v>169</v>
      </c>
      <c r="C2001" s="22">
        <v>165052785</v>
      </c>
      <c r="D2001" s="23">
        <v>122303464</v>
      </c>
      <c r="E2001" s="24">
        <v>287356249</v>
      </c>
      <c r="F2001" t="str">
        <f>INDEX([1]Quadro!$B:$B,MATCH(B2001,[1]Quadro!$A:$A,0),0)</f>
        <v>Área Metropolitana do Porto</v>
      </c>
    </row>
    <row r="2002" spans="1:6" x14ac:dyDescent="0.2">
      <c r="A2002" s="30"/>
      <c r="B2002" s="21" t="s">
        <v>170</v>
      </c>
      <c r="C2002" s="22">
        <v>8202319</v>
      </c>
      <c r="D2002" s="23">
        <v>7879911</v>
      </c>
      <c r="E2002" s="24">
        <v>16082230</v>
      </c>
      <c r="F2002" t="str">
        <f>INDEX([1]Quadro!$B:$B,MATCH(B2002,[1]Quadro!$A:$A,0),0)</f>
        <v>Região de Coimbra</v>
      </c>
    </row>
    <row r="2003" spans="1:6" x14ac:dyDescent="0.2">
      <c r="A2003" s="30"/>
      <c r="B2003" s="21" t="s">
        <v>171</v>
      </c>
      <c r="C2003" s="22">
        <v>1314621</v>
      </c>
      <c r="D2003" s="23">
        <v>1831996</v>
      </c>
      <c r="E2003" s="24">
        <v>3146617</v>
      </c>
      <c r="F2003" t="str">
        <f>INDEX([1]Quadro!$B:$B,MATCH(B2003,[1]Quadro!$A:$A,0),0)</f>
        <v>Beiras e Serra da Estrela</v>
      </c>
    </row>
    <row r="2004" spans="1:6" x14ac:dyDescent="0.2">
      <c r="A2004" s="30"/>
      <c r="B2004" s="21" t="s">
        <v>172</v>
      </c>
      <c r="C2004" s="22">
        <v>1254282</v>
      </c>
      <c r="D2004" s="23">
        <v>3426126</v>
      </c>
      <c r="E2004" s="24">
        <v>4680408</v>
      </c>
      <c r="F2004" t="str">
        <f>INDEX([1]Quadro!$B:$B,MATCH(B2004,[1]Quadro!$A:$A,0),0)</f>
        <v>Alto Minho</v>
      </c>
    </row>
    <row r="2005" spans="1:6" x14ac:dyDescent="0.2">
      <c r="A2005" s="30"/>
      <c r="B2005" s="21" t="s">
        <v>173</v>
      </c>
      <c r="C2005" s="22">
        <v>431836</v>
      </c>
      <c r="D2005" s="23">
        <v>2911948</v>
      </c>
      <c r="E2005" s="24">
        <v>3343784</v>
      </c>
      <c r="F2005" t="str">
        <f>INDEX([1]Quadro!$B:$B,MATCH(B2005,[1]Quadro!$A:$A,0),0)</f>
        <v>Baixo Alentejo</v>
      </c>
    </row>
    <row r="2006" spans="1:6" x14ac:dyDescent="0.2">
      <c r="A2006" s="30"/>
      <c r="B2006" s="21" t="s">
        <v>174</v>
      </c>
      <c r="C2006" s="22">
        <v>707471</v>
      </c>
      <c r="D2006" s="23">
        <v>1566198</v>
      </c>
      <c r="E2006" s="24">
        <v>2273669</v>
      </c>
      <c r="F2006" t="str">
        <f>INDEX([1]Quadro!$B:$B,MATCH(B2006,[1]Quadro!$A:$A,0),0)</f>
        <v>Douro</v>
      </c>
    </row>
    <row r="2007" spans="1:6" x14ac:dyDescent="0.2">
      <c r="A2007" s="30"/>
      <c r="B2007" s="21" t="s">
        <v>175</v>
      </c>
      <c r="C2007" s="22">
        <v>3851348</v>
      </c>
      <c r="D2007" s="23">
        <v>5181081</v>
      </c>
      <c r="E2007" s="24">
        <v>9032429</v>
      </c>
      <c r="F2007" t="str">
        <f>INDEX([1]Quadro!$B:$B,MATCH(B2007,[1]Quadro!$A:$A,0),0)</f>
        <v>Região de Coimbra</v>
      </c>
    </row>
    <row r="2008" spans="1:6" x14ac:dyDescent="0.2">
      <c r="A2008" s="30"/>
      <c r="B2008" s="21" t="s">
        <v>176</v>
      </c>
      <c r="C2008" s="22">
        <v>2977529</v>
      </c>
      <c r="D2008" s="23">
        <v>3681543</v>
      </c>
      <c r="E2008" s="24">
        <v>6659072</v>
      </c>
      <c r="F2008" t="str">
        <f>INDEX([1]Quadro!$B:$B,MATCH(B2008,[1]Quadro!$A:$A,0),0)</f>
        <v>Região de Coimbra</v>
      </c>
    </row>
    <row r="2009" spans="1:6" x14ac:dyDescent="0.2">
      <c r="A2009" s="30"/>
      <c r="B2009" s="21" t="s">
        <v>177</v>
      </c>
      <c r="C2009" s="22">
        <v>1210469</v>
      </c>
      <c r="D2009" s="23">
        <v>3902344</v>
      </c>
      <c r="E2009" s="24">
        <v>5112813</v>
      </c>
      <c r="F2009" t="str">
        <f>INDEX([1]Quadro!$B:$B,MATCH(B2009,[1]Quadro!$A:$A,0),0)</f>
        <v>Terras de Trás-os-Montes</v>
      </c>
    </row>
    <row r="2010" spans="1:6" x14ac:dyDescent="0.2">
      <c r="A2010" s="30"/>
      <c r="B2010" s="21" t="s">
        <v>178</v>
      </c>
      <c r="C2010" s="22">
        <v>7816280</v>
      </c>
      <c r="D2010" s="23">
        <v>11866663</v>
      </c>
      <c r="E2010" s="24">
        <v>19682943</v>
      </c>
      <c r="F2010" t="str">
        <f>INDEX([1]Quadro!$B:$B,MATCH(B2010,[1]Quadro!$A:$A,0),0)</f>
        <v>Terras de Trás-os-Montes</v>
      </c>
    </row>
    <row r="2011" spans="1:6" x14ac:dyDescent="0.2">
      <c r="A2011" s="30"/>
      <c r="B2011" s="21" t="s">
        <v>179</v>
      </c>
      <c r="C2011" s="22">
        <v>703357</v>
      </c>
      <c r="D2011" s="23">
        <v>4716586</v>
      </c>
      <c r="E2011" s="24">
        <v>5419943</v>
      </c>
      <c r="F2011" t="str">
        <f>INDEX([1]Quadro!$B:$B,MATCH(B2011,[1]Quadro!$A:$A,0),0)</f>
        <v>Terras de Trás-os-Montes</v>
      </c>
    </row>
    <row r="2012" spans="1:6" x14ac:dyDescent="0.2">
      <c r="A2012" s="30"/>
      <c r="B2012" s="21" t="s">
        <v>180</v>
      </c>
      <c r="C2012" s="22">
        <v>5666788</v>
      </c>
      <c r="D2012" s="23">
        <v>4858556</v>
      </c>
      <c r="E2012" s="24">
        <v>10525344</v>
      </c>
      <c r="F2012" t="str">
        <f>INDEX([1]Quadro!$B:$B,MATCH(B2012,[1]Quadro!$A:$A,0),0)</f>
        <v>Douro</v>
      </c>
    </row>
    <row r="2013" spans="1:6" x14ac:dyDescent="0.2">
      <c r="A2013" s="30"/>
      <c r="B2013" s="21" t="s">
        <v>181</v>
      </c>
      <c r="C2013" s="22">
        <v>8422992</v>
      </c>
      <c r="D2013" s="23">
        <v>18171168</v>
      </c>
      <c r="E2013" s="24">
        <v>26594160</v>
      </c>
      <c r="F2013" t="str">
        <f>INDEX([1]Quadro!$B:$B,MATCH(B2013,[1]Quadro!$A:$A,0),0)</f>
        <v>Área Metropolitana de Lisboa</v>
      </c>
    </row>
    <row r="2014" spans="1:6" x14ac:dyDescent="0.2">
      <c r="A2014" s="30"/>
      <c r="B2014" s="21" t="s">
        <v>182</v>
      </c>
      <c r="C2014" s="22">
        <v>5519717</v>
      </c>
      <c r="D2014" s="23">
        <v>8670463</v>
      </c>
      <c r="E2014" s="24">
        <v>14190180</v>
      </c>
      <c r="F2014" t="str">
        <f>INDEX([1]Quadro!$B:$B,MATCH(B2014,[1]Quadro!$A:$A,0),0)</f>
        <v>Alto Minho</v>
      </c>
    </row>
    <row r="2015" spans="1:6" x14ac:dyDescent="0.2">
      <c r="A2015" s="30"/>
      <c r="B2015" s="21" t="s">
        <v>183</v>
      </c>
      <c r="C2015" s="22">
        <v>4723056</v>
      </c>
      <c r="D2015" s="23">
        <v>2542895</v>
      </c>
      <c r="E2015" s="24">
        <v>7265951</v>
      </c>
      <c r="F2015" t="str">
        <f>INDEX([1]Quadro!$B:$B,MATCH(B2015,[1]Quadro!$A:$A,0),0)</f>
        <v>Algarve</v>
      </c>
    </row>
    <row r="2016" spans="1:6" x14ac:dyDescent="0.2">
      <c r="A2016" s="30"/>
      <c r="B2016" s="21" t="s">
        <v>184</v>
      </c>
      <c r="C2016" s="22">
        <v>1346026</v>
      </c>
      <c r="D2016" s="23">
        <v>2187005</v>
      </c>
      <c r="E2016" s="24">
        <v>3533031</v>
      </c>
      <c r="F2016" t="str">
        <f>INDEX([1]Quadro!$B:$B,MATCH(B2016,[1]Quadro!$A:$A,0),0)</f>
        <v>Ave</v>
      </c>
    </row>
    <row r="2017" spans="1:6" x14ac:dyDescent="0.2">
      <c r="A2017" s="30"/>
      <c r="B2017" s="21" t="s">
        <v>185</v>
      </c>
      <c r="C2017" s="22">
        <v>259999</v>
      </c>
      <c r="D2017" s="23">
        <v>1479037</v>
      </c>
      <c r="E2017" s="24">
        <v>1739036</v>
      </c>
      <c r="F2017" t="str">
        <f>INDEX([1]Quadro!$B:$B,MATCH(B2017,[1]Quadro!$A:$A,0),0)</f>
        <v>Alto Alentejo</v>
      </c>
    </row>
    <row r="2018" spans="1:6" x14ac:dyDescent="0.2">
      <c r="A2018" s="30"/>
      <c r="B2018" s="21" t="s">
        <v>186</v>
      </c>
      <c r="C2018" s="22">
        <v>823123</v>
      </c>
      <c r="D2018" s="23">
        <v>3500895</v>
      </c>
      <c r="E2018" s="24">
        <v>4324018</v>
      </c>
      <c r="F2018" t="str">
        <f>INDEX([1]Quadro!$B:$B,MATCH(B2018,[1]Quadro!$A:$A,0),0)</f>
        <v>Alto Tâmega</v>
      </c>
    </row>
    <row r="2019" spans="1:6" x14ac:dyDescent="0.2">
      <c r="A2019" s="30"/>
      <c r="B2019" s="21" t="s">
        <v>187</v>
      </c>
      <c r="C2019" s="22">
        <v>8226632</v>
      </c>
      <c r="D2019" s="23">
        <v>7519350</v>
      </c>
      <c r="E2019" s="24">
        <v>15745982</v>
      </c>
      <c r="F2019" t="str">
        <f>INDEX([1]Quadro!$B:$B,MATCH(B2019,[1]Quadro!$A:$A,0),0)</f>
        <v>Alentejo Central</v>
      </c>
    </row>
    <row r="2020" spans="1:6" x14ac:dyDescent="0.2">
      <c r="A2020" s="30"/>
      <c r="B2020" s="21" t="s">
        <v>188</v>
      </c>
      <c r="C2020" s="22">
        <v>3302946</v>
      </c>
      <c r="D2020" s="23">
        <v>8224992</v>
      </c>
      <c r="E2020" s="24">
        <v>11527938</v>
      </c>
      <c r="F2020" t="str">
        <f>INDEX([1]Quadro!$B:$B,MATCH(B2020,[1]Quadro!$A:$A,0),0)</f>
        <v>Região de Coimbra</v>
      </c>
    </row>
    <row r="2021" spans="1:6" x14ac:dyDescent="0.2">
      <c r="A2021" s="30"/>
      <c r="B2021" s="21" t="s">
        <v>189</v>
      </c>
      <c r="C2021" s="22">
        <v>37667365</v>
      </c>
      <c r="D2021" s="23">
        <v>35157315</v>
      </c>
      <c r="E2021" s="24">
        <v>72824680</v>
      </c>
      <c r="F2021" t="str">
        <f>INDEX([1]Quadro!$B:$B,MATCH(B2021,[1]Quadro!$A:$A,0),0)</f>
        <v>Área Metropolitana de Lisboa</v>
      </c>
    </row>
    <row r="2022" spans="1:6" x14ac:dyDescent="0.2">
      <c r="A2022" s="30"/>
      <c r="B2022" s="21" t="s">
        <v>190</v>
      </c>
      <c r="C2022" s="22">
        <v>1011124</v>
      </c>
      <c r="D2022" s="23">
        <v>2622501</v>
      </c>
      <c r="E2022" s="24">
        <v>3633625</v>
      </c>
      <c r="F2022" t="str">
        <f>INDEX([1]Quadro!$B:$B,MATCH(B2022,[1]Quadro!$A:$A,0),0)</f>
        <v>Alentejo Central</v>
      </c>
    </row>
    <row r="2023" spans="1:6" x14ac:dyDescent="0.2">
      <c r="A2023" s="30"/>
      <c r="B2023" s="21" t="s">
        <v>191</v>
      </c>
      <c r="C2023" s="22">
        <v>6842977</v>
      </c>
      <c r="D2023" s="23">
        <v>3170713</v>
      </c>
      <c r="E2023" s="24">
        <v>10013690</v>
      </c>
      <c r="F2023" t="str">
        <f>INDEX([1]Quadro!$B:$B,MATCH(B2023,[1]Quadro!$A:$A,0),0)</f>
        <v>Região de Coimbra</v>
      </c>
    </row>
    <row r="2024" spans="1:6" x14ac:dyDescent="0.2">
      <c r="A2024" s="30"/>
      <c r="B2024" s="21" t="s">
        <v>192</v>
      </c>
      <c r="C2024" s="22">
        <v>2620848</v>
      </c>
      <c r="D2024" s="23">
        <v>6255330</v>
      </c>
      <c r="E2024" s="24">
        <v>8876178</v>
      </c>
      <c r="F2024" t="str">
        <f>INDEX([1]Quadro!$B:$B,MATCH(B2024,[1]Quadro!$A:$A,0),0)</f>
        <v>Baixo Alentejo</v>
      </c>
    </row>
    <row r="2025" spans="1:6" x14ac:dyDescent="0.2">
      <c r="A2025" s="30"/>
      <c r="B2025" s="21" t="s">
        <v>193</v>
      </c>
      <c r="C2025" s="22">
        <v>1099134</v>
      </c>
      <c r="D2025" s="23">
        <v>1266924</v>
      </c>
      <c r="E2025" s="24">
        <v>2366058</v>
      </c>
      <c r="F2025" t="str">
        <f>INDEX([1]Quadro!$B:$B,MATCH(B2025,[1]Quadro!$A:$A,0),0)</f>
        <v>Alentejo Central</v>
      </c>
    </row>
    <row r="2026" spans="1:6" x14ac:dyDescent="0.2">
      <c r="A2026" s="30"/>
      <c r="B2026" s="21" t="s">
        <v>194</v>
      </c>
      <c r="C2026" s="22">
        <v>312554</v>
      </c>
      <c r="D2026" s="23">
        <v>1873998</v>
      </c>
      <c r="E2026" s="24">
        <v>2186552</v>
      </c>
      <c r="F2026" t="str">
        <f>INDEX([1]Quadro!$B:$B,MATCH(B2026,[1]Quadro!$A:$A,0),0)</f>
        <v>Douro</v>
      </c>
    </row>
    <row r="2027" spans="1:6" x14ac:dyDescent="0.2">
      <c r="A2027" s="30"/>
      <c r="B2027" s="21" t="s">
        <v>195</v>
      </c>
      <c r="C2027" s="22">
        <v>2628141</v>
      </c>
      <c r="D2027" s="23">
        <v>3987103</v>
      </c>
      <c r="E2027" s="24">
        <v>6615244</v>
      </c>
      <c r="F2027" t="str">
        <f>INDEX([1]Quadro!$B:$B,MATCH(B2027,[1]Quadro!$A:$A,0),0)</f>
        <v>Região de Aveiro</v>
      </c>
    </row>
    <row r="2028" spans="1:6" x14ac:dyDescent="0.2">
      <c r="A2028" s="30"/>
      <c r="B2028" s="21" t="s">
        <v>196</v>
      </c>
      <c r="C2028" s="22">
        <v>4044749</v>
      </c>
      <c r="D2028" s="23">
        <v>11956783</v>
      </c>
      <c r="E2028" s="24">
        <v>16001532</v>
      </c>
      <c r="F2028" t="str">
        <f>INDEX([1]Quadro!$B:$B,MATCH(B2028,[1]Quadro!$A:$A,0),0)</f>
        <v>Oeste</v>
      </c>
    </row>
    <row r="2029" spans="1:6" x14ac:dyDescent="0.2">
      <c r="A2029" s="30"/>
      <c r="B2029" s="21" t="s">
        <v>197</v>
      </c>
      <c r="C2029" s="22">
        <v>3640846</v>
      </c>
      <c r="D2029" s="23">
        <v>5186036</v>
      </c>
      <c r="E2029" s="24">
        <v>8826882</v>
      </c>
      <c r="F2029" t="str">
        <f>INDEX([1]Quadro!$B:$B,MATCH(B2029,[1]Quadro!$A:$A,0),0)</f>
        <v>Viseu Dão Lafões</v>
      </c>
    </row>
    <row r="2030" spans="1:6" x14ac:dyDescent="0.2">
      <c r="A2030" s="30"/>
      <c r="B2030" s="21" t="s">
        <v>198</v>
      </c>
      <c r="C2030" s="22">
        <v>659661</v>
      </c>
      <c r="D2030" s="23">
        <v>3451349</v>
      </c>
      <c r="E2030" s="24">
        <v>4111010</v>
      </c>
      <c r="F2030" t="str">
        <f>INDEX([1]Quadro!$B:$B,MATCH(B2030,[1]Quadro!$A:$A,0),0)</f>
        <v>Alto Alentejo</v>
      </c>
    </row>
    <row r="2031" spans="1:6" x14ac:dyDescent="0.2">
      <c r="A2031" s="30"/>
      <c r="B2031" s="21" t="s">
        <v>199</v>
      </c>
      <c r="C2031" s="22">
        <v>534820</v>
      </c>
      <c r="D2031" s="23">
        <v>2397661</v>
      </c>
      <c r="E2031" s="24">
        <v>2932481</v>
      </c>
      <c r="F2031" t="e">
        <f>INDEX([1]Quadro!$B:$B,MATCH(B2031,[1]Quadro!$A:$A,0),0)</f>
        <v>#N/A</v>
      </c>
    </row>
    <row r="2032" spans="1:6" x14ac:dyDescent="0.2">
      <c r="A2032" s="30"/>
      <c r="B2032" s="21" t="s">
        <v>200</v>
      </c>
      <c r="C2032" s="22">
        <v>11872377</v>
      </c>
      <c r="D2032" s="23">
        <v>10004075</v>
      </c>
      <c r="E2032" s="24">
        <v>21876452</v>
      </c>
      <c r="F2032" t="str">
        <f>INDEX([1]Quadro!$B:$B,MATCH(B2032,[1]Quadro!$A:$A,0),0)</f>
        <v>Oeste</v>
      </c>
    </row>
    <row r="2033" spans="1:6" x14ac:dyDescent="0.2">
      <c r="A2033" s="30"/>
      <c r="B2033" s="21" t="s">
        <v>201</v>
      </c>
      <c r="C2033" s="22">
        <v>7759660</v>
      </c>
      <c r="D2033" s="23">
        <v>15909941</v>
      </c>
      <c r="E2033" s="24">
        <v>23669601</v>
      </c>
      <c r="F2033" t="str">
        <f>INDEX([1]Quadro!$B:$B,MATCH(B2033,[1]Quadro!$A:$A,0),0)</f>
        <v>Alentejo Litoral</v>
      </c>
    </row>
    <row r="2034" spans="1:6" x14ac:dyDescent="0.2">
      <c r="A2034" s="30"/>
      <c r="B2034" s="21" t="s">
        <v>202</v>
      </c>
      <c r="C2034" s="22">
        <v>33568707</v>
      </c>
      <c r="D2034" s="23">
        <v>52732431</v>
      </c>
      <c r="E2034" s="24">
        <v>86301138</v>
      </c>
      <c r="F2034" t="str">
        <f>INDEX([1]Quadro!$B:$B,MATCH(B2034,[1]Quadro!$A:$A,0),0)</f>
        <v>Área Metropolitana de Lisboa</v>
      </c>
    </row>
    <row r="2035" spans="1:6" x14ac:dyDescent="0.2">
      <c r="A2035" s="30"/>
      <c r="B2035" s="21" t="s">
        <v>203</v>
      </c>
      <c r="C2035" s="22">
        <v>199830705</v>
      </c>
      <c r="D2035" s="23">
        <v>131617280</v>
      </c>
      <c r="E2035" s="24">
        <v>331447985</v>
      </c>
      <c r="F2035" t="str">
        <f>INDEX([1]Quadro!$B:$B,MATCH(B2035,[1]Quadro!$A:$A,0),0)</f>
        <v>Área Metropolitana de Lisboa</v>
      </c>
    </row>
    <row r="2036" spans="1:6" x14ac:dyDescent="0.2">
      <c r="A2036" s="30"/>
      <c r="B2036" s="21" t="s">
        <v>204</v>
      </c>
      <c r="C2036" s="22">
        <v>623975</v>
      </c>
      <c r="D2036" s="23">
        <v>1772380</v>
      </c>
      <c r="E2036" s="24">
        <v>2396355</v>
      </c>
      <c r="F2036" t="str">
        <f>INDEX([1]Quadro!$B:$B,MATCH(B2036,[1]Quadro!$A:$A,0),0)</f>
        <v>Beira Baixa</v>
      </c>
    </row>
    <row r="2037" spans="1:6" x14ac:dyDescent="0.2">
      <c r="A2037" s="30"/>
      <c r="B2037" s="21" t="s">
        <v>205</v>
      </c>
      <c r="C2037" s="22">
        <v>17600437</v>
      </c>
      <c r="D2037" s="23">
        <v>22299243</v>
      </c>
      <c r="E2037" s="24">
        <v>39899680</v>
      </c>
      <c r="F2037" t="str">
        <f>INDEX([1]Quadro!$B:$B,MATCH(B2037,[1]Quadro!$A:$A,0),0)</f>
        <v>Algarve</v>
      </c>
    </row>
    <row r="2038" spans="1:6" x14ac:dyDescent="0.2">
      <c r="A2038" s="30"/>
      <c r="B2038" s="21" t="s">
        <v>206</v>
      </c>
      <c r="C2038" s="22">
        <v>8944624</v>
      </c>
      <c r="D2038" s="23">
        <v>24546888</v>
      </c>
      <c r="E2038" s="24">
        <v>33491512</v>
      </c>
      <c r="F2038" t="str">
        <f>INDEX([1]Quadro!$B:$B,MATCH(B2038,[1]Quadro!$A:$A,0),0)</f>
        <v>Área Metropolitana do Porto</v>
      </c>
    </row>
    <row r="2039" spans="1:6" x14ac:dyDescent="0.2">
      <c r="A2039" s="30"/>
      <c r="B2039" s="21" t="s">
        <v>207</v>
      </c>
      <c r="C2039" s="22">
        <v>3436871</v>
      </c>
      <c r="D2039" s="23">
        <v>3812991</v>
      </c>
      <c r="E2039" s="24">
        <v>7249862</v>
      </c>
      <c r="F2039" t="str">
        <f>INDEX([1]Quadro!$B:$B,MATCH(B2039,[1]Quadro!$A:$A,0),0)</f>
        <v>Viseu Dão Lafões</v>
      </c>
    </row>
    <row r="2040" spans="1:6" x14ac:dyDescent="0.2">
      <c r="A2040" s="30"/>
      <c r="B2040" s="21" t="s">
        <v>208</v>
      </c>
      <c r="C2040" s="22">
        <v>7987409</v>
      </c>
      <c r="D2040" s="23">
        <v>10312492</v>
      </c>
      <c r="E2040" s="24">
        <v>18299901</v>
      </c>
      <c r="F2040" t="str">
        <f>INDEX([1]Quadro!$B:$B,MATCH(B2040,[1]Quadro!$A:$A,0),0)</f>
        <v>Região de Aveiro</v>
      </c>
    </row>
    <row r="2041" spans="1:6" x14ac:dyDescent="0.2">
      <c r="A2041" s="30"/>
      <c r="B2041" s="21" t="s">
        <v>209</v>
      </c>
      <c r="C2041" s="22">
        <v>5531275</v>
      </c>
      <c r="D2041" s="23">
        <v>7954753</v>
      </c>
      <c r="E2041" s="24">
        <v>13486028</v>
      </c>
      <c r="F2041" t="str">
        <f>INDEX([1]Quadro!$B:$B,MATCH(B2041,[1]Quadro!$A:$A,0),0)</f>
        <v>Região de Coimbra</v>
      </c>
    </row>
    <row r="2042" spans="1:6" x14ac:dyDescent="0.2">
      <c r="A2042" s="30"/>
      <c r="B2042" s="21" t="s">
        <v>210</v>
      </c>
      <c r="C2042" s="22">
        <v>211507</v>
      </c>
      <c r="D2042" s="23">
        <v>2874228</v>
      </c>
      <c r="E2042" s="24">
        <v>3085735</v>
      </c>
      <c r="F2042" t="str">
        <f>INDEX([1]Quadro!$B:$B,MATCH(B2042,[1]Quadro!$A:$A,0),0)</f>
        <v>Baixo Alentejo</v>
      </c>
    </row>
    <row r="2043" spans="1:6" x14ac:dyDescent="0.2">
      <c r="A2043" s="30"/>
      <c r="B2043" s="21" t="s">
        <v>211</v>
      </c>
      <c r="C2043" s="22">
        <v>16983667</v>
      </c>
      <c r="D2043" s="23">
        <v>26808994</v>
      </c>
      <c r="E2043" s="24">
        <v>43792661</v>
      </c>
      <c r="F2043" t="str">
        <f>INDEX([1]Quadro!$B:$B,MATCH(B2043,[1]Quadro!$A:$A,0),0)</f>
        <v>Região de Aveiro</v>
      </c>
    </row>
    <row r="2044" spans="1:6" x14ac:dyDescent="0.2">
      <c r="A2044" s="30"/>
      <c r="B2044" s="21" t="s">
        <v>212</v>
      </c>
      <c r="C2044" s="22">
        <v>16978175</v>
      </c>
      <c r="D2044" s="23">
        <v>28474174</v>
      </c>
      <c r="E2044" s="24">
        <v>45452349</v>
      </c>
      <c r="F2044" t="str">
        <f>INDEX([1]Quadro!$B:$B,MATCH(B2044,[1]Quadro!$A:$A,0),0)</f>
        <v>Tâmega e Sousa</v>
      </c>
    </row>
    <row r="2045" spans="1:6" x14ac:dyDescent="0.2">
      <c r="A2045" s="30"/>
      <c r="B2045" s="21" t="s">
        <v>213</v>
      </c>
      <c r="C2045" s="22">
        <v>34904407</v>
      </c>
      <c r="D2045" s="23">
        <v>32044637</v>
      </c>
      <c r="E2045" s="24">
        <v>66949044</v>
      </c>
      <c r="F2045" t="str">
        <f>INDEX([1]Quadro!$B:$B,MATCH(B2045,[1]Quadro!$A:$A,0),0)</f>
        <v>Área Metropolitana de Lisboa</v>
      </c>
    </row>
    <row r="2046" spans="1:6" x14ac:dyDescent="0.2">
      <c r="A2046" s="30"/>
      <c r="B2046" s="21" t="s">
        <v>214</v>
      </c>
      <c r="C2046" s="22">
        <v>397996</v>
      </c>
      <c r="D2046" s="23">
        <v>1805741</v>
      </c>
      <c r="E2046" s="24">
        <v>2203737</v>
      </c>
      <c r="F2046" t="str">
        <f>INDEX([1]Quadro!$B:$B,MATCH(B2046,[1]Quadro!$A:$A,0),0)</f>
        <v>Região de Coimbra</v>
      </c>
    </row>
    <row r="2047" spans="1:6" x14ac:dyDescent="0.2">
      <c r="A2047" s="30"/>
      <c r="B2047" s="21" t="s">
        <v>215</v>
      </c>
      <c r="C2047" s="22">
        <v>16006007</v>
      </c>
      <c r="D2047" s="23">
        <v>34570089</v>
      </c>
      <c r="E2047" s="24">
        <v>50576096</v>
      </c>
      <c r="F2047" t="str">
        <f>INDEX([1]Quadro!$B:$B,MATCH(B2047,[1]Quadro!$A:$A,0),0)</f>
        <v>Área Metropolitana do Porto</v>
      </c>
    </row>
    <row r="2048" spans="1:6" x14ac:dyDescent="0.2">
      <c r="A2048" s="30"/>
      <c r="B2048" s="21" t="s">
        <v>216</v>
      </c>
      <c r="C2048" s="22">
        <v>369690</v>
      </c>
      <c r="D2048" s="23">
        <v>3029433</v>
      </c>
      <c r="E2048" s="24">
        <v>3399123</v>
      </c>
      <c r="F2048" t="str">
        <f>INDEX([1]Quadro!$B:$B,MATCH(B2048,[1]Quadro!$A:$A,0),0)</f>
        <v>Alto Minho</v>
      </c>
    </row>
    <row r="2049" spans="1:6" x14ac:dyDescent="0.2">
      <c r="A2049" s="30"/>
      <c r="B2049" s="21" t="s">
        <v>217</v>
      </c>
      <c r="C2049" s="22">
        <v>0</v>
      </c>
      <c r="D2049" s="23">
        <v>1475448</v>
      </c>
      <c r="E2049" s="24">
        <v>1475448</v>
      </c>
      <c r="F2049" t="str">
        <f>INDEX([1]Quadro!$B:$B,MATCH(B2049,[1]Quadro!$A:$A,0),0)</f>
        <v>Região de Leiria</v>
      </c>
    </row>
    <row r="2050" spans="1:6" x14ac:dyDescent="0.2">
      <c r="A2050" s="30"/>
      <c r="B2050" s="21" t="s">
        <v>218</v>
      </c>
      <c r="C2050" s="22">
        <v>392029</v>
      </c>
      <c r="D2050" s="23">
        <v>4568599</v>
      </c>
      <c r="E2050" s="24">
        <v>4960628</v>
      </c>
      <c r="F2050" t="str">
        <f>INDEX([1]Quadro!$B:$B,MATCH(B2050,[1]Quadro!$A:$A,0),0)</f>
        <v>Região de Coimbra</v>
      </c>
    </row>
    <row r="2051" spans="1:6" x14ac:dyDescent="0.2">
      <c r="A2051" s="30"/>
      <c r="B2051" s="21" t="s">
        <v>219</v>
      </c>
      <c r="C2051" s="22">
        <v>14711946</v>
      </c>
      <c r="D2051" s="23">
        <v>26773895</v>
      </c>
      <c r="E2051" s="24">
        <v>41485841</v>
      </c>
      <c r="F2051" t="str">
        <f>INDEX([1]Quadro!$B:$B,MATCH(B2051,[1]Quadro!$A:$A,0),0)</f>
        <v>Tâmega e Sousa</v>
      </c>
    </row>
    <row r="2052" spans="1:6" x14ac:dyDescent="0.2">
      <c r="A2052" s="30"/>
      <c r="B2052" s="21" t="s">
        <v>220</v>
      </c>
      <c r="C2052" s="22">
        <v>1238206</v>
      </c>
      <c r="D2052" s="23">
        <v>1839031</v>
      </c>
      <c r="E2052" s="24">
        <v>3077237</v>
      </c>
      <c r="F2052" t="str">
        <f>INDEX([1]Quadro!$B:$B,MATCH(B2052,[1]Quadro!$A:$A,0),0)</f>
        <v>Viseu Dão Lafões</v>
      </c>
    </row>
    <row r="2053" spans="1:6" x14ac:dyDescent="0.2">
      <c r="A2053" s="30"/>
      <c r="B2053" s="21" t="s">
        <v>221</v>
      </c>
      <c r="C2053" s="22">
        <v>968454</v>
      </c>
      <c r="D2053" s="23">
        <v>1752883</v>
      </c>
      <c r="E2053" s="24">
        <v>2721337</v>
      </c>
      <c r="F2053" t="str">
        <f>INDEX([1]Quadro!$B:$B,MATCH(B2053,[1]Quadro!$A:$A,0),0)</f>
        <v>Beira Baixa</v>
      </c>
    </row>
    <row r="2054" spans="1:6" x14ac:dyDescent="0.2">
      <c r="A2054" s="30"/>
      <c r="B2054" s="21" t="s">
        <v>222</v>
      </c>
      <c r="C2054" s="22">
        <v>143005</v>
      </c>
      <c r="D2054" s="23">
        <v>1071014</v>
      </c>
      <c r="E2054" s="24">
        <v>1214019</v>
      </c>
      <c r="F2054" t="str">
        <f>INDEX([1]Quadro!$B:$B,MATCH(B2054,[1]Quadro!$A:$A,0),0)</f>
        <v>Douro</v>
      </c>
    </row>
    <row r="2055" spans="1:6" x14ac:dyDescent="0.2">
      <c r="A2055" s="30"/>
      <c r="B2055" s="21" t="s">
        <v>223</v>
      </c>
      <c r="C2055" s="22">
        <v>918672</v>
      </c>
      <c r="D2055" s="23">
        <v>1995346</v>
      </c>
      <c r="E2055" s="24">
        <v>2914018</v>
      </c>
      <c r="F2055" t="str">
        <f>INDEX([1]Quadro!$B:$B,MATCH(B2055,[1]Quadro!$A:$A,0),0)</f>
        <v>Região de Coimbra</v>
      </c>
    </row>
    <row r="2056" spans="1:6" x14ac:dyDescent="0.2">
      <c r="A2056" s="30"/>
      <c r="B2056" s="21" t="s">
        <v>224</v>
      </c>
      <c r="C2056" s="22">
        <v>17930004</v>
      </c>
      <c r="D2056" s="23">
        <v>15914466</v>
      </c>
      <c r="E2056" s="24">
        <v>33844470</v>
      </c>
      <c r="F2056" t="str">
        <f>INDEX([1]Quadro!$B:$B,MATCH(B2056,[1]Quadro!$A:$A,0),0)</f>
        <v>Oeste</v>
      </c>
    </row>
    <row r="2057" spans="1:6" x14ac:dyDescent="0.2">
      <c r="A2057" s="30"/>
      <c r="B2057" s="21" t="s">
        <v>225</v>
      </c>
      <c r="C2057" s="22">
        <v>6072513</v>
      </c>
      <c r="D2057" s="23">
        <v>7087176</v>
      </c>
      <c r="E2057" s="24">
        <v>13159689</v>
      </c>
      <c r="F2057" t="str">
        <f>INDEX([1]Quadro!$B:$B,MATCH(B2057,[1]Quadro!$A:$A,0),0)</f>
        <v>Douro</v>
      </c>
    </row>
    <row r="2058" spans="1:6" x14ac:dyDescent="0.2">
      <c r="A2058" s="30"/>
      <c r="B2058" s="21" t="s">
        <v>226</v>
      </c>
      <c r="C2058" s="22">
        <v>742059</v>
      </c>
      <c r="D2058" s="23">
        <v>2829676</v>
      </c>
      <c r="E2058" s="24">
        <v>3571735</v>
      </c>
      <c r="F2058" t="str">
        <f>INDEX([1]Quadro!$B:$B,MATCH(B2058,[1]Quadro!$A:$A,0),0)</f>
        <v>Beiras e Serra da Estrela</v>
      </c>
    </row>
    <row r="2059" spans="1:6" x14ac:dyDescent="0.2">
      <c r="A2059" s="30"/>
      <c r="B2059" s="21" t="s">
        <v>227</v>
      </c>
      <c r="C2059" s="22">
        <v>13151340</v>
      </c>
      <c r="D2059" s="23">
        <v>23025563</v>
      </c>
      <c r="E2059" s="24">
        <v>36176903</v>
      </c>
      <c r="F2059" t="str">
        <f>INDEX([1]Quadro!$B:$B,MATCH(B2059,[1]Quadro!$A:$A,0),0)</f>
        <v>Região de Leiria</v>
      </c>
    </row>
    <row r="2060" spans="1:6" x14ac:dyDescent="0.2">
      <c r="A2060" s="30"/>
      <c r="B2060" s="21" t="s">
        <v>228</v>
      </c>
      <c r="C2060" s="22">
        <v>66017635</v>
      </c>
      <c r="D2060" s="23">
        <v>47316589</v>
      </c>
      <c r="E2060" s="24">
        <v>113334224</v>
      </c>
      <c r="F2060" t="e">
        <f>INDEX([1]Quadro!$B:$B,MATCH(B2060,[1]Quadro!$A:$A,0),0)</f>
        <v>#N/A</v>
      </c>
    </row>
    <row r="2061" spans="1:6" x14ac:dyDescent="0.2">
      <c r="A2061" s="30"/>
      <c r="B2061" s="21" t="s">
        <v>229</v>
      </c>
      <c r="C2061" s="22">
        <v>133808</v>
      </c>
      <c r="D2061" s="23">
        <v>4630840</v>
      </c>
      <c r="E2061" s="24">
        <v>4764648</v>
      </c>
      <c r="F2061" t="e">
        <f>INDEX([1]Quadro!$B:$B,MATCH(B2061,[1]Quadro!$A:$A,0),0)</f>
        <v>#N/A</v>
      </c>
    </row>
    <row r="2062" spans="1:6" x14ac:dyDescent="0.2">
      <c r="A2062" s="30"/>
      <c r="B2062" s="21" t="s">
        <v>230</v>
      </c>
      <c r="C2062" s="22">
        <v>1467594</v>
      </c>
      <c r="D2062" s="23">
        <v>5076484</v>
      </c>
      <c r="E2062" s="24">
        <v>6544078</v>
      </c>
      <c r="F2062" t="str">
        <f>INDEX([1]Quadro!$B:$B,MATCH(B2062,[1]Quadro!$A:$A,0),0)</f>
        <v>Alto Minho</v>
      </c>
    </row>
    <row r="2063" spans="1:6" x14ac:dyDescent="0.2">
      <c r="A2063" s="30"/>
      <c r="B2063" s="21" t="s">
        <v>231</v>
      </c>
      <c r="C2063" s="22">
        <v>10978868</v>
      </c>
      <c r="D2063" s="23">
        <v>15385505</v>
      </c>
      <c r="E2063" s="24">
        <v>26364373</v>
      </c>
      <c r="F2063" t="str">
        <f>INDEX([1]Quadro!$B:$B,MATCH(B2063,[1]Quadro!$A:$A,0),0)</f>
        <v>Alto Minho</v>
      </c>
    </row>
    <row r="2064" spans="1:6" x14ac:dyDescent="0.2">
      <c r="A2064" s="30"/>
      <c r="B2064" s="21" t="s">
        <v>232</v>
      </c>
      <c r="C2064" s="22">
        <v>7590645</v>
      </c>
      <c r="D2064" s="23">
        <v>7656518</v>
      </c>
      <c r="E2064" s="24">
        <v>15247163</v>
      </c>
      <c r="F2064" t="str">
        <f>INDEX([1]Quadro!$B:$B,MATCH(B2064,[1]Quadro!$A:$A,0),0)</f>
        <v>Alto Alentejo</v>
      </c>
    </row>
    <row r="2065" spans="1:6" x14ac:dyDescent="0.2">
      <c r="A2065" s="30"/>
      <c r="B2065" s="21" t="s">
        <v>233</v>
      </c>
      <c r="C2065" s="22">
        <v>6625873</v>
      </c>
      <c r="D2065" s="23">
        <v>13590620</v>
      </c>
      <c r="E2065" s="24">
        <v>20216493</v>
      </c>
      <c r="F2065" t="str">
        <f>INDEX([1]Quadro!$B:$B,MATCH(B2065,[1]Quadro!$A:$A,0),0)</f>
        <v>Alto Alentejo</v>
      </c>
    </row>
    <row r="2066" spans="1:6" x14ac:dyDescent="0.2">
      <c r="A2066" s="30"/>
      <c r="B2066" s="21" t="s">
        <v>234</v>
      </c>
      <c r="C2066" s="22">
        <v>869899</v>
      </c>
      <c r="D2066" s="23">
        <v>2344780</v>
      </c>
      <c r="E2066" s="24">
        <v>3214679</v>
      </c>
      <c r="F2066" t="str">
        <f>INDEX([1]Quadro!$B:$B,MATCH(B2066,[1]Quadro!$A:$A,0),0)</f>
        <v>Alentejo Central</v>
      </c>
    </row>
    <row r="2067" spans="1:6" x14ac:dyDescent="0.2">
      <c r="A2067" s="30"/>
      <c r="B2067" s="21" t="s">
        <v>235</v>
      </c>
      <c r="C2067" s="22">
        <v>42749524</v>
      </c>
      <c r="D2067" s="23">
        <v>63176827</v>
      </c>
      <c r="E2067" s="24">
        <v>105926351</v>
      </c>
      <c r="F2067" t="str">
        <f>INDEX([1]Quadro!$B:$B,MATCH(B2067,[1]Quadro!$A:$A,0),0)</f>
        <v>Algarve</v>
      </c>
    </row>
    <row r="2068" spans="1:6" x14ac:dyDescent="0.2">
      <c r="A2068" s="30"/>
      <c r="B2068" s="21" t="s">
        <v>236</v>
      </c>
      <c r="C2068" s="22">
        <v>279880081</v>
      </c>
      <c r="D2068" s="23">
        <v>289470163</v>
      </c>
      <c r="E2068" s="24">
        <v>569350244</v>
      </c>
      <c r="F2068" t="str">
        <f>INDEX([1]Quadro!$B:$B,MATCH(B2068,[1]Quadro!$A:$A,0),0)</f>
        <v>Área Metropolitana do Porto</v>
      </c>
    </row>
    <row r="2069" spans="1:6" x14ac:dyDescent="0.2">
      <c r="A2069" s="30"/>
      <c r="B2069" s="21" t="s">
        <v>237</v>
      </c>
      <c r="C2069" s="22">
        <v>30424891</v>
      </c>
      <c r="D2069" s="23">
        <v>8546071</v>
      </c>
      <c r="E2069" s="24">
        <v>38970962</v>
      </c>
      <c r="F2069" t="str">
        <f>INDEX([1]Quadro!$B:$B,MATCH(B2069,[1]Quadro!$A:$A,0),0)</f>
        <v>Região de Leiria</v>
      </c>
    </row>
    <row r="2070" spans="1:6" x14ac:dyDescent="0.2">
      <c r="A2070" s="30"/>
      <c r="B2070" s="21" t="s">
        <v>238</v>
      </c>
      <c r="C2070" s="22">
        <v>0</v>
      </c>
      <c r="D2070" s="23">
        <v>2874395</v>
      </c>
      <c r="E2070" s="24">
        <v>2874395</v>
      </c>
      <c r="F2070" t="e">
        <f>INDEX([1]Quadro!$B:$B,MATCH(B2070,[1]Quadro!$A:$A,0),0)</f>
        <v>#N/A</v>
      </c>
    </row>
    <row r="2071" spans="1:6" x14ac:dyDescent="0.2">
      <c r="A2071" s="30"/>
      <c r="B2071" s="21" t="s">
        <v>239</v>
      </c>
      <c r="C2071" s="22">
        <v>7710996</v>
      </c>
      <c r="D2071" s="23">
        <v>6334334</v>
      </c>
      <c r="E2071" s="24">
        <v>14045330</v>
      </c>
      <c r="F2071" t="e">
        <f>INDEX([1]Quadro!$B:$B,MATCH(B2071,[1]Quadro!$A:$A,0),0)</f>
        <v>#N/A</v>
      </c>
    </row>
    <row r="2072" spans="1:6" x14ac:dyDescent="0.2">
      <c r="A2072" s="30"/>
      <c r="B2072" s="21" t="s">
        <v>240</v>
      </c>
      <c r="C2072" s="22">
        <v>5938544</v>
      </c>
      <c r="D2072" s="23">
        <v>6422078</v>
      </c>
      <c r="E2072" s="24">
        <v>12360622</v>
      </c>
      <c r="F2072" t="str">
        <f>INDEX([1]Quadro!$B:$B,MATCH(B2072,[1]Quadro!$A:$A,0),0)</f>
        <v>Ave</v>
      </c>
    </row>
    <row r="2073" spans="1:6" x14ac:dyDescent="0.2">
      <c r="A2073" s="30"/>
      <c r="B2073" s="21" t="s">
        <v>241</v>
      </c>
      <c r="C2073" s="22">
        <v>34417665</v>
      </c>
      <c r="D2073" s="23">
        <v>38179833</v>
      </c>
      <c r="E2073" s="24">
        <v>72597498</v>
      </c>
      <c r="F2073" t="str">
        <f>INDEX([1]Quadro!$B:$B,MATCH(B2073,[1]Quadro!$A:$A,0),0)</f>
        <v>Área Metropolitana do Porto</v>
      </c>
    </row>
    <row r="2074" spans="1:6" x14ac:dyDescent="0.2">
      <c r="A2074" s="30"/>
      <c r="B2074" s="21" t="s">
        <v>242</v>
      </c>
      <c r="C2074" s="22">
        <v>3081444</v>
      </c>
      <c r="D2074" s="23">
        <v>4373451</v>
      </c>
      <c r="E2074" s="24">
        <v>7454895</v>
      </c>
      <c r="F2074" t="e">
        <f>INDEX([1]Quadro!$B:$B,MATCH(B2074,[1]Quadro!$A:$A,0),0)</f>
        <v>#N/A</v>
      </c>
    </row>
    <row r="2075" spans="1:6" x14ac:dyDescent="0.2">
      <c r="A2075" s="30"/>
      <c r="B2075" s="21" t="s">
        <v>243</v>
      </c>
      <c r="C2075" s="22">
        <v>369065</v>
      </c>
      <c r="D2075" s="23">
        <v>2827536</v>
      </c>
      <c r="E2075" s="24">
        <v>3196601</v>
      </c>
      <c r="F2075" t="str">
        <f>INDEX([1]Quadro!$B:$B,MATCH(B2075,[1]Quadro!$A:$A,0),0)</f>
        <v>Beira Baixa</v>
      </c>
    </row>
    <row r="2076" spans="1:6" x14ac:dyDescent="0.2">
      <c r="A2076" s="30"/>
      <c r="B2076" s="21" t="s">
        <v>244</v>
      </c>
      <c r="C2076" s="22">
        <v>3096443</v>
      </c>
      <c r="D2076" s="23">
        <v>3297000</v>
      </c>
      <c r="E2076" s="24">
        <v>6393443</v>
      </c>
      <c r="F2076" t="str">
        <f>INDEX([1]Quadro!$B:$B,MATCH(B2076,[1]Quadro!$A:$A,0),0)</f>
        <v>Alentejo Central</v>
      </c>
    </row>
    <row r="2077" spans="1:6" x14ac:dyDescent="0.2">
      <c r="A2077" s="30"/>
      <c r="B2077" s="21" t="s">
        <v>245</v>
      </c>
      <c r="C2077" s="22">
        <v>4645655</v>
      </c>
      <c r="D2077" s="23">
        <v>4634291</v>
      </c>
      <c r="E2077" s="24">
        <v>9279946</v>
      </c>
      <c r="F2077" t="str">
        <f>INDEX([1]Quadro!$B:$B,MATCH(B2077,[1]Quadro!$A:$A,0),0)</f>
        <v>Alentejo Central</v>
      </c>
    </row>
    <row r="2078" spans="1:6" x14ac:dyDescent="0.2">
      <c r="A2078" s="30"/>
      <c r="B2078" s="21" t="s">
        <v>246</v>
      </c>
      <c r="C2078" s="22">
        <v>2186688</v>
      </c>
      <c r="D2078" s="23">
        <v>2525816</v>
      </c>
      <c r="E2078" s="24">
        <v>4712504</v>
      </c>
      <c r="F2078" t="str">
        <f>INDEX([1]Quadro!$B:$B,MATCH(B2078,[1]Quadro!$A:$A,0),0)</f>
        <v>Tâmega e Sousa</v>
      </c>
    </row>
    <row r="2079" spans="1:6" x14ac:dyDescent="0.2">
      <c r="A2079" s="30"/>
      <c r="B2079" s="21" t="s">
        <v>247</v>
      </c>
      <c r="C2079" s="22">
        <v>0</v>
      </c>
      <c r="D2079" s="23">
        <v>8453179</v>
      </c>
      <c r="E2079" s="24">
        <v>8453179</v>
      </c>
      <c r="F2079" t="e">
        <f>INDEX([1]Quadro!$B:$B,MATCH(B2079,[1]Quadro!$A:$A,0),0)</f>
        <v>#N/A</v>
      </c>
    </row>
    <row r="2080" spans="1:6" x14ac:dyDescent="0.2">
      <c r="A2080" s="30"/>
      <c r="B2080" s="21" t="s">
        <v>248</v>
      </c>
      <c r="C2080" s="22">
        <v>3554612</v>
      </c>
      <c r="D2080" s="23">
        <v>2040434</v>
      </c>
      <c r="E2080" s="24">
        <v>5595046</v>
      </c>
      <c r="F2080" t="str">
        <f>INDEX([1]Quadro!$B:$B,MATCH(B2080,[1]Quadro!$A:$A,0),0)</f>
        <v>Alto Tâmega</v>
      </c>
    </row>
    <row r="2081" spans="1:6" x14ac:dyDescent="0.2">
      <c r="A2081" s="30"/>
      <c r="B2081" s="21" t="s">
        <v>249</v>
      </c>
      <c r="C2081" s="22">
        <v>7077252</v>
      </c>
      <c r="D2081" s="23">
        <v>12379545</v>
      </c>
      <c r="E2081" s="24">
        <v>19456797</v>
      </c>
      <c r="F2081" t="e">
        <f>INDEX([1]Quadro!$B:$B,MATCH(B2081,[1]Quadro!$A:$A,0),0)</f>
        <v>#N/A</v>
      </c>
    </row>
    <row r="2082" spans="1:6" x14ac:dyDescent="0.2">
      <c r="A2082" s="30"/>
      <c r="B2082" s="21" t="s">
        <v>250</v>
      </c>
      <c r="C2082" s="22">
        <v>9761374</v>
      </c>
      <c r="D2082" s="23">
        <v>9639159</v>
      </c>
      <c r="E2082" s="24">
        <v>19400533</v>
      </c>
      <c r="F2082" t="str">
        <f>INDEX([1]Quadro!$B:$B,MATCH(B2082,[1]Quadro!$A:$A,0),0)</f>
        <v>Lezíria do Tejo</v>
      </c>
    </row>
    <row r="2083" spans="1:6" x14ac:dyDescent="0.2">
      <c r="A2083" s="30"/>
      <c r="B2083" s="21" t="s">
        <v>251</v>
      </c>
      <c r="C2083" s="22">
        <v>475054</v>
      </c>
      <c r="D2083" s="23">
        <v>2090078</v>
      </c>
      <c r="E2083" s="24">
        <v>2565132</v>
      </c>
      <c r="F2083" t="str">
        <f>INDEX([1]Quadro!$B:$B,MATCH(B2083,[1]Quadro!$A:$A,0),0)</f>
        <v>Douro</v>
      </c>
    </row>
    <row r="2084" spans="1:6" x14ac:dyDescent="0.2">
      <c r="A2084" s="30"/>
      <c r="B2084" s="21" t="s">
        <v>252</v>
      </c>
      <c r="C2084" s="22">
        <v>1353617</v>
      </c>
      <c r="D2084" s="23">
        <v>5575289</v>
      </c>
      <c r="E2084" s="24">
        <v>6928906</v>
      </c>
      <c r="F2084" t="str">
        <f>INDEX([1]Quadro!$B:$B,MATCH(B2084,[1]Quadro!$A:$A,0),0)</f>
        <v>Beiras e Serra da Estrela</v>
      </c>
    </row>
    <row r="2085" spans="1:6" x14ac:dyDescent="0.2">
      <c r="A2085" s="30"/>
      <c r="B2085" s="21" t="s">
        <v>253</v>
      </c>
      <c r="C2085" s="22">
        <v>8407974</v>
      </c>
      <c r="D2085" s="23">
        <v>7801560</v>
      </c>
      <c r="E2085" s="24">
        <v>16209534</v>
      </c>
      <c r="F2085" t="str">
        <f>INDEX([1]Quadro!$B:$B,MATCH(B2085,[1]Quadro!$A:$A,0),0)</f>
        <v>Lezíria do Tejo</v>
      </c>
    </row>
    <row r="2086" spans="1:6" x14ac:dyDescent="0.2">
      <c r="A2086" s="30"/>
      <c r="B2086" s="21" t="s">
        <v>254</v>
      </c>
      <c r="C2086" s="22">
        <v>3815047</v>
      </c>
      <c r="D2086" s="23">
        <v>3772631</v>
      </c>
      <c r="E2086" s="24">
        <v>7587678</v>
      </c>
      <c r="F2086" t="str">
        <f>INDEX([1]Quadro!$B:$B,MATCH(B2086,[1]Quadro!$A:$A,0),0)</f>
        <v>Viseu Dão Lafões</v>
      </c>
    </row>
    <row r="2087" spans="1:6" x14ac:dyDescent="0.2">
      <c r="A2087" s="30"/>
      <c r="B2087" s="21" t="s">
        <v>255</v>
      </c>
      <c r="C2087" s="22">
        <v>20516543</v>
      </c>
      <c r="D2087" s="23">
        <v>23891733</v>
      </c>
      <c r="E2087" s="24">
        <v>44408276</v>
      </c>
      <c r="F2087" t="e">
        <f>INDEX([1]Quadro!$B:$B,MATCH(B2087,[1]Quadro!$A:$A,0),0)</f>
        <v>#N/A</v>
      </c>
    </row>
    <row r="2088" spans="1:6" x14ac:dyDescent="0.2">
      <c r="A2088" s="30"/>
      <c r="B2088" s="21" t="s">
        <v>256</v>
      </c>
      <c r="C2088" s="22">
        <v>1137126</v>
      </c>
      <c r="D2088" s="23">
        <v>2549814</v>
      </c>
      <c r="E2088" s="24">
        <v>3686940</v>
      </c>
      <c r="F2088" t="e">
        <f>INDEX([1]Quadro!$B:$B,MATCH(B2088,[1]Quadro!$A:$A,0),0)</f>
        <v>#N/A</v>
      </c>
    </row>
    <row r="2089" spans="1:6" x14ac:dyDescent="0.2">
      <c r="A2089" s="30"/>
      <c r="B2089" s="21" t="s">
        <v>257</v>
      </c>
      <c r="C2089" s="22">
        <v>130966</v>
      </c>
      <c r="D2089" s="23">
        <v>1031324</v>
      </c>
      <c r="E2089" s="24">
        <v>1162290</v>
      </c>
      <c r="F2089" t="e">
        <f>INDEX([1]Quadro!$B:$B,MATCH(B2089,[1]Quadro!$A:$A,0),0)</f>
        <v>#N/A</v>
      </c>
    </row>
    <row r="2090" spans="1:6" x14ac:dyDescent="0.2">
      <c r="A2090" s="30"/>
      <c r="B2090" s="21" t="s">
        <v>258</v>
      </c>
      <c r="C2090" s="22">
        <v>154971</v>
      </c>
      <c r="D2090" s="23">
        <v>1825889</v>
      </c>
      <c r="E2090" s="24">
        <v>1980860</v>
      </c>
      <c r="F2090" t="str">
        <f>INDEX([1]Quadro!$B:$B,MATCH(B2090,[1]Quadro!$A:$A,0),0)</f>
        <v>Douro</v>
      </c>
    </row>
    <row r="2091" spans="1:6" x14ac:dyDescent="0.2">
      <c r="A2091" s="30"/>
      <c r="B2091" s="21" t="s">
        <v>259</v>
      </c>
      <c r="C2091" s="22">
        <v>513362</v>
      </c>
      <c r="D2091" s="23">
        <v>4226626</v>
      </c>
      <c r="E2091" s="24">
        <v>4739988</v>
      </c>
      <c r="F2091" t="e">
        <f>INDEX([1]Quadro!$B:$B,MATCH(B2091,[1]Quadro!$A:$A,0),0)</f>
        <v>#N/A</v>
      </c>
    </row>
    <row r="2092" spans="1:6" x14ac:dyDescent="0.2">
      <c r="A2092" s="30"/>
      <c r="B2092" s="21" t="s">
        <v>260</v>
      </c>
      <c r="C2092" s="22">
        <v>35127768</v>
      </c>
      <c r="D2092" s="23">
        <v>34913430</v>
      </c>
      <c r="E2092" s="24">
        <v>70041198</v>
      </c>
      <c r="F2092" t="str">
        <f>INDEX([1]Quadro!$B:$B,MATCH(B2092,[1]Quadro!$A:$A,0),0)</f>
        <v>Lezíria do Tejo</v>
      </c>
    </row>
    <row r="2093" spans="1:6" x14ac:dyDescent="0.2">
      <c r="A2093" s="30"/>
      <c r="B2093" s="21" t="s">
        <v>261</v>
      </c>
      <c r="C2093" s="22">
        <v>9047558</v>
      </c>
      <c r="D2093" s="23">
        <v>14428017</v>
      </c>
      <c r="E2093" s="24">
        <v>23475575</v>
      </c>
      <c r="F2093" t="str">
        <f>INDEX([1]Quadro!$B:$B,MATCH(B2093,[1]Quadro!$A:$A,0),0)</f>
        <v>Alentejo Litoral</v>
      </c>
    </row>
    <row r="2094" spans="1:6" x14ac:dyDescent="0.2">
      <c r="A2094" s="30"/>
      <c r="B2094" s="21" t="s">
        <v>262</v>
      </c>
      <c r="C2094" s="22">
        <v>18474472</v>
      </c>
      <c r="D2094" s="23">
        <v>24241945</v>
      </c>
      <c r="E2094" s="24">
        <v>42716417</v>
      </c>
      <c r="F2094" t="str">
        <f>INDEX([1]Quadro!$B:$B,MATCH(B2094,[1]Quadro!$A:$A,0),0)</f>
        <v>Área Metropolitana do Porto</v>
      </c>
    </row>
    <row r="2095" spans="1:6" x14ac:dyDescent="0.2">
      <c r="A2095" s="30"/>
      <c r="B2095" s="21" t="s">
        <v>263</v>
      </c>
      <c r="C2095" s="22">
        <v>2125979</v>
      </c>
      <c r="D2095" s="23">
        <v>4729555</v>
      </c>
      <c r="E2095" s="24">
        <v>6855534</v>
      </c>
      <c r="F2095" t="str">
        <f>INDEX([1]Quadro!$B:$B,MATCH(B2095,[1]Quadro!$A:$A,0),0)</f>
        <v>Algarve</v>
      </c>
    </row>
    <row r="2096" spans="1:6" x14ac:dyDescent="0.2">
      <c r="A2096" s="30"/>
      <c r="B2096" s="21" t="s">
        <v>264</v>
      </c>
      <c r="C2096" s="22">
        <v>13075481</v>
      </c>
      <c r="D2096" s="23">
        <v>20258840</v>
      </c>
      <c r="E2096" s="24">
        <v>33334321</v>
      </c>
      <c r="F2096" t="str">
        <f>INDEX([1]Quadro!$B:$B,MATCH(B2096,[1]Quadro!$A:$A,0),0)</f>
        <v>Área Metropolitana do Porto</v>
      </c>
    </row>
    <row r="2097" spans="1:6" x14ac:dyDescent="0.2">
      <c r="A2097" s="30"/>
      <c r="B2097" s="21" t="s">
        <v>265</v>
      </c>
      <c r="C2097" s="22">
        <v>139797</v>
      </c>
      <c r="D2097" s="23">
        <v>2663670</v>
      </c>
      <c r="E2097" s="24">
        <v>2803467</v>
      </c>
      <c r="F2097" t="str">
        <f>INDEX([1]Quadro!$B:$B,MATCH(B2097,[1]Quadro!$A:$A,0),0)</f>
        <v>Douro</v>
      </c>
    </row>
    <row r="2098" spans="1:6" x14ac:dyDescent="0.2">
      <c r="A2098" s="30"/>
      <c r="B2098" s="21" t="s">
        <v>266</v>
      </c>
      <c r="C2098" s="22">
        <v>5961367</v>
      </c>
      <c r="D2098" s="23">
        <v>5264236</v>
      </c>
      <c r="E2098" s="24">
        <v>11225603</v>
      </c>
      <c r="F2098" t="str">
        <f>INDEX([1]Quadro!$B:$B,MATCH(B2098,[1]Quadro!$A:$A,0),0)</f>
        <v>Viseu Dão Lafões</v>
      </c>
    </row>
    <row r="2099" spans="1:6" x14ac:dyDescent="0.2">
      <c r="A2099" s="30"/>
      <c r="B2099" s="21" t="s">
        <v>267</v>
      </c>
      <c r="C2099" s="22">
        <v>394184</v>
      </c>
      <c r="D2099" s="23">
        <v>1761467</v>
      </c>
      <c r="E2099" s="24">
        <v>2155651</v>
      </c>
      <c r="F2099" t="e">
        <f>INDEX([1]Quadro!$B:$B,MATCH(B2099,[1]Quadro!$A:$A,0),0)</f>
        <v>#N/A</v>
      </c>
    </row>
    <row r="2100" spans="1:6" x14ac:dyDescent="0.2">
      <c r="A2100" s="30"/>
      <c r="B2100" s="21" t="s">
        <v>268</v>
      </c>
      <c r="C2100" s="22">
        <v>274168</v>
      </c>
      <c r="D2100" s="23">
        <v>4292401</v>
      </c>
      <c r="E2100" s="24">
        <v>4566569</v>
      </c>
      <c r="F2100" t="e">
        <f>INDEX([1]Quadro!$B:$B,MATCH(B2100,[1]Quadro!$A:$A,0),0)</f>
        <v>#N/A</v>
      </c>
    </row>
    <row r="2101" spans="1:6" x14ac:dyDescent="0.2">
      <c r="A2101" s="30"/>
      <c r="B2101" s="21" t="s">
        <v>269</v>
      </c>
      <c r="C2101" s="22">
        <v>101594</v>
      </c>
      <c r="D2101" s="23">
        <v>1301396</v>
      </c>
      <c r="E2101" s="24">
        <v>1402990</v>
      </c>
      <c r="F2101" t="str">
        <f>INDEX([1]Quadro!$B:$B,MATCH(B2101,[1]Quadro!$A:$A,0),0)</f>
        <v>Médio Tejo</v>
      </c>
    </row>
    <row r="2102" spans="1:6" x14ac:dyDescent="0.2">
      <c r="A2102" s="30"/>
      <c r="B2102" s="21" t="s">
        <v>270</v>
      </c>
      <c r="C2102" s="22">
        <v>1338673</v>
      </c>
      <c r="D2102" s="23">
        <v>3738171</v>
      </c>
      <c r="E2102" s="24">
        <v>5076844</v>
      </c>
      <c r="F2102" t="str">
        <f>INDEX([1]Quadro!$B:$B,MATCH(B2102,[1]Quadro!$A:$A,0),0)</f>
        <v>Viseu Dão Lafões</v>
      </c>
    </row>
    <row r="2103" spans="1:6" x14ac:dyDescent="0.2">
      <c r="A2103" s="30"/>
      <c r="B2103" s="21" t="s">
        <v>271</v>
      </c>
      <c r="C2103" s="22">
        <v>10733451</v>
      </c>
      <c r="D2103" s="23">
        <v>10118531</v>
      </c>
      <c r="E2103" s="24">
        <v>20851982</v>
      </c>
      <c r="F2103" t="str">
        <f>INDEX([1]Quadro!$B:$B,MATCH(B2103,[1]Quadro!$A:$A,0),0)</f>
        <v>Beiras e Serra da Estrela</v>
      </c>
    </row>
    <row r="2104" spans="1:6" x14ac:dyDescent="0.2">
      <c r="A2104" s="30"/>
      <c r="B2104" s="21" t="s">
        <v>272</v>
      </c>
      <c r="C2104" s="22">
        <v>59932106</v>
      </c>
      <c r="D2104" s="23">
        <v>55351232</v>
      </c>
      <c r="E2104" s="24">
        <v>115283338</v>
      </c>
      <c r="F2104" t="str">
        <f>INDEX([1]Quadro!$B:$B,MATCH(B2104,[1]Quadro!$A:$A,0),0)</f>
        <v>Área Metropolitana de Lisboa</v>
      </c>
    </row>
    <row r="2105" spans="1:6" x14ac:dyDescent="0.2">
      <c r="A2105" s="30"/>
      <c r="B2105" s="21" t="s">
        <v>273</v>
      </c>
      <c r="C2105" s="22">
        <v>1660614</v>
      </c>
      <c r="D2105" s="23">
        <v>2505800</v>
      </c>
      <c r="E2105" s="24">
        <v>4166414</v>
      </c>
      <c r="F2105" t="str">
        <f>INDEX([1]Quadro!$B:$B,MATCH(B2105,[1]Quadro!$A:$A,0),0)</f>
        <v>Douro</v>
      </c>
    </row>
    <row r="2106" spans="1:6" x14ac:dyDescent="0.2">
      <c r="A2106" s="30"/>
      <c r="B2106" s="21" t="s">
        <v>274</v>
      </c>
      <c r="C2106" s="22">
        <v>1986152</v>
      </c>
      <c r="D2106" s="23">
        <v>6837511</v>
      </c>
      <c r="E2106" s="24">
        <v>8823663</v>
      </c>
      <c r="F2106" t="str">
        <f>INDEX([1]Quadro!$B:$B,MATCH(B2106,[1]Quadro!$A:$A,0),0)</f>
        <v>Baixo Alentejo</v>
      </c>
    </row>
    <row r="2107" spans="1:6" x14ac:dyDescent="0.2">
      <c r="A2107" s="30"/>
      <c r="B2107" s="21" t="s">
        <v>275</v>
      </c>
      <c r="C2107" s="22">
        <v>1603252</v>
      </c>
      <c r="D2107" s="23">
        <v>8484270</v>
      </c>
      <c r="E2107" s="24">
        <v>10087522</v>
      </c>
      <c r="F2107" t="str">
        <f>INDEX([1]Quadro!$B:$B,MATCH(B2107,[1]Quadro!$A:$A,0),0)</f>
        <v>Médio Tejo</v>
      </c>
    </row>
    <row r="2108" spans="1:6" x14ac:dyDescent="0.2">
      <c r="A2108" s="30"/>
      <c r="B2108" s="21" t="s">
        <v>276</v>
      </c>
      <c r="C2108" s="22">
        <v>18450692</v>
      </c>
      <c r="D2108" s="23">
        <v>20782449</v>
      </c>
      <c r="E2108" s="24">
        <v>39233141</v>
      </c>
      <c r="F2108" t="str">
        <f>INDEX([1]Quadro!$B:$B,MATCH(B2108,[1]Quadro!$A:$A,0),0)</f>
        <v>Área Metropolitana de Lisboa</v>
      </c>
    </row>
    <row r="2109" spans="1:6" x14ac:dyDescent="0.2">
      <c r="A2109" s="30"/>
      <c r="B2109" s="21" t="s">
        <v>277</v>
      </c>
      <c r="C2109" s="22">
        <v>58061534</v>
      </c>
      <c r="D2109" s="23">
        <v>62462423</v>
      </c>
      <c r="E2109" s="24">
        <v>120523957</v>
      </c>
      <c r="F2109" t="str">
        <f>INDEX([1]Quadro!$B:$B,MATCH(B2109,[1]Quadro!$A:$A,0),0)</f>
        <v>Área Metropolitana de Lisboa</v>
      </c>
    </row>
    <row r="2110" spans="1:6" x14ac:dyDescent="0.2">
      <c r="A2110" s="30"/>
      <c r="B2110" s="21" t="s">
        <v>278</v>
      </c>
      <c r="C2110" s="22">
        <v>2131150</v>
      </c>
      <c r="D2110" s="23">
        <v>4323062</v>
      </c>
      <c r="E2110" s="24">
        <v>6454212</v>
      </c>
      <c r="F2110" t="str">
        <f>INDEX([1]Quadro!$B:$B,MATCH(B2110,[1]Quadro!$A:$A,0),0)</f>
        <v>Região de Aveiro</v>
      </c>
    </row>
    <row r="2111" spans="1:6" x14ac:dyDescent="0.2">
      <c r="A2111" s="30"/>
      <c r="B2111" s="21" t="s">
        <v>279</v>
      </c>
      <c r="C2111" s="22">
        <v>19153212</v>
      </c>
      <c r="D2111" s="23">
        <v>30765931</v>
      </c>
      <c r="E2111" s="24">
        <v>49919143</v>
      </c>
      <c r="F2111" t="str">
        <f>INDEX([1]Quadro!$B:$B,MATCH(B2111,[1]Quadro!$A:$A,0),0)</f>
        <v>Algarve</v>
      </c>
    </row>
    <row r="2112" spans="1:6" x14ac:dyDescent="0.2">
      <c r="A2112" s="30"/>
      <c r="B2112" s="21" t="s">
        <v>280</v>
      </c>
      <c r="C2112" s="22">
        <v>34047566</v>
      </c>
      <c r="D2112" s="23">
        <v>12489934</v>
      </c>
      <c r="E2112" s="24">
        <v>46537500</v>
      </c>
      <c r="F2112" t="str">
        <f>INDEX([1]Quadro!$B:$B,MATCH(B2112,[1]Quadro!$A:$A,0),0)</f>
        <v>Alentejo Litoral</v>
      </c>
    </row>
    <row r="2113" spans="1:6" x14ac:dyDescent="0.2">
      <c r="A2113" s="30"/>
      <c r="B2113" s="21" t="s">
        <v>281</v>
      </c>
      <c r="C2113" s="22">
        <v>105516900</v>
      </c>
      <c r="D2113" s="23">
        <v>167460479</v>
      </c>
      <c r="E2113" s="24">
        <v>272977379</v>
      </c>
      <c r="F2113" t="str">
        <f>INDEX([1]Quadro!$B:$B,MATCH(B2113,[1]Quadro!$A:$A,0),0)</f>
        <v>Área Metropolitana de Lisboa</v>
      </c>
    </row>
    <row r="2114" spans="1:6" x14ac:dyDescent="0.2">
      <c r="A2114" s="30"/>
      <c r="B2114" s="21" t="s">
        <v>282</v>
      </c>
      <c r="C2114" s="22">
        <v>2200685</v>
      </c>
      <c r="D2114" s="23">
        <v>3827656</v>
      </c>
      <c r="E2114" s="24">
        <v>6028341</v>
      </c>
      <c r="F2114" t="str">
        <f>INDEX([1]Quadro!$B:$B,MATCH(B2114,[1]Quadro!$A:$A,0),0)</f>
        <v>Oeste</v>
      </c>
    </row>
    <row r="2115" spans="1:6" x14ac:dyDescent="0.2">
      <c r="A2115" s="30"/>
      <c r="B2115" s="21" t="s">
        <v>283</v>
      </c>
      <c r="C2115" s="22">
        <v>2773201</v>
      </c>
      <c r="D2115" s="23">
        <v>4666661</v>
      </c>
      <c r="E2115" s="24">
        <v>7439862</v>
      </c>
      <c r="F2115" t="str">
        <f>INDEX([1]Quadro!$B:$B,MATCH(B2115,[1]Quadro!$A:$A,0),0)</f>
        <v>Região de Coimbra</v>
      </c>
    </row>
    <row r="2116" spans="1:6" x14ac:dyDescent="0.2">
      <c r="A2116" s="30"/>
      <c r="B2116" s="21" t="s">
        <v>284</v>
      </c>
      <c r="C2116" s="22">
        <v>0</v>
      </c>
      <c r="D2116" s="23">
        <v>2506760</v>
      </c>
      <c r="E2116" s="24">
        <v>2506760</v>
      </c>
      <c r="F2116" t="str">
        <f>INDEX([1]Quadro!$B:$B,MATCH(B2116,[1]Quadro!$A:$A,0),0)</f>
        <v>Alto Alentejo</v>
      </c>
    </row>
    <row r="2117" spans="1:6" x14ac:dyDescent="0.2">
      <c r="A2117" s="30"/>
      <c r="B2117" s="21" t="s">
        <v>285</v>
      </c>
      <c r="C2117" s="22">
        <v>1412468</v>
      </c>
      <c r="D2117" s="23">
        <v>4474357</v>
      </c>
      <c r="E2117" s="24">
        <v>5886825</v>
      </c>
      <c r="F2117" t="str">
        <f>INDEX([1]Quadro!$B:$B,MATCH(B2117,[1]Quadro!$A:$A,0),0)</f>
        <v>Região de Coimbra</v>
      </c>
    </row>
    <row r="2118" spans="1:6" x14ac:dyDescent="0.2">
      <c r="A2118" s="30"/>
      <c r="B2118" s="21" t="s">
        <v>286</v>
      </c>
      <c r="C2118" s="22">
        <v>244902</v>
      </c>
      <c r="D2118" s="23">
        <v>1810182</v>
      </c>
      <c r="E2118" s="24">
        <v>2055084</v>
      </c>
      <c r="F2118" t="str">
        <f>INDEX([1]Quadro!$B:$B,MATCH(B2118,[1]Quadro!$A:$A,0),0)</f>
        <v>Douro</v>
      </c>
    </row>
    <row r="2119" spans="1:6" x14ac:dyDescent="0.2">
      <c r="A2119" s="30"/>
      <c r="B2119" s="21" t="s">
        <v>287</v>
      </c>
      <c r="C2119" s="22">
        <v>5112062</v>
      </c>
      <c r="D2119" s="23">
        <v>2685824</v>
      </c>
      <c r="E2119" s="24">
        <v>7797886</v>
      </c>
      <c r="F2119" t="str">
        <f>INDEX([1]Quadro!$B:$B,MATCH(B2119,[1]Quadro!$A:$A,0),0)</f>
        <v>Douro</v>
      </c>
    </row>
    <row r="2120" spans="1:6" x14ac:dyDescent="0.2">
      <c r="A2120" s="30"/>
      <c r="B2120" s="21" t="s">
        <v>288</v>
      </c>
      <c r="C2120" s="22">
        <v>12845014</v>
      </c>
      <c r="D2120" s="23">
        <v>22973595</v>
      </c>
      <c r="E2120" s="24">
        <v>35818609</v>
      </c>
      <c r="F2120" t="str">
        <f>INDEX([1]Quadro!$B:$B,MATCH(B2120,[1]Quadro!$A:$A,0),0)</f>
        <v>Algarve</v>
      </c>
    </row>
    <row r="2121" spans="1:6" x14ac:dyDescent="0.2">
      <c r="A2121" s="30"/>
      <c r="B2121" s="21" t="s">
        <v>289</v>
      </c>
      <c r="C2121" s="22">
        <v>1689661</v>
      </c>
      <c r="D2121" s="23">
        <v>3936566</v>
      </c>
      <c r="E2121" s="24">
        <v>5626227</v>
      </c>
      <c r="F2121" t="str">
        <f>INDEX([1]Quadro!$B:$B,MATCH(B2121,[1]Quadro!$A:$A,0),0)</f>
        <v>Cávado</v>
      </c>
    </row>
    <row r="2122" spans="1:6" x14ac:dyDescent="0.2">
      <c r="A2122" s="30"/>
      <c r="B2122" s="21" t="s">
        <v>290</v>
      </c>
      <c r="C2122" s="22">
        <v>7132113</v>
      </c>
      <c r="D2122" s="23">
        <v>16455293</v>
      </c>
      <c r="E2122" s="24">
        <v>23587406</v>
      </c>
      <c r="F2122" t="str">
        <f>INDEX([1]Quadro!$B:$B,MATCH(B2122,[1]Quadro!$A:$A,0),0)</f>
        <v>Médio Tejo</v>
      </c>
    </row>
    <row r="2123" spans="1:6" x14ac:dyDescent="0.2">
      <c r="A2123" s="30"/>
      <c r="B2123" s="21" t="s">
        <v>291</v>
      </c>
      <c r="C2123" s="22">
        <v>7138382</v>
      </c>
      <c r="D2123" s="23">
        <v>9604310</v>
      </c>
      <c r="E2123" s="24">
        <v>16742692</v>
      </c>
      <c r="F2123" t="str">
        <f>INDEX([1]Quadro!$B:$B,MATCH(B2123,[1]Quadro!$A:$A,0),0)</f>
        <v>Viseu Dão Lafões</v>
      </c>
    </row>
    <row r="2124" spans="1:6" x14ac:dyDescent="0.2">
      <c r="A2124" s="30"/>
      <c r="B2124" s="21" t="s">
        <v>292</v>
      </c>
      <c r="C2124" s="22">
        <v>1018831</v>
      </c>
      <c r="D2124" s="23">
        <v>3216758</v>
      </c>
      <c r="E2124" s="24">
        <v>4235589</v>
      </c>
      <c r="F2124" t="str">
        <f>INDEX([1]Quadro!$B:$B,MATCH(B2124,[1]Quadro!$A:$A,0),0)</f>
        <v>Douro</v>
      </c>
    </row>
    <row r="2125" spans="1:6" x14ac:dyDescent="0.2">
      <c r="A2125" s="30"/>
      <c r="B2125" s="21" t="s">
        <v>293</v>
      </c>
      <c r="C2125" s="22">
        <v>28065751</v>
      </c>
      <c r="D2125" s="23">
        <v>17819794</v>
      </c>
      <c r="E2125" s="24">
        <v>45885545</v>
      </c>
      <c r="F2125" t="str">
        <f>INDEX([1]Quadro!$B:$B,MATCH(B2125,[1]Quadro!$A:$A,0),0)</f>
        <v>Médio Tejo</v>
      </c>
    </row>
    <row r="2126" spans="1:6" x14ac:dyDescent="0.2">
      <c r="A2126" s="30"/>
      <c r="B2126" s="21" t="s">
        <v>294</v>
      </c>
      <c r="C2126" s="22">
        <v>49285005</v>
      </c>
      <c r="D2126" s="23">
        <v>46174914</v>
      </c>
      <c r="E2126" s="24">
        <v>95459919</v>
      </c>
      <c r="F2126" t="str">
        <f>INDEX([1]Quadro!$B:$B,MATCH(B2126,[1]Quadro!$A:$A,0),0)</f>
        <v>Oeste</v>
      </c>
    </row>
    <row r="2127" spans="1:6" x14ac:dyDescent="0.2">
      <c r="A2127" s="30"/>
      <c r="B2127" s="21" t="s">
        <v>295</v>
      </c>
      <c r="C2127" s="22">
        <v>934234</v>
      </c>
      <c r="D2127" s="23">
        <v>4157729</v>
      </c>
      <c r="E2127" s="24">
        <v>5091963</v>
      </c>
      <c r="F2127" t="str">
        <f>INDEX([1]Quadro!$B:$B,MATCH(B2127,[1]Quadro!$A:$A,0),0)</f>
        <v>Beiras e Serra da Estrela</v>
      </c>
    </row>
    <row r="2128" spans="1:6" x14ac:dyDescent="0.2">
      <c r="A2128" s="30"/>
      <c r="B2128" s="21" t="s">
        <v>296</v>
      </c>
      <c r="C2128" s="22">
        <v>23998494</v>
      </c>
      <c r="D2128" s="23">
        <v>17833460</v>
      </c>
      <c r="E2128" s="24">
        <v>41831954</v>
      </c>
      <c r="F2128" t="str">
        <f>INDEX([1]Quadro!$B:$B,MATCH(B2128,[1]Quadro!$A:$A,0),0)</f>
        <v>Área Metropolitana do Porto</v>
      </c>
    </row>
    <row r="2129" spans="1:6" x14ac:dyDescent="0.2">
      <c r="A2129" s="30"/>
      <c r="B2129" s="21" t="s">
        <v>297</v>
      </c>
      <c r="C2129" s="22">
        <v>5763647</v>
      </c>
      <c r="D2129" s="23">
        <v>8385153</v>
      </c>
      <c r="E2129" s="24">
        <v>14148800</v>
      </c>
      <c r="F2129" t="str">
        <f>INDEX([1]Quadro!$B:$B,MATCH(B2129,[1]Quadro!$A:$A,0),0)</f>
        <v>Região de Aveiro</v>
      </c>
    </row>
    <row r="2130" spans="1:6" x14ac:dyDescent="0.2">
      <c r="A2130" s="30"/>
      <c r="B2130" s="21" t="s">
        <v>298</v>
      </c>
      <c r="C2130" s="22">
        <v>3812892</v>
      </c>
      <c r="D2130" s="23">
        <v>7345412</v>
      </c>
      <c r="E2130" s="24">
        <v>11158304</v>
      </c>
      <c r="F2130" t="str">
        <f>INDEX([1]Quadro!$B:$B,MATCH(B2130,[1]Quadro!$A:$A,0),0)</f>
        <v>Área Metropolitana do Porto</v>
      </c>
    </row>
    <row r="2131" spans="1:6" x14ac:dyDescent="0.2">
      <c r="A2131" s="30"/>
      <c r="B2131" s="21" t="s">
        <v>299</v>
      </c>
      <c r="C2131" s="22">
        <v>4093654</v>
      </c>
      <c r="D2131" s="23">
        <v>8430152</v>
      </c>
      <c r="E2131" s="24">
        <v>12523806</v>
      </c>
      <c r="F2131" t="str">
        <f>INDEX([1]Quadro!$B:$B,MATCH(B2131,[1]Quadro!$A:$A,0),0)</f>
        <v>Alto Minho</v>
      </c>
    </row>
    <row r="2132" spans="1:6" x14ac:dyDescent="0.2">
      <c r="A2132" s="30"/>
      <c r="B2132" s="21" t="s">
        <v>300</v>
      </c>
      <c r="C2132" s="22">
        <v>30276080</v>
      </c>
      <c r="D2132" s="23">
        <v>37355885</v>
      </c>
      <c r="E2132" s="24">
        <v>67631965</v>
      </c>
      <c r="F2132" t="str">
        <f>INDEX([1]Quadro!$B:$B,MATCH(B2132,[1]Quadro!$A:$A,0),0)</f>
        <v>Área Metropolitana do Porto</v>
      </c>
    </row>
    <row r="2133" spans="1:6" x14ac:dyDescent="0.2">
      <c r="A2133" s="30"/>
      <c r="B2133" s="21" t="s">
        <v>301</v>
      </c>
      <c r="C2133" s="22">
        <v>2118739</v>
      </c>
      <c r="D2133" s="23">
        <v>5297436</v>
      </c>
      <c r="E2133" s="24">
        <v>7416175</v>
      </c>
      <c r="F2133" t="str">
        <f>INDEX([1]Quadro!$B:$B,MATCH(B2133,[1]Quadro!$A:$A,0),0)</f>
        <v>Alto Tâmega</v>
      </c>
    </row>
    <row r="2134" spans="1:6" x14ac:dyDescent="0.2">
      <c r="A2134" s="30"/>
      <c r="B2134" s="21" t="s">
        <v>302</v>
      </c>
      <c r="C2134" s="22">
        <v>217472</v>
      </c>
      <c r="D2134" s="23">
        <v>4208697</v>
      </c>
      <c r="E2134" s="24">
        <v>4426169</v>
      </c>
      <c r="F2134" t="e">
        <f>INDEX([1]Quadro!$B:$B,MATCH(B2134,[1]Quadro!$A:$A,0),0)</f>
        <v>#N/A</v>
      </c>
    </row>
    <row r="2135" spans="1:6" x14ac:dyDescent="0.2">
      <c r="A2135" s="30"/>
      <c r="B2135" s="21" t="s">
        <v>303</v>
      </c>
      <c r="C2135" s="22">
        <v>6868565</v>
      </c>
      <c r="D2135" s="23">
        <v>5800691</v>
      </c>
      <c r="E2135" s="24">
        <v>12669256</v>
      </c>
      <c r="F2135" t="str">
        <f>INDEX([1]Quadro!$B:$B,MATCH(B2135,[1]Quadro!$A:$A,0),0)</f>
        <v>Alentejo Central</v>
      </c>
    </row>
    <row r="2136" spans="1:6" x14ac:dyDescent="0.2">
      <c r="A2136" s="30"/>
      <c r="B2136" s="21" t="s">
        <v>304</v>
      </c>
      <c r="C2136" s="22">
        <v>375361</v>
      </c>
      <c r="D2136" s="23">
        <v>2486677</v>
      </c>
      <c r="E2136" s="24">
        <v>2862038</v>
      </c>
      <c r="F2136" t="str">
        <f>INDEX([1]Quadro!$B:$B,MATCH(B2136,[1]Quadro!$A:$A,0),0)</f>
        <v>Alentejo Central</v>
      </c>
    </row>
    <row r="2137" spans="1:6" x14ac:dyDescent="0.2">
      <c r="A2137" s="30"/>
      <c r="B2137" s="21" t="s">
        <v>305</v>
      </c>
      <c r="C2137" s="22">
        <v>28513150</v>
      </c>
      <c r="D2137" s="23">
        <v>49766549</v>
      </c>
      <c r="E2137" s="24">
        <v>78279699</v>
      </c>
      <c r="F2137" t="str">
        <f>INDEX([1]Quadro!$B:$B,MATCH(B2137,[1]Quadro!$A:$A,0),0)</f>
        <v>Alto Minho</v>
      </c>
    </row>
    <row r="2138" spans="1:6" x14ac:dyDescent="0.2">
      <c r="A2138" s="30"/>
      <c r="B2138" s="21" t="s">
        <v>306</v>
      </c>
      <c r="C2138" s="22">
        <v>1312931</v>
      </c>
      <c r="D2138" s="23">
        <v>2614250</v>
      </c>
      <c r="E2138" s="24">
        <v>3927181</v>
      </c>
      <c r="F2138" t="str">
        <f>INDEX([1]Quadro!$B:$B,MATCH(B2138,[1]Quadro!$A:$A,0),0)</f>
        <v>Baixo Alentejo</v>
      </c>
    </row>
    <row r="2139" spans="1:6" x14ac:dyDescent="0.2">
      <c r="A2139" s="30"/>
      <c r="B2139" s="21" t="s">
        <v>307</v>
      </c>
      <c r="C2139" s="22">
        <v>2175553</v>
      </c>
      <c r="D2139" s="23">
        <v>4593460</v>
      </c>
      <c r="E2139" s="24">
        <v>6769013</v>
      </c>
      <c r="F2139" t="str">
        <f>INDEX([1]Quadro!$B:$B,MATCH(B2139,[1]Quadro!$A:$A,0),0)</f>
        <v>Ave</v>
      </c>
    </row>
    <row r="2140" spans="1:6" x14ac:dyDescent="0.2">
      <c r="A2140" s="30"/>
      <c r="B2140" s="21" t="s">
        <v>308</v>
      </c>
      <c r="C2140" s="22">
        <v>612299</v>
      </c>
      <c r="D2140" s="23">
        <v>1558434</v>
      </c>
      <c r="E2140" s="24">
        <v>2170733</v>
      </c>
      <c r="F2140" t="str">
        <f>INDEX([1]Quadro!$B:$B,MATCH(B2140,[1]Quadro!$A:$A,0),0)</f>
        <v>Médio Tejo</v>
      </c>
    </row>
    <row r="2141" spans="1:6" x14ac:dyDescent="0.2">
      <c r="A2141" s="30"/>
      <c r="B2141" s="21" t="s">
        <v>309</v>
      </c>
      <c r="C2141" s="22">
        <v>5518793</v>
      </c>
      <c r="D2141" s="23">
        <v>7689223</v>
      </c>
      <c r="E2141" s="24">
        <v>13208016</v>
      </c>
      <c r="F2141" t="str">
        <f>INDEX([1]Quadro!$B:$B,MATCH(B2141,[1]Quadro!$A:$A,0),0)</f>
        <v>Algarve</v>
      </c>
    </row>
    <row r="2142" spans="1:6" x14ac:dyDescent="0.2">
      <c r="A2142" s="30"/>
      <c r="B2142" s="21" t="s">
        <v>310</v>
      </c>
      <c r="C2142" s="22">
        <v>34681089</v>
      </c>
      <c r="D2142" s="23">
        <v>47936556</v>
      </c>
      <c r="E2142" s="24">
        <v>82617645</v>
      </c>
      <c r="F2142" t="str">
        <f>INDEX([1]Quadro!$B:$B,MATCH(B2142,[1]Quadro!$A:$A,0),0)</f>
        <v>Área Metropolitana do Porto</v>
      </c>
    </row>
    <row r="2143" spans="1:6" x14ac:dyDescent="0.2">
      <c r="A2143" s="30"/>
      <c r="B2143" s="21" t="s">
        <v>311</v>
      </c>
      <c r="C2143" s="22">
        <v>4317875</v>
      </c>
      <c r="D2143" s="23">
        <v>3853927</v>
      </c>
      <c r="E2143" s="24">
        <v>8171802</v>
      </c>
      <c r="F2143" t="e">
        <f>INDEX([1]Quadro!$B:$B,MATCH(B2143,[1]Quadro!$A:$A,0),0)</f>
        <v>#N/A</v>
      </c>
    </row>
    <row r="2144" spans="1:6" x14ac:dyDescent="0.2">
      <c r="A2144" s="30"/>
      <c r="B2144" s="21" t="s">
        <v>312</v>
      </c>
      <c r="C2144" s="22">
        <v>759607</v>
      </c>
      <c r="D2144" s="23">
        <v>3266543</v>
      </c>
      <c r="E2144" s="24">
        <v>4026150</v>
      </c>
      <c r="F2144" t="str">
        <f>INDEX([1]Quadro!$B:$B,MATCH(B2144,[1]Quadro!$A:$A,0),0)</f>
        <v>Terras de Trás-os-Montes</v>
      </c>
    </row>
    <row r="2145" spans="1:6" x14ac:dyDescent="0.2">
      <c r="A2145" s="30"/>
      <c r="B2145" s="21" t="s">
        <v>313</v>
      </c>
      <c r="C2145" s="22">
        <v>70746112</v>
      </c>
      <c r="D2145" s="23">
        <v>63611302</v>
      </c>
      <c r="E2145" s="24">
        <v>134357414</v>
      </c>
      <c r="F2145" t="str">
        <f>INDEX([1]Quadro!$B:$B,MATCH(B2145,[1]Quadro!$A:$A,0),0)</f>
        <v>Área Metropolitana de Lisboa</v>
      </c>
    </row>
    <row r="2146" spans="1:6" x14ac:dyDescent="0.2">
      <c r="A2146" s="30"/>
      <c r="B2146" s="21" t="s">
        <v>314</v>
      </c>
      <c r="C2146" s="22">
        <v>2600775</v>
      </c>
      <c r="D2146" s="23">
        <v>4649708</v>
      </c>
      <c r="E2146" s="24">
        <v>7250483</v>
      </c>
      <c r="F2146" t="e">
        <f>INDEX([1]Quadro!$B:$B,MATCH(B2146,[1]Quadro!$A:$A,0),0)</f>
        <v>#N/A</v>
      </c>
    </row>
    <row r="2147" spans="1:6" x14ac:dyDescent="0.2">
      <c r="A2147" s="30"/>
      <c r="B2147" s="21" t="s">
        <v>315</v>
      </c>
      <c r="C2147" s="22">
        <v>761794</v>
      </c>
      <c r="D2147" s="23">
        <v>2174517</v>
      </c>
      <c r="E2147" s="24">
        <v>2936311</v>
      </c>
      <c r="F2147" t="str">
        <f>INDEX([1]Quadro!$B:$B,MATCH(B2147,[1]Quadro!$A:$A,0),0)</f>
        <v>Médio Tejo</v>
      </c>
    </row>
    <row r="2148" spans="1:6" x14ac:dyDescent="0.2">
      <c r="A2148" s="30"/>
      <c r="B2148" s="21" t="s">
        <v>316</v>
      </c>
      <c r="C2148" s="22">
        <v>3396373</v>
      </c>
      <c r="D2148" s="23">
        <v>4357891</v>
      </c>
      <c r="E2148" s="24">
        <v>7754264</v>
      </c>
      <c r="F2148" t="str">
        <f>INDEX([1]Quadro!$B:$B,MATCH(B2148,[1]Quadro!$A:$A,0),0)</f>
        <v>Alto Minho</v>
      </c>
    </row>
    <row r="2149" spans="1:6" x14ac:dyDescent="0.2">
      <c r="A2149" s="30"/>
      <c r="B2149" s="21" t="s">
        <v>317</v>
      </c>
      <c r="C2149" s="22">
        <v>45843399</v>
      </c>
      <c r="D2149" s="23">
        <v>57348001</v>
      </c>
      <c r="E2149" s="24">
        <v>103191400</v>
      </c>
      <c r="F2149" t="str">
        <f>INDEX([1]Quadro!$B:$B,MATCH(B2149,[1]Quadro!$A:$A,0),0)</f>
        <v>Ave</v>
      </c>
    </row>
    <row r="2150" spans="1:6" x14ac:dyDescent="0.2">
      <c r="A2150" s="30"/>
      <c r="B2150" s="21" t="s">
        <v>318</v>
      </c>
      <c r="C2150" s="22">
        <v>1263606</v>
      </c>
      <c r="D2150" s="23">
        <v>2599313</v>
      </c>
      <c r="E2150" s="24">
        <v>3862919</v>
      </c>
      <c r="F2150" t="str">
        <f>INDEX([1]Quadro!$B:$B,MATCH(B2150,[1]Quadro!$A:$A,0),0)</f>
        <v>Douro</v>
      </c>
    </row>
    <row r="2151" spans="1:6" x14ac:dyDescent="0.2">
      <c r="A2151" s="30"/>
      <c r="B2151" s="21" t="s">
        <v>319</v>
      </c>
      <c r="C2151" s="22">
        <v>133756024</v>
      </c>
      <c r="D2151" s="23">
        <v>147251846</v>
      </c>
      <c r="E2151" s="24">
        <v>281007870</v>
      </c>
      <c r="F2151" t="str">
        <f>INDEX([1]Quadro!$B:$B,MATCH(B2151,[1]Quadro!$A:$A,0),0)</f>
        <v>Área Metropolitana do Porto</v>
      </c>
    </row>
    <row r="2152" spans="1:6" x14ac:dyDescent="0.2">
      <c r="A2152" s="30"/>
      <c r="B2152" s="21" t="s">
        <v>320</v>
      </c>
      <c r="C2152" s="22">
        <v>34782381</v>
      </c>
      <c r="D2152" s="23">
        <v>30770099</v>
      </c>
      <c r="E2152" s="24">
        <v>65552480</v>
      </c>
      <c r="F2152" t="str">
        <f>INDEX([1]Quadro!$B:$B,MATCH(B2152,[1]Quadro!$A:$A,0),0)</f>
        <v>Médio Tejo</v>
      </c>
    </row>
    <row r="2153" spans="1:6" x14ac:dyDescent="0.2">
      <c r="A2153" s="30"/>
      <c r="B2153" s="21" t="s">
        <v>321</v>
      </c>
      <c r="C2153" s="22">
        <v>307898</v>
      </c>
      <c r="D2153" s="23">
        <v>2384524</v>
      </c>
      <c r="E2153" s="24">
        <v>2692422</v>
      </c>
      <c r="F2153" t="str">
        <f>INDEX([1]Quadro!$B:$B,MATCH(B2153,[1]Quadro!$A:$A,0),0)</f>
        <v>Viseu Dão Lafões</v>
      </c>
    </row>
    <row r="2154" spans="1:6" x14ac:dyDescent="0.2">
      <c r="A2154" s="30"/>
      <c r="B2154" s="21" t="s">
        <v>322</v>
      </c>
      <c r="C2154" s="22">
        <v>1748063</v>
      </c>
      <c r="D2154" s="23">
        <v>3634766</v>
      </c>
      <c r="E2154" s="24">
        <v>5382829</v>
      </c>
      <c r="F2154" t="str">
        <f>INDEX([1]Quadro!$B:$B,MATCH(B2154,[1]Quadro!$A:$A,0),0)</f>
        <v>Região de Coimbra</v>
      </c>
    </row>
    <row r="2155" spans="1:6" x14ac:dyDescent="0.2">
      <c r="A2155" s="30"/>
      <c r="B2155" s="21" t="s">
        <v>323</v>
      </c>
      <c r="C2155" s="22">
        <v>12550984</v>
      </c>
      <c r="D2155" s="23">
        <v>4768518</v>
      </c>
      <c r="E2155" s="24">
        <v>17319502</v>
      </c>
      <c r="F2155" t="str">
        <f>INDEX([1]Quadro!$B:$B,MATCH(B2155,[1]Quadro!$A:$A,0),0)</f>
        <v>Alto Tâmega</v>
      </c>
    </row>
    <row r="2156" spans="1:6" x14ac:dyDescent="0.2">
      <c r="A2156" s="30"/>
      <c r="B2156" s="21" t="s">
        <v>324</v>
      </c>
      <c r="C2156" s="22">
        <v>19865612</v>
      </c>
      <c r="D2156" s="23">
        <v>10155630</v>
      </c>
      <c r="E2156" s="24">
        <v>30021242</v>
      </c>
      <c r="F2156" t="e">
        <f>INDEX([1]Quadro!$B:$B,MATCH(B2156,[1]Quadro!$A:$A,0),0)</f>
        <v>#N/A</v>
      </c>
    </row>
    <row r="2157" spans="1:6" x14ac:dyDescent="0.2">
      <c r="A2157" s="30"/>
      <c r="B2157" s="21" t="s">
        <v>325</v>
      </c>
      <c r="C2157" s="22">
        <v>27571057</v>
      </c>
      <c r="D2157" s="23">
        <v>30282980</v>
      </c>
      <c r="E2157" s="24">
        <v>57854037</v>
      </c>
      <c r="F2157" t="str">
        <f>INDEX([1]Quadro!$B:$B,MATCH(B2157,[1]Quadro!$A:$A,0),0)</f>
        <v>Douro</v>
      </c>
    </row>
    <row r="2158" spans="1:6" x14ac:dyDescent="0.2">
      <c r="A2158" s="30"/>
      <c r="B2158" s="21" t="s">
        <v>326</v>
      </c>
      <c r="C2158" s="22">
        <v>15297070</v>
      </c>
      <c r="D2158" s="23">
        <v>20093932</v>
      </c>
      <c r="E2158" s="24">
        <v>35391002</v>
      </c>
      <c r="F2158" t="str">
        <f>INDEX([1]Quadro!$B:$B,MATCH(B2158,[1]Quadro!$A:$A,0),0)</f>
        <v>Algarve</v>
      </c>
    </row>
    <row r="2159" spans="1:6" x14ac:dyDescent="0.2">
      <c r="A2159" s="30"/>
      <c r="B2159" s="21" t="s">
        <v>327</v>
      </c>
      <c r="C2159" s="22">
        <v>7523280</v>
      </c>
      <c r="D2159" s="23">
        <v>1413752</v>
      </c>
      <c r="E2159" s="24">
        <v>8937032</v>
      </c>
      <c r="F2159" t="str">
        <f>INDEX([1]Quadro!$B:$B,MATCH(B2159,[1]Quadro!$A:$A,0),0)</f>
        <v>Beira Baixa</v>
      </c>
    </row>
    <row r="2160" spans="1:6" x14ac:dyDescent="0.2">
      <c r="A2160" s="30"/>
      <c r="B2160" s="21" t="s">
        <v>328</v>
      </c>
      <c r="C2160" s="22">
        <v>8439190</v>
      </c>
      <c r="D2160" s="23">
        <v>15086960</v>
      </c>
      <c r="E2160" s="24">
        <v>23526150</v>
      </c>
      <c r="F2160" t="str">
        <f>INDEX([1]Quadro!$B:$B,MATCH(B2160,[1]Quadro!$A:$A,0),0)</f>
        <v>Cávado</v>
      </c>
    </row>
    <row r="2161" spans="1:6" x14ac:dyDescent="0.2">
      <c r="A2161" s="30"/>
      <c r="B2161" s="21" t="s">
        <v>329</v>
      </c>
      <c r="C2161" s="22">
        <v>3412494</v>
      </c>
      <c r="D2161" s="23">
        <v>3564333</v>
      </c>
      <c r="E2161" s="24">
        <v>6976827</v>
      </c>
      <c r="F2161" t="str">
        <f>INDEX([1]Quadro!$B:$B,MATCH(B2161,[1]Quadro!$A:$A,0),0)</f>
        <v>Alentejo Central</v>
      </c>
    </row>
    <row r="2162" spans="1:6" x14ac:dyDescent="0.2">
      <c r="A2162" s="30"/>
      <c r="B2162" s="21" t="s">
        <v>330</v>
      </c>
      <c r="C2162" s="22">
        <v>9309</v>
      </c>
      <c r="D2162" s="23">
        <v>1870406</v>
      </c>
      <c r="E2162" s="24">
        <v>1879715</v>
      </c>
      <c r="F2162" t="str">
        <f>INDEX([1]Quadro!$B:$B,MATCH(B2162,[1]Quadro!$A:$A,0),0)</f>
        <v>Terras de Trás-os-Montes</v>
      </c>
    </row>
    <row r="2163" spans="1:6" x14ac:dyDescent="0.2">
      <c r="A2163" s="30"/>
      <c r="B2163" s="21" t="s">
        <v>331</v>
      </c>
      <c r="C2163" s="22">
        <v>88625</v>
      </c>
      <c r="D2163" s="23">
        <v>2980600</v>
      </c>
      <c r="E2163" s="24">
        <v>3069225</v>
      </c>
      <c r="F2163" t="str">
        <f>INDEX([1]Quadro!$B:$B,MATCH(B2163,[1]Quadro!$A:$A,0),0)</f>
        <v>Terras de Trás-os-Montes</v>
      </c>
    </row>
    <row r="2164" spans="1:6" x14ac:dyDescent="0.2">
      <c r="A2164" s="30"/>
      <c r="B2164" s="21" t="s">
        <v>332</v>
      </c>
      <c r="C2164" s="22">
        <v>50834955</v>
      </c>
      <c r="D2164" s="23">
        <v>59846817</v>
      </c>
      <c r="E2164" s="24">
        <v>110681772</v>
      </c>
      <c r="F2164" t="str">
        <f>INDEX([1]Quadro!$B:$B,MATCH(B2164,[1]Quadro!$A:$A,0),0)</f>
        <v>Viseu Dão Lafões</v>
      </c>
    </row>
    <row r="2165" spans="1:6" x14ac:dyDescent="0.2">
      <c r="A2165" s="30"/>
      <c r="B2165" s="21" t="s">
        <v>333</v>
      </c>
      <c r="C2165" s="22">
        <v>6860985</v>
      </c>
      <c r="D2165" s="23">
        <v>9542885</v>
      </c>
      <c r="E2165" s="24">
        <v>16403870</v>
      </c>
      <c r="F2165" t="str">
        <f>INDEX([1]Quadro!$B:$B,MATCH(B2165,[1]Quadro!$A:$A,0),0)</f>
        <v>Ave</v>
      </c>
    </row>
    <row r="2166" spans="1:6" x14ac:dyDescent="0.2">
      <c r="A2166" s="30"/>
      <c r="B2166" s="21" t="s">
        <v>334</v>
      </c>
      <c r="C2166" s="22">
        <v>965597</v>
      </c>
      <c r="D2166" s="23">
        <v>4402988</v>
      </c>
      <c r="E2166" s="24">
        <v>5368585</v>
      </c>
      <c r="F2166" t="str">
        <f>INDEX([1]Quadro!$B:$B,MATCH(B2166,[1]Quadro!$A:$A,0),0)</f>
        <v>Viseu Dão Lafões</v>
      </c>
    </row>
    <row r="2167" spans="1:6" x14ac:dyDescent="0.2">
      <c r="A2167" s="12" t="s">
        <v>341</v>
      </c>
      <c r="B2167" s="13"/>
      <c r="C2167" s="18">
        <v>5728977663</v>
      </c>
      <c r="D2167" s="19">
        <v>6167898947</v>
      </c>
      <c r="E2167" s="20">
        <v>11896876610</v>
      </c>
      <c r="F2167" t="e">
        <f>INDEX([1]Quadro!$B:$B,MATCH(B2167,[1]Quadro!$A:$A,0),0)</f>
        <v>#N/A</v>
      </c>
    </row>
    <row r="2168" spans="1:6" x14ac:dyDescent="0.2">
      <c r="A2168" s="12" t="s">
        <v>25</v>
      </c>
      <c r="B2168" s="12" t="s">
        <v>27</v>
      </c>
      <c r="C2168" s="18">
        <v>3230460</v>
      </c>
      <c r="D2168" s="19">
        <v>0</v>
      </c>
      <c r="E2168" s="20">
        <v>3230460</v>
      </c>
      <c r="F2168" t="str">
        <f>INDEX([1]Quadro!$B:$B,MATCH(B2168,[1]Quadro!$A:$A,0),0)</f>
        <v>Médio Tejo</v>
      </c>
    </row>
    <row r="2169" spans="1:6" x14ac:dyDescent="0.2">
      <c r="A2169" s="30"/>
      <c r="B2169" s="21" t="s">
        <v>28</v>
      </c>
      <c r="C2169" s="22">
        <v>55989</v>
      </c>
      <c r="D2169" s="23">
        <v>0</v>
      </c>
      <c r="E2169" s="24">
        <v>55989</v>
      </c>
      <c r="F2169" t="str">
        <f>INDEX([1]Quadro!$B:$B,MATCH(B2169,[1]Quadro!$A:$A,0),0)</f>
        <v>Região de Aveiro</v>
      </c>
    </row>
    <row r="2170" spans="1:6" x14ac:dyDescent="0.2">
      <c r="A2170" s="30"/>
      <c r="B2170" s="21" t="s">
        <v>43</v>
      </c>
      <c r="C2170" s="22">
        <v>12128887</v>
      </c>
      <c r="D2170" s="23">
        <v>0</v>
      </c>
      <c r="E2170" s="24">
        <v>12128887</v>
      </c>
      <c r="F2170" t="str">
        <f>INDEX([1]Quadro!$B:$B,MATCH(B2170,[1]Quadro!$A:$A,0),0)</f>
        <v>Área Metropolitana de Lisboa</v>
      </c>
    </row>
    <row r="2171" spans="1:6" x14ac:dyDescent="0.2">
      <c r="A2171" s="30"/>
      <c r="B2171" s="21" t="s">
        <v>51</v>
      </c>
      <c r="C2171" s="22">
        <v>37256540</v>
      </c>
      <c r="D2171" s="23">
        <v>0</v>
      </c>
      <c r="E2171" s="24">
        <v>37256540</v>
      </c>
      <c r="F2171" t="str">
        <f>INDEX([1]Quadro!$B:$B,MATCH(B2171,[1]Quadro!$A:$A,0),0)</f>
        <v>Área Metropolitana de Lisboa</v>
      </c>
    </row>
    <row r="2172" spans="1:6" x14ac:dyDescent="0.2">
      <c r="A2172" s="30"/>
      <c r="B2172" s="21" t="s">
        <v>70</v>
      </c>
      <c r="C2172" s="22">
        <v>792963</v>
      </c>
      <c r="D2172" s="23">
        <v>0</v>
      </c>
      <c r="E2172" s="24">
        <v>792963</v>
      </c>
      <c r="F2172" t="str">
        <f>INDEX([1]Quadro!$B:$B,MATCH(B2172,[1]Quadro!$A:$A,0),0)</f>
        <v>Área Metropolitana de Lisboa</v>
      </c>
    </row>
    <row r="2173" spans="1:6" x14ac:dyDescent="0.2">
      <c r="A2173" s="30"/>
      <c r="B2173" s="21" t="s">
        <v>92</v>
      </c>
      <c r="C2173" s="22">
        <v>7150041</v>
      </c>
      <c r="D2173" s="23">
        <v>0</v>
      </c>
      <c r="E2173" s="24">
        <v>7150041</v>
      </c>
      <c r="F2173" t="str">
        <f>INDEX([1]Quadro!$B:$B,MATCH(B2173,[1]Quadro!$A:$A,0),0)</f>
        <v>Área Metropolitana de Lisboa</v>
      </c>
    </row>
    <row r="2174" spans="1:6" x14ac:dyDescent="0.2">
      <c r="A2174" s="30"/>
      <c r="B2174" s="21" t="s">
        <v>105</v>
      </c>
      <c r="C2174" s="22">
        <v>294002</v>
      </c>
      <c r="D2174" s="23">
        <v>0</v>
      </c>
      <c r="E2174" s="24">
        <v>294002</v>
      </c>
      <c r="F2174" t="str">
        <f>INDEX([1]Quadro!$B:$B,MATCH(B2174,[1]Quadro!$A:$A,0),0)</f>
        <v>Região de Coimbra</v>
      </c>
    </row>
    <row r="2175" spans="1:6" x14ac:dyDescent="0.2">
      <c r="A2175" s="30"/>
      <c r="B2175" s="21" t="s">
        <v>108</v>
      </c>
      <c r="C2175" s="22">
        <v>7012420</v>
      </c>
      <c r="D2175" s="23">
        <v>0</v>
      </c>
      <c r="E2175" s="24">
        <v>7012420</v>
      </c>
      <c r="F2175" t="str">
        <f>INDEX([1]Quadro!$B:$B,MATCH(B2175,[1]Quadro!$A:$A,0),0)</f>
        <v>Lezíria do Tejo</v>
      </c>
    </row>
    <row r="2176" spans="1:6" x14ac:dyDescent="0.2">
      <c r="A2176" s="30"/>
      <c r="B2176" s="21" t="s">
        <v>114</v>
      </c>
      <c r="C2176" s="22">
        <v>30678537</v>
      </c>
      <c r="D2176" s="23">
        <v>0</v>
      </c>
      <c r="E2176" s="24">
        <v>30678537</v>
      </c>
      <c r="F2176" t="str">
        <f>INDEX([1]Quadro!$B:$B,MATCH(B2176,[1]Quadro!$A:$A,0),0)</f>
        <v>Médio Tejo</v>
      </c>
    </row>
    <row r="2177" spans="1:6" x14ac:dyDescent="0.2">
      <c r="A2177" s="30"/>
      <c r="B2177" s="21" t="s">
        <v>117</v>
      </c>
      <c r="C2177" s="22">
        <v>29593177</v>
      </c>
      <c r="D2177" s="23">
        <v>0</v>
      </c>
      <c r="E2177" s="24">
        <v>29593177</v>
      </c>
      <c r="F2177" t="str">
        <f>INDEX([1]Quadro!$B:$B,MATCH(B2177,[1]Quadro!$A:$A,0),0)</f>
        <v>Região de Aveiro</v>
      </c>
    </row>
    <row r="2178" spans="1:6" x14ac:dyDescent="0.2">
      <c r="A2178" s="30"/>
      <c r="B2178" s="21" t="s">
        <v>126</v>
      </c>
      <c r="C2178" s="22">
        <v>69674</v>
      </c>
      <c r="D2178" s="23">
        <v>0</v>
      </c>
      <c r="E2178" s="24">
        <v>69674</v>
      </c>
      <c r="F2178" t="str">
        <f>INDEX([1]Quadro!$B:$B,MATCH(B2178,[1]Quadro!$A:$A,0),0)</f>
        <v>Região de Coimbra</v>
      </c>
    </row>
    <row r="2179" spans="1:6" x14ac:dyDescent="0.2">
      <c r="A2179" s="30"/>
      <c r="B2179" s="21" t="s">
        <v>140</v>
      </c>
      <c r="C2179" s="22">
        <v>3690450</v>
      </c>
      <c r="D2179" s="23">
        <v>0</v>
      </c>
      <c r="E2179" s="24">
        <v>3690450</v>
      </c>
      <c r="F2179" t="str">
        <f>INDEX([1]Quadro!$B:$B,MATCH(B2179,[1]Quadro!$A:$A,0),0)</f>
        <v>Beiras e Serra da Estrela</v>
      </c>
    </row>
    <row r="2180" spans="1:6" x14ac:dyDescent="0.2">
      <c r="A2180" s="30"/>
      <c r="B2180" s="21" t="s">
        <v>152</v>
      </c>
      <c r="C2180" s="22">
        <v>190574593</v>
      </c>
      <c r="D2180" s="23">
        <v>0</v>
      </c>
      <c r="E2180" s="24">
        <v>190574593</v>
      </c>
      <c r="F2180" t="str">
        <f>INDEX([1]Quadro!$B:$B,MATCH(B2180,[1]Quadro!$A:$A,0),0)</f>
        <v>Área Metropolitana de Lisboa</v>
      </c>
    </row>
    <row r="2181" spans="1:6" x14ac:dyDescent="0.2">
      <c r="A2181" s="30"/>
      <c r="B2181" s="21" t="s">
        <v>163</v>
      </c>
      <c r="C2181" s="22">
        <v>29029869</v>
      </c>
      <c r="D2181" s="23">
        <v>0</v>
      </c>
      <c r="E2181" s="24">
        <v>29029869</v>
      </c>
      <c r="F2181" t="str">
        <f>INDEX([1]Quadro!$B:$B,MATCH(B2181,[1]Quadro!$A:$A,0),0)</f>
        <v>Área Metropolitana do Porto</v>
      </c>
    </row>
    <row r="2182" spans="1:6" x14ac:dyDescent="0.2">
      <c r="A2182" s="30"/>
      <c r="B2182" s="21" t="s">
        <v>164</v>
      </c>
      <c r="C2182" s="22">
        <v>4489620</v>
      </c>
      <c r="D2182" s="23">
        <v>0</v>
      </c>
      <c r="E2182" s="24">
        <v>4489620</v>
      </c>
      <c r="F2182" t="str">
        <f>INDEX([1]Quadro!$B:$B,MATCH(B2182,[1]Quadro!$A:$A,0),0)</f>
        <v>Viseu Dão Lafões</v>
      </c>
    </row>
    <row r="2183" spans="1:6" x14ac:dyDescent="0.2">
      <c r="A2183" s="30"/>
      <c r="B2183" s="21" t="s">
        <v>189</v>
      </c>
      <c r="C2183" s="22">
        <v>9670980</v>
      </c>
      <c r="D2183" s="23">
        <v>0</v>
      </c>
      <c r="E2183" s="24">
        <v>9670980</v>
      </c>
      <c r="F2183" t="str">
        <f>INDEX([1]Quadro!$B:$B,MATCH(B2183,[1]Quadro!$A:$A,0),0)</f>
        <v>Área Metropolitana de Lisboa</v>
      </c>
    </row>
    <row r="2184" spans="1:6" x14ac:dyDescent="0.2">
      <c r="A2184" s="30"/>
      <c r="B2184" s="21" t="s">
        <v>191</v>
      </c>
      <c r="C2184" s="22">
        <v>3548960</v>
      </c>
      <c r="D2184" s="23">
        <v>0</v>
      </c>
      <c r="E2184" s="24">
        <v>3548960</v>
      </c>
      <c r="F2184" t="str">
        <f>INDEX([1]Quadro!$B:$B,MATCH(B2184,[1]Quadro!$A:$A,0),0)</f>
        <v>Região de Coimbra</v>
      </c>
    </row>
    <row r="2185" spans="1:6" x14ac:dyDescent="0.2">
      <c r="A2185" s="30"/>
      <c r="B2185" s="21" t="s">
        <v>203</v>
      </c>
      <c r="C2185" s="22">
        <v>6637567</v>
      </c>
      <c r="D2185" s="23">
        <v>0</v>
      </c>
      <c r="E2185" s="24">
        <v>6637567</v>
      </c>
      <c r="F2185" t="str">
        <f>INDEX([1]Quadro!$B:$B,MATCH(B2185,[1]Quadro!$A:$A,0),0)</f>
        <v>Área Metropolitana de Lisboa</v>
      </c>
    </row>
    <row r="2186" spans="1:6" x14ac:dyDescent="0.2">
      <c r="A2186" s="30"/>
      <c r="B2186" s="21" t="s">
        <v>213</v>
      </c>
      <c r="C2186" s="22">
        <v>55089</v>
      </c>
      <c r="D2186" s="23">
        <v>0</v>
      </c>
      <c r="E2186" s="24">
        <v>55089</v>
      </c>
      <c r="F2186" t="str">
        <f>INDEX([1]Quadro!$B:$B,MATCH(B2186,[1]Quadro!$A:$A,0),0)</f>
        <v>Área Metropolitana de Lisboa</v>
      </c>
    </row>
    <row r="2187" spans="1:6" x14ac:dyDescent="0.2">
      <c r="A2187" s="30"/>
      <c r="B2187" s="21" t="s">
        <v>225</v>
      </c>
      <c r="C2187" s="22">
        <v>9759</v>
      </c>
      <c r="D2187" s="23">
        <v>0</v>
      </c>
      <c r="E2187" s="24">
        <v>9759</v>
      </c>
      <c r="F2187" t="str">
        <f>INDEX([1]Quadro!$B:$B,MATCH(B2187,[1]Quadro!$A:$A,0),0)</f>
        <v>Douro</v>
      </c>
    </row>
    <row r="2188" spans="1:6" x14ac:dyDescent="0.2">
      <c r="A2188" s="30"/>
      <c r="B2188" s="21" t="s">
        <v>227</v>
      </c>
      <c r="C2188" s="22">
        <v>13254747</v>
      </c>
      <c r="D2188" s="23">
        <v>0</v>
      </c>
      <c r="E2188" s="24">
        <v>13254747</v>
      </c>
      <c r="F2188" t="str">
        <f>INDEX([1]Quadro!$B:$B,MATCH(B2188,[1]Quadro!$A:$A,0),0)</f>
        <v>Região de Leiria</v>
      </c>
    </row>
    <row r="2189" spans="1:6" x14ac:dyDescent="0.2">
      <c r="A2189" s="30"/>
      <c r="B2189" s="21" t="s">
        <v>236</v>
      </c>
      <c r="C2189" s="22">
        <v>1315926</v>
      </c>
      <c r="D2189" s="23">
        <v>0</v>
      </c>
      <c r="E2189" s="24">
        <v>1315926</v>
      </c>
      <c r="F2189" t="str">
        <f>INDEX([1]Quadro!$B:$B,MATCH(B2189,[1]Quadro!$A:$A,0),0)</f>
        <v>Área Metropolitana do Porto</v>
      </c>
    </row>
    <row r="2190" spans="1:6" x14ac:dyDescent="0.2">
      <c r="A2190" s="30"/>
      <c r="B2190" s="21" t="s">
        <v>261</v>
      </c>
      <c r="C2190" s="22">
        <v>15833068</v>
      </c>
      <c r="D2190" s="23">
        <v>0</v>
      </c>
      <c r="E2190" s="24">
        <v>15833068</v>
      </c>
      <c r="F2190" t="str">
        <f>INDEX([1]Quadro!$B:$B,MATCH(B2190,[1]Quadro!$A:$A,0),0)</f>
        <v>Alentejo Litoral</v>
      </c>
    </row>
    <row r="2191" spans="1:6" x14ac:dyDescent="0.2">
      <c r="A2191" s="30"/>
      <c r="B2191" s="21" t="s">
        <v>281</v>
      </c>
      <c r="C2191" s="22">
        <v>153365</v>
      </c>
      <c r="D2191" s="23">
        <v>0</v>
      </c>
      <c r="E2191" s="24">
        <v>153365</v>
      </c>
      <c r="F2191" t="str">
        <f>INDEX([1]Quadro!$B:$B,MATCH(B2191,[1]Quadro!$A:$A,0),0)</f>
        <v>Área Metropolitana de Lisboa</v>
      </c>
    </row>
    <row r="2192" spans="1:6" x14ac:dyDescent="0.2">
      <c r="A2192" s="30"/>
      <c r="B2192" s="21" t="s">
        <v>283</v>
      </c>
      <c r="C2192" s="22">
        <v>24376885</v>
      </c>
      <c r="D2192" s="23">
        <v>0</v>
      </c>
      <c r="E2192" s="24">
        <v>24376885</v>
      </c>
      <c r="F2192" t="str">
        <f>INDEX([1]Quadro!$B:$B,MATCH(B2192,[1]Quadro!$A:$A,0),0)</f>
        <v>Região de Coimbra</v>
      </c>
    </row>
    <row r="2193" spans="1:6" x14ac:dyDescent="0.2">
      <c r="A2193" s="30"/>
      <c r="B2193" s="21" t="s">
        <v>313</v>
      </c>
      <c r="C2193" s="22">
        <v>44369105</v>
      </c>
      <c r="D2193" s="23">
        <v>0</v>
      </c>
      <c r="E2193" s="24">
        <v>44369105</v>
      </c>
      <c r="F2193" t="str">
        <f>INDEX([1]Quadro!$B:$B,MATCH(B2193,[1]Quadro!$A:$A,0),0)</f>
        <v>Área Metropolitana de Lisboa</v>
      </c>
    </row>
    <row r="2194" spans="1:6" x14ac:dyDescent="0.2">
      <c r="A2194" s="30"/>
      <c r="B2194" s="21" t="s">
        <v>319</v>
      </c>
      <c r="C2194" s="22">
        <v>225320</v>
      </c>
      <c r="D2194" s="23">
        <v>0</v>
      </c>
      <c r="E2194" s="24">
        <v>225320</v>
      </c>
      <c r="F2194" t="str">
        <f>INDEX([1]Quadro!$B:$B,MATCH(B2194,[1]Quadro!$A:$A,0),0)</f>
        <v>Área Metropolitana do Porto</v>
      </c>
    </row>
    <row r="2195" spans="1:6" x14ac:dyDescent="0.2">
      <c r="A2195" s="12" t="s">
        <v>342</v>
      </c>
      <c r="B2195" s="13"/>
      <c r="C2195" s="18">
        <v>475497993</v>
      </c>
      <c r="D2195" s="19">
        <v>0</v>
      </c>
      <c r="E2195" s="20">
        <v>475497993</v>
      </c>
      <c r="F2195" t="e">
        <f>INDEX([1]Quadro!$B:$B,MATCH(B2195,[1]Quadro!$A:$A,0),0)</f>
        <v>#N/A</v>
      </c>
    </row>
    <row r="2196" spans="1:6" x14ac:dyDescent="0.2">
      <c r="A2196" s="25" t="s">
        <v>17</v>
      </c>
      <c r="B2196" s="31"/>
      <c r="C2196" s="26">
        <v>24730426954</v>
      </c>
      <c r="D2196" s="27">
        <v>22541402720</v>
      </c>
      <c r="E2196" s="28">
        <v>47271829674</v>
      </c>
      <c r="F2196" t="e">
        <f>INDEX([1]Quadro!$B:$B,MATCH(B2196,[1]Quadro!$A:$A,0),0)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97"/>
  <sheetViews>
    <sheetView tabSelected="1" topLeftCell="A2" workbookViewId="0">
      <selection activeCell="B10" sqref="B10"/>
    </sheetView>
  </sheetViews>
  <sheetFormatPr defaultRowHeight="12.75" x14ac:dyDescent="0.2"/>
  <cols>
    <col min="1" max="1" width="67.57031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4" t="s">
        <v>343</v>
      </c>
      <c r="B1" s="34" t="s">
        <v>344</v>
      </c>
      <c r="C1" s="34" t="s">
        <v>345</v>
      </c>
      <c r="D1" s="34" t="s">
        <v>346</v>
      </c>
      <c r="E1" s="34" t="s">
        <v>347</v>
      </c>
      <c r="F1" s="34" t="s">
        <v>348</v>
      </c>
      <c r="G1" s="34" t="s">
        <v>349</v>
      </c>
      <c r="H1" s="34" t="s">
        <v>350</v>
      </c>
      <c r="I1" s="34" t="s">
        <v>351</v>
      </c>
      <c r="J1" s="34" t="s">
        <v>352</v>
      </c>
      <c r="K1" s="34" t="s">
        <v>353</v>
      </c>
      <c r="L1" s="34" t="s">
        <v>354</v>
      </c>
      <c r="M1" s="34" t="s">
        <v>355</v>
      </c>
      <c r="N1" s="34" t="s">
        <v>356</v>
      </c>
      <c r="O1" s="34" t="s">
        <v>357</v>
      </c>
      <c r="P1" s="34" t="s">
        <v>358</v>
      </c>
      <c r="Q1" s="34" t="s">
        <v>359</v>
      </c>
      <c r="R1" s="34" t="s">
        <v>360</v>
      </c>
      <c r="S1" s="34" t="s">
        <v>361</v>
      </c>
      <c r="T1" s="34" t="s">
        <v>362</v>
      </c>
      <c r="U1" s="34" t="s">
        <v>363</v>
      </c>
      <c r="V1" s="34" t="s">
        <v>364</v>
      </c>
      <c r="W1" s="34" t="s">
        <v>365</v>
      </c>
      <c r="X1" s="34" t="s">
        <v>366</v>
      </c>
      <c r="Y1" s="34" t="s">
        <v>367</v>
      </c>
      <c r="Z1" s="34" t="s">
        <v>368</v>
      </c>
    </row>
    <row r="2" spans="1:26" x14ac:dyDescent="0.2">
      <c r="A2" s="34"/>
      <c r="B2" s="34"/>
      <c r="C2" s="34"/>
      <c r="D2" s="34"/>
      <c r="E2" s="34" t="s">
        <v>0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">
      <c r="A3" s="34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x14ac:dyDescent="0.2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x14ac:dyDescent="0.2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x14ac:dyDescent="0.2">
      <c r="A6" s="34" t="s">
        <v>3</v>
      </c>
      <c r="B6" s="34"/>
      <c r="C6" s="34"/>
      <c r="D6" s="34"/>
      <c r="E6" s="34" t="s">
        <v>4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x14ac:dyDescent="0.2">
      <c r="A7" s="34" t="s">
        <v>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x14ac:dyDescent="0.2">
      <c r="A8" s="34" t="s">
        <v>5</v>
      </c>
      <c r="B8" s="34" t="s">
        <v>6</v>
      </c>
      <c r="C8" s="34"/>
      <c r="D8" s="34" t="s">
        <v>7</v>
      </c>
      <c r="E8" s="34" t="s">
        <v>6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x14ac:dyDescent="0.2">
      <c r="A9" s="34" t="s">
        <v>8</v>
      </c>
      <c r="B9" s="34" t="s">
        <v>6</v>
      </c>
      <c r="C9" s="34"/>
      <c r="D9" s="34" t="s">
        <v>9</v>
      </c>
      <c r="E9" s="34" t="s">
        <v>6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x14ac:dyDescent="0.2">
      <c r="A10" s="34" t="s">
        <v>10</v>
      </c>
      <c r="B10" s="34" t="s">
        <v>6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x14ac:dyDescent="0.2">
      <c r="A11" s="34" t="s">
        <v>10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x14ac:dyDescent="0.2">
      <c r="A12" s="34" t="s">
        <v>12</v>
      </c>
      <c r="B12" s="34"/>
      <c r="C12" s="34" t="s">
        <v>13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x14ac:dyDescent="0.2">
      <c r="A13" s="34" t="s">
        <v>14</v>
      </c>
      <c r="B13" s="34" t="s">
        <v>11</v>
      </c>
      <c r="C13" s="34" t="s">
        <v>15</v>
      </c>
      <c r="D13" s="34" t="s">
        <v>16</v>
      </c>
      <c r="E13" s="34" t="s">
        <v>17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x14ac:dyDescent="0.2">
      <c r="A14" s="34" t="s">
        <v>18</v>
      </c>
      <c r="B14" s="34" t="s">
        <v>27</v>
      </c>
      <c r="C14" s="34">
        <v>3119556</v>
      </c>
      <c r="D14" s="34">
        <v>1537111</v>
      </c>
      <c r="E14" s="34">
        <v>4656667</v>
      </c>
      <c r="F14" s="34" t="s">
        <v>374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x14ac:dyDescent="0.2">
      <c r="A15" s="34" t="s">
        <v>18</v>
      </c>
      <c r="B15" s="34" t="s">
        <v>28</v>
      </c>
      <c r="C15" s="34">
        <v>14357055</v>
      </c>
      <c r="D15" s="34">
        <v>657331</v>
      </c>
      <c r="E15" s="34">
        <v>15014386</v>
      </c>
      <c r="F15" s="34" t="s">
        <v>371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x14ac:dyDescent="0.2">
      <c r="A16" s="34" t="s">
        <v>18</v>
      </c>
      <c r="B16" s="34" t="s">
        <v>29</v>
      </c>
      <c r="C16" s="34">
        <v>1941231</v>
      </c>
      <c r="D16" s="34">
        <v>643159</v>
      </c>
      <c r="E16" s="34">
        <v>2584390</v>
      </c>
      <c r="F16" s="34" t="s">
        <v>369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x14ac:dyDescent="0.2">
      <c r="A17" s="34" t="s">
        <v>18</v>
      </c>
      <c r="B17" s="34" t="s">
        <v>30</v>
      </c>
      <c r="C17" s="34">
        <v>878980</v>
      </c>
      <c r="D17" s="34">
        <v>1338690</v>
      </c>
      <c r="E17" s="34">
        <v>2217670</v>
      </c>
      <c r="F17" s="34" t="s">
        <v>370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x14ac:dyDescent="0.2">
      <c r="A18" s="34" t="s">
        <v>18</v>
      </c>
      <c r="B18" s="34" t="s">
        <v>31</v>
      </c>
      <c r="C18" s="34">
        <v>2483380</v>
      </c>
      <c r="D18" s="34">
        <v>541800</v>
      </c>
      <c r="E18" s="34">
        <v>3025180</v>
      </c>
      <c r="F18" s="34" t="s">
        <v>371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x14ac:dyDescent="0.2">
      <c r="A19" s="34" t="s">
        <v>18</v>
      </c>
      <c r="B19" s="34" t="s">
        <v>32</v>
      </c>
      <c r="C19" s="34">
        <v>6996354</v>
      </c>
      <c r="D19" s="34">
        <v>2876001</v>
      </c>
      <c r="E19" s="34">
        <v>9872355</v>
      </c>
      <c r="F19" s="34" t="s">
        <v>372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x14ac:dyDescent="0.2">
      <c r="A20" s="34" t="s">
        <v>18</v>
      </c>
      <c r="B20" s="34" t="s">
        <v>33</v>
      </c>
      <c r="C20" s="34">
        <v>3537141</v>
      </c>
      <c r="D20" s="34">
        <v>3185218</v>
      </c>
      <c r="E20" s="34">
        <v>6722359</v>
      </c>
      <c r="F20" s="34" t="s">
        <v>373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x14ac:dyDescent="0.2">
      <c r="A21" s="34" t="s">
        <v>18</v>
      </c>
      <c r="B21" s="34" t="s">
        <v>34</v>
      </c>
      <c r="C21" s="34">
        <v>4549830</v>
      </c>
      <c r="D21" s="34">
        <v>313927</v>
      </c>
      <c r="E21" s="34">
        <v>4863757</v>
      </c>
      <c r="F21" s="34" t="s">
        <v>374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x14ac:dyDescent="0.2">
      <c r="A22" s="34" t="s">
        <v>18</v>
      </c>
      <c r="B22" s="34" t="s">
        <v>35</v>
      </c>
      <c r="C22" s="34">
        <v>9396806</v>
      </c>
      <c r="D22" s="34">
        <v>7007973</v>
      </c>
      <c r="E22" s="34">
        <v>16404779</v>
      </c>
      <c r="F22" s="34" t="s">
        <v>375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x14ac:dyDescent="0.2">
      <c r="A23" s="34" t="s">
        <v>18</v>
      </c>
      <c r="B23" s="34" t="s">
        <v>36</v>
      </c>
      <c r="C23" s="34">
        <v>3757778</v>
      </c>
      <c r="D23" s="34">
        <v>1220018</v>
      </c>
      <c r="E23" s="34">
        <v>4977796</v>
      </c>
      <c r="F23" s="34" t="s">
        <v>376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x14ac:dyDescent="0.2">
      <c r="A24" s="34" t="s">
        <v>18</v>
      </c>
      <c r="B24" s="34" t="s">
        <v>37</v>
      </c>
      <c r="C24" s="34">
        <v>59488</v>
      </c>
      <c r="D24" s="34">
        <v>97283</v>
      </c>
      <c r="E24" s="34">
        <v>156771</v>
      </c>
      <c r="F24" s="34" t="s">
        <v>372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x14ac:dyDescent="0.2">
      <c r="A25" s="34" t="s">
        <v>18</v>
      </c>
      <c r="B25" s="34" t="s">
        <v>38</v>
      </c>
      <c r="C25" s="34">
        <v>3684115</v>
      </c>
      <c r="D25" s="34">
        <v>801105</v>
      </c>
      <c r="E25" s="34">
        <v>4485220</v>
      </c>
      <c r="F25" s="34" t="s">
        <v>375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x14ac:dyDescent="0.2">
      <c r="A26" s="34" t="s">
        <v>18</v>
      </c>
      <c r="B26" s="34" t="s">
        <v>39</v>
      </c>
      <c r="C26" s="34">
        <v>76771</v>
      </c>
      <c r="D26" s="34">
        <v>133569</v>
      </c>
      <c r="E26" s="34">
        <v>210340</v>
      </c>
      <c r="F26" s="34" t="s">
        <v>377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x14ac:dyDescent="0.2">
      <c r="A27" s="34" t="s">
        <v>18</v>
      </c>
      <c r="B27" s="34" t="s">
        <v>40</v>
      </c>
      <c r="C27" s="34">
        <v>982307</v>
      </c>
      <c r="D27" s="34">
        <v>291950</v>
      </c>
      <c r="E27" s="34">
        <v>1274257</v>
      </c>
      <c r="F27" s="34" t="s">
        <v>378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x14ac:dyDescent="0.2">
      <c r="A28" s="34" t="s">
        <v>18</v>
      </c>
      <c r="B28" s="34" t="s">
        <v>41</v>
      </c>
      <c r="C28" s="34">
        <v>1129386</v>
      </c>
      <c r="D28" s="34">
        <v>362632</v>
      </c>
      <c r="E28" s="34">
        <v>1492018</v>
      </c>
      <c r="F28" s="34" t="s">
        <v>372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x14ac:dyDescent="0.2">
      <c r="A29" s="34" t="s">
        <v>18</v>
      </c>
      <c r="B29" s="34" t="s">
        <v>42</v>
      </c>
      <c r="C29" s="34">
        <v>3414545</v>
      </c>
      <c r="D29" s="34">
        <v>2010183</v>
      </c>
      <c r="E29" s="34">
        <v>5424728</v>
      </c>
      <c r="F29" s="34" t="s">
        <v>379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x14ac:dyDescent="0.2">
      <c r="A30" s="34" t="s">
        <v>18</v>
      </c>
      <c r="B30" s="34" t="s">
        <v>43</v>
      </c>
      <c r="C30" s="34">
        <v>0</v>
      </c>
      <c r="D30" s="34">
        <v>822557</v>
      </c>
      <c r="E30" s="34">
        <v>822557</v>
      </c>
      <c r="F30" s="34" t="s">
        <v>376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x14ac:dyDescent="0.2">
      <c r="A31" s="34" t="s">
        <v>18</v>
      </c>
      <c r="B31" s="34" t="s">
        <v>44</v>
      </c>
      <c r="C31" s="34">
        <v>41937</v>
      </c>
      <c r="D31" s="34">
        <v>214254</v>
      </c>
      <c r="E31" s="34">
        <v>256191</v>
      </c>
      <c r="F31" s="34" t="s">
        <v>380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x14ac:dyDescent="0.2">
      <c r="A32" s="34" t="s">
        <v>18</v>
      </c>
      <c r="B32" s="34" t="s">
        <v>45</v>
      </c>
      <c r="C32" s="34">
        <v>4452243</v>
      </c>
      <c r="D32" s="34">
        <v>4313019</v>
      </c>
      <c r="E32" s="34">
        <v>8765262</v>
      </c>
      <c r="F32" s="34" t="s">
        <v>381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x14ac:dyDescent="0.2">
      <c r="A33" s="34" t="s">
        <v>18</v>
      </c>
      <c r="B33" s="34" t="s">
        <v>46</v>
      </c>
      <c r="C33" s="34">
        <v>74079</v>
      </c>
      <c r="D33" s="34">
        <v>156253</v>
      </c>
      <c r="E33" s="34">
        <v>230332</v>
      </c>
      <c r="F33" s="34" t="s">
        <v>379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x14ac:dyDescent="0.2">
      <c r="A34" s="34" t="s">
        <v>18</v>
      </c>
      <c r="B34" s="34" t="s">
        <v>47</v>
      </c>
      <c r="C34" s="34">
        <v>3310988</v>
      </c>
      <c r="D34" s="34">
        <v>2668009</v>
      </c>
      <c r="E34" s="34">
        <v>5978997</v>
      </c>
      <c r="F34" s="34" t="s">
        <v>381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x14ac:dyDescent="0.2">
      <c r="A35" s="34" t="s">
        <v>18</v>
      </c>
      <c r="B35" s="34" t="s">
        <v>48</v>
      </c>
      <c r="C35" s="34">
        <v>1759862</v>
      </c>
      <c r="D35" s="34">
        <v>478734</v>
      </c>
      <c r="E35" s="34">
        <v>2238596</v>
      </c>
      <c r="F35" s="34" t="s">
        <v>382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x14ac:dyDescent="0.2">
      <c r="A36" s="34" t="s">
        <v>18</v>
      </c>
      <c r="B36" s="34" t="s">
        <v>49</v>
      </c>
      <c r="C36" s="34">
        <v>135296</v>
      </c>
      <c r="D36" s="34">
        <v>133645</v>
      </c>
      <c r="E36" s="34">
        <v>268941</v>
      </c>
      <c r="F36" s="34" t="s">
        <v>383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x14ac:dyDescent="0.2">
      <c r="A37" s="34" t="s">
        <v>18</v>
      </c>
      <c r="B37" s="34" t="s">
        <v>50</v>
      </c>
      <c r="C37" s="34">
        <v>610124</v>
      </c>
      <c r="D37" s="34">
        <v>321997</v>
      </c>
      <c r="E37" s="34">
        <v>932121</v>
      </c>
      <c r="F37" s="34" t="s">
        <v>379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x14ac:dyDescent="0.2">
      <c r="A38" s="34" t="s">
        <v>18</v>
      </c>
      <c r="B38" s="34" t="s">
        <v>51</v>
      </c>
      <c r="C38" s="34">
        <v>0</v>
      </c>
      <c r="D38" s="34">
        <v>436443</v>
      </c>
      <c r="E38" s="34">
        <v>436443</v>
      </c>
      <c r="F38" s="34" t="s">
        <v>376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x14ac:dyDescent="0.2">
      <c r="A39" s="34" t="s">
        <v>18</v>
      </c>
      <c r="B39" s="34" t="s">
        <v>52</v>
      </c>
      <c r="C39" s="34">
        <v>1197640</v>
      </c>
      <c r="D39" s="34">
        <v>612686</v>
      </c>
      <c r="E39" s="34">
        <v>1810326</v>
      </c>
      <c r="F39" s="34" t="s">
        <v>384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x14ac:dyDescent="0.2">
      <c r="A40" s="34" t="s">
        <v>18</v>
      </c>
      <c r="B40" s="34" t="s">
        <v>53</v>
      </c>
      <c r="C40" s="34">
        <v>1397048</v>
      </c>
      <c r="D40" s="34">
        <v>693927</v>
      </c>
      <c r="E40" s="34">
        <v>2090975</v>
      </c>
      <c r="F40" s="34" t="s">
        <v>385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x14ac:dyDescent="0.2">
      <c r="A41" s="34" t="s">
        <v>18</v>
      </c>
      <c r="B41" s="34" t="s">
        <v>54</v>
      </c>
      <c r="C41" s="34">
        <v>3139698</v>
      </c>
      <c r="D41" s="34">
        <v>460964</v>
      </c>
      <c r="E41" s="34">
        <v>3600662</v>
      </c>
      <c r="F41" s="34" t="s">
        <v>371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x14ac:dyDescent="0.2">
      <c r="A42" s="34" t="s">
        <v>18</v>
      </c>
      <c r="B42" s="34" t="s">
        <v>55</v>
      </c>
      <c r="C42" s="34">
        <v>85550</v>
      </c>
      <c r="D42" s="34">
        <v>1251135</v>
      </c>
      <c r="E42" s="34">
        <v>1336685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x14ac:dyDescent="0.2">
      <c r="A43" s="34" t="s">
        <v>18</v>
      </c>
      <c r="B43" s="34" t="s">
        <v>56</v>
      </c>
      <c r="C43" s="34">
        <v>450117</v>
      </c>
      <c r="D43" s="34">
        <v>208534</v>
      </c>
      <c r="E43" s="34">
        <v>658651</v>
      </c>
      <c r="F43" s="34" t="s">
        <v>383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x14ac:dyDescent="0.2">
      <c r="A44" s="34" t="s">
        <v>18</v>
      </c>
      <c r="B44" s="34" t="s">
        <v>57</v>
      </c>
      <c r="C44" s="34">
        <v>0</v>
      </c>
      <c r="D44" s="34">
        <v>362703</v>
      </c>
      <c r="E44" s="34">
        <v>362703</v>
      </c>
      <c r="F44" s="34" t="s">
        <v>386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x14ac:dyDescent="0.2">
      <c r="A45" s="34" t="s">
        <v>18</v>
      </c>
      <c r="B45" s="34" t="s">
        <v>58</v>
      </c>
      <c r="C45" s="34">
        <v>1041197</v>
      </c>
      <c r="D45" s="34">
        <v>174315</v>
      </c>
      <c r="E45" s="34">
        <v>1215512</v>
      </c>
      <c r="F45" s="34" t="s">
        <v>387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x14ac:dyDescent="0.2">
      <c r="A46" s="34" t="s">
        <v>18</v>
      </c>
      <c r="B46" s="34" t="s">
        <v>59</v>
      </c>
      <c r="C46" s="34">
        <v>966970</v>
      </c>
      <c r="D46" s="34">
        <v>1385590</v>
      </c>
      <c r="E46" s="34">
        <v>2352560</v>
      </c>
      <c r="F46" s="34" t="s">
        <v>378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x14ac:dyDescent="0.2">
      <c r="A47" s="34" t="s">
        <v>18</v>
      </c>
      <c r="B47" s="34" t="s">
        <v>60</v>
      </c>
      <c r="C47" s="34">
        <v>1096526</v>
      </c>
      <c r="D47" s="34">
        <v>247042</v>
      </c>
      <c r="E47" s="34">
        <v>1343568</v>
      </c>
      <c r="F47" s="34" t="s">
        <v>388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x14ac:dyDescent="0.2">
      <c r="A48" s="34" t="s">
        <v>18</v>
      </c>
      <c r="B48" s="34" t="s">
        <v>61</v>
      </c>
      <c r="C48" s="34">
        <v>2990847</v>
      </c>
      <c r="D48" s="34">
        <v>2232043</v>
      </c>
      <c r="E48" s="34">
        <v>5222890</v>
      </c>
      <c r="F48" s="34" t="s">
        <v>370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x14ac:dyDescent="0.2">
      <c r="A49" s="34" t="s">
        <v>18</v>
      </c>
      <c r="B49" s="34" t="s">
        <v>62</v>
      </c>
      <c r="C49" s="34">
        <v>86658</v>
      </c>
      <c r="D49" s="34">
        <v>1036794</v>
      </c>
      <c r="E49" s="34">
        <v>1123452</v>
      </c>
      <c r="F49" s="34" t="s">
        <v>382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x14ac:dyDescent="0.2">
      <c r="A50" s="34" t="s">
        <v>18</v>
      </c>
      <c r="B50" s="34" t="s">
        <v>63</v>
      </c>
      <c r="C50" s="34">
        <v>1553294</v>
      </c>
      <c r="D50" s="34">
        <v>590258</v>
      </c>
      <c r="E50" s="34">
        <v>2143552</v>
      </c>
      <c r="F50" s="34" t="s">
        <v>375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x14ac:dyDescent="0.2">
      <c r="A51" s="34" t="s">
        <v>18</v>
      </c>
      <c r="B51" s="34" t="s">
        <v>64</v>
      </c>
      <c r="C51" s="34">
        <v>4600585</v>
      </c>
      <c r="D51" s="34">
        <v>749061</v>
      </c>
      <c r="E51" s="34">
        <v>5349646</v>
      </c>
      <c r="F51" s="34" t="s">
        <v>371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x14ac:dyDescent="0.2">
      <c r="A52" s="34" t="s">
        <v>18</v>
      </c>
      <c r="B52" s="34" t="s">
        <v>65</v>
      </c>
      <c r="C52" s="34">
        <v>6159936</v>
      </c>
      <c r="D52" s="34">
        <v>2532518</v>
      </c>
      <c r="E52" s="34">
        <v>8692454</v>
      </c>
      <c r="F52" s="34" t="s">
        <v>382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x14ac:dyDescent="0.2">
      <c r="A53" s="34" t="s">
        <v>18</v>
      </c>
      <c r="B53" s="34" t="s">
        <v>66</v>
      </c>
      <c r="C53" s="34">
        <v>5779955</v>
      </c>
      <c r="D53" s="34">
        <v>2079394</v>
      </c>
      <c r="E53" s="34">
        <v>7859349</v>
      </c>
      <c r="F53" s="34" t="s">
        <v>381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x14ac:dyDescent="0.2">
      <c r="A54" s="34" t="s">
        <v>18</v>
      </c>
      <c r="B54" s="34" t="s">
        <v>67</v>
      </c>
      <c r="C54" s="34">
        <v>49693</v>
      </c>
      <c r="D54" s="34">
        <v>261331</v>
      </c>
      <c r="E54" s="34">
        <v>311024</v>
      </c>
      <c r="F54" s="34" t="s">
        <v>384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x14ac:dyDescent="0.2">
      <c r="A55" s="34" t="s">
        <v>18</v>
      </c>
      <c r="B55" s="34" t="s">
        <v>68</v>
      </c>
      <c r="C55" s="34">
        <v>117469</v>
      </c>
      <c r="D55" s="34">
        <v>4875232</v>
      </c>
      <c r="E55" s="34">
        <v>4992701</v>
      </c>
      <c r="F55" s="34" t="s">
        <v>385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x14ac:dyDescent="0.2">
      <c r="A56" s="34" t="s">
        <v>18</v>
      </c>
      <c r="B56" s="34" t="s">
        <v>69</v>
      </c>
      <c r="C56" s="34">
        <v>15998</v>
      </c>
      <c r="D56" s="34">
        <v>17124</v>
      </c>
      <c r="E56" s="34">
        <v>33122</v>
      </c>
      <c r="F56" s="34" t="s">
        <v>379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x14ac:dyDescent="0.2">
      <c r="A57" s="34" t="s">
        <v>18</v>
      </c>
      <c r="B57" s="34" t="s">
        <v>70</v>
      </c>
      <c r="C57" s="34">
        <v>7440526</v>
      </c>
      <c r="D57" s="34">
        <v>249630</v>
      </c>
      <c r="E57" s="34">
        <v>7690156</v>
      </c>
      <c r="F57" s="34" t="s">
        <v>376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x14ac:dyDescent="0.2">
      <c r="A58" s="34" t="s">
        <v>18</v>
      </c>
      <c r="B58" s="34" t="s">
        <v>71</v>
      </c>
      <c r="C58" s="34">
        <v>1825341</v>
      </c>
      <c r="D58" s="34">
        <v>394374</v>
      </c>
      <c r="E58" s="34">
        <v>2219715</v>
      </c>
      <c r="F58" s="34" t="s">
        <v>383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x14ac:dyDescent="0.2">
      <c r="A59" s="34" t="s">
        <v>18</v>
      </c>
      <c r="B59" s="34" t="s">
        <v>72</v>
      </c>
      <c r="C59" s="34">
        <v>14915441</v>
      </c>
      <c r="D59" s="34">
        <v>11548979</v>
      </c>
      <c r="E59" s="34">
        <v>26464420</v>
      </c>
      <c r="F59" s="34" t="s">
        <v>379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x14ac:dyDescent="0.2">
      <c r="A60" s="34" t="s">
        <v>18</v>
      </c>
      <c r="B60" s="34" t="s">
        <v>73</v>
      </c>
      <c r="C60" s="34">
        <v>54358</v>
      </c>
      <c r="D60" s="34">
        <v>416797</v>
      </c>
      <c r="E60" s="34">
        <v>471155</v>
      </c>
      <c r="F60" s="34" t="s">
        <v>380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x14ac:dyDescent="0.2">
      <c r="A61" s="34" t="s">
        <v>18</v>
      </c>
      <c r="B61" s="34" t="s">
        <v>74</v>
      </c>
      <c r="C61" s="34">
        <v>15600231</v>
      </c>
      <c r="D61" s="34">
        <v>2773246</v>
      </c>
      <c r="E61" s="34">
        <v>18373477</v>
      </c>
      <c r="F61" s="34" t="s">
        <v>381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x14ac:dyDescent="0.2">
      <c r="A62" s="34" t="s">
        <v>18</v>
      </c>
      <c r="B62" s="34" t="s">
        <v>75</v>
      </c>
      <c r="C62" s="34">
        <v>7764352</v>
      </c>
      <c r="D62" s="34">
        <v>2253742</v>
      </c>
      <c r="E62" s="34">
        <v>10018094</v>
      </c>
      <c r="F62" s="34" t="s">
        <v>375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x14ac:dyDescent="0.2">
      <c r="A63" s="34" t="s">
        <v>18</v>
      </c>
      <c r="B63" s="34" t="s">
        <v>76</v>
      </c>
      <c r="C63" s="34">
        <v>899096</v>
      </c>
      <c r="D63" s="34">
        <v>1089389</v>
      </c>
      <c r="E63" s="34">
        <v>1988485</v>
      </c>
      <c r="F63" s="34" t="s">
        <v>370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x14ac:dyDescent="0.2">
      <c r="A64" s="34" t="s">
        <v>18</v>
      </c>
      <c r="B64" s="34" t="s">
        <v>77</v>
      </c>
      <c r="C64" s="34">
        <v>0</v>
      </c>
      <c r="D64" s="34">
        <v>25357</v>
      </c>
      <c r="E64" s="34">
        <v>25357</v>
      </c>
      <c r="F64" s="34" t="s">
        <v>389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x14ac:dyDescent="0.2">
      <c r="A65" s="34" t="s">
        <v>18</v>
      </c>
      <c r="B65" s="34" t="s">
        <v>78</v>
      </c>
      <c r="C65" s="34">
        <v>39150</v>
      </c>
      <c r="D65" s="34">
        <v>2081156</v>
      </c>
      <c r="E65" s="34">
        <v>2120306</v>
      </c>
      <c r="F65" s="34" t="s">
        <v>385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x14ac:dyDescent="0.2">
      <c r="A66" s="34" t="s">
        <v>18</v>
      </c>
      <c r="B66" s="34" t="s">
        <v>79</v>
      </c>
      <c r="C66" s="34">
        <v>237268</v>
      </c>
      <c r="D66" s="34">
        <v>390453</v>
      </c>
      <c r="E66" s="34">
        <v>627721</v>
      </c>
      <c r="F66" s="34" t="s">
        <v>377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x14ac:dyDescent="0.2">
      <c r="A67" s="34" t="s">
        <v>18</v>
      </c>
      <c r="B67" s="34" t="s">
        <v>80</v>
      </c>
      <c r="C67" s="34">
        <v>0</v>
      </c>
      <c r="D67" s="34">
        <v>273787</v>
      </c>
      <c r="E67" s="34">
        <v>273787</v>
      </c>
      <c r="F67" s="34" t="s">
        <v>390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x14ac:dyDescent="0.2">
      <c r="A68" s="34" t="s">
        <v>18</v>
      </c>
      <c r="B68" s="34" t="s">
        <v>81</v>
      </c>
      <c r="C68" s="34">
        <v>4055849</v>
      </c>
      <c r="D68" s="34">
        <v>1781363</v>
      </c>
      <c r="E68" s="34">
        <v>5837212</v>
      </c>
      <c r="F68" s="34" t="s">
        <v>375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x14ac:dyDescent="0.2">
      <c r="A69" s="34" t="s">
        <v>18</v>
      </c>
      <c r="B69" s="34" t="s">
        <v>82</v>
      </c>
      <c r="C69" s="34">
        <v>1798848</v>
      </c>
      <c r="D69" s="34">
        <v>4673426</v>
      </c>
      <c r="E69" s="34">
        <v>6472274</v>
      </c>
      <c r="F69" s="34" t="s">
        <v>375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x14ac:dyDescent="0.2">
      <c r="A70" s="34" t="s">
        <v>18</v>
      </c>
      <c r="B70" s="34" t="s">
        <v>83</v>
      </c>
      <c r="C70" s="34">
        <v>0</v>
      </c>
      <c r="D70" s="34">
        <v>61591</v>
      </c>
      <c r="E70" s="34">
        <v>61591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x14ac:dyDescent="0.2">
      <c r="A71" s="34" t="s">
        <v>18</v>
      </c>
      <c r="B71" s="34" t="s">
        <v>84</v>
      </c>
      <c r="C71" s="34">
        <v>0</v>
      </c>
      <c r="D71" s="34">
        <v>281184</v>
      </c>
      <c r="E71" s="34">
        <v>281184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x14ac:dyDescent="0.2">
      <c r="A72" s="34" t="s">
        <v>18</v>
      </c>
      <c r="B72" s="34" t="s">
        <v>85</v>
      </c>
      <c r="C72" s="34">
        <v>0</v>
      </c>
      <c r="D72" s="34">
        <v>874205</v>
      </c>
      <c r="E72" s="34">
        <v>874205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x14ac:dyDescent="0.2">
      <c r="A73" s="34" t="s">
        <v>18</v>
      </c>
      <c r="B73" s="34" t="s">
        <v>86</v>
      </c>
      <c r="C73" s="34">
        <v>28282</v>
      </c>
      <c r="D73" s="34">
        <v>270903</v>
      </c>
      <c r="E73" s="34">
        <v>299185</v>
      </c>
      <c r="F73" s="34" t="s">
        <v>386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x14ac:dyDescent="0.2">
      <c r="A74" s="34" t="s">
        <v>18</v>
      </c>
      <c r="B74" s="34" t="s">
        <v>87</v>
      </c>
      <c r="C74" s="34">
        <v>3362955</v>
      </c>
      <c r="D74" s="34">
        <v>3864046</v>
      </c>
      <c r="E74" s="34">
        <v>7227001</v>
      </c>
      <c r="F74" s="34" t="s">
        <v>382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x14ac:dyDescent="0.2">
      <c r="A75" s="34" t="s">
        <v>18</v>
      </c>
      <c r="B75" s="34" t="s">
        <v>88</v>
      </c>
      <c r="C75" s="34">
        <v>11858903</v>
      </c>
      <c r="D75" s="34">
        <v>672517</v>
      </c>
      <c r="E75" s="34">
        <v>12531420</v>
      </c>
      <c r="F75" s="34" t="s">
        <v>387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x14ac:dyDescent="0.2">
      <c r="A76" s="34" t="s">
        <v>18</v>
      </c>
      <c r="B76" s="34" t="s">
        <v>89</v>
      </c>
      <c r="C76" s="34">
        <v>74202</v>
      </c>
      <c r="D76" s="34">
        <v>572750</v>
      </c>
      <c r="E76" s="34">
        <v>646952</v>
      </c>
      <c r="F76" s="34" t="s">
        <v>378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x14ac:dyDescent="0.2">
      <c r="A77" s="34" t="s">
        <v>18</v>
      </c>
      <c r="B77" s="34" t="s">
        <v>90</v>
      </c>
      <c r="C77" s="34">
        <v>2540771</v>
      </c>
      <c r="D77" s="34">
        <v>261836</v>
      </c>
      <c r="E77" s="34">
        <v>2802607</v>
      </c>
      <c r="F77" s="34" t="s">
        <v>369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x14ac:dyDescent="0.2">
      <c r="A78" s="34" t="s">
        <v>18</v>
      </c>
      <c r="B78" s="34" t="s">
        <v>91</v>
      </c>
      <c r="C78" s="34">
        <v>3280982</v>
      </c>
      <c r="D78" s="34">
        <v>4758993</v>
      </c>
      <c r="E78" s="34">
        <v>8039975</v>
      </c>
      <c r="F78" s="34" t="s">
        <v>381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x14ac:dyDescent="0.2">
      <c r="A79" s="34" t="s">
        <v>18</v>
      </c>
      <c r="B79" s="34" t="s">
        <v>92</v>
      </c>
      <c r="C79" s="34">
        <v>234507</v>
      </c>
      <c r="D79" s="34">
        <v>1101950</v>
      </c>
      <c r="E79" s="34">
        <v>1336457</v>
      </c>
      <c r="F79" s="34" t="s">
        <v>376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x14ac:dyDescent="0.2">
      <c r="A80" s="34" t="s">
        <v>18</v>
      </c>
      <c r="B80" s="34" t="s">
        <v>93</v>
      </c>
      <c r="C80" s="34">
        <v>0</v>
      </c>
      <c r="D80" s="34">
        <v>40522</v>
      </c>
      <c r="E80" s="34">
        <v>40522</v>
      </c>
      <c r="F80" s="34" t="s">
        <v>383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x14ac:dyDescent="0.2">
      <c r="A81" s="34" t="s">
        <v>18</v>
      </c>
      <c r="B81" s="34" t="s">
        <v>94</v>
      </c>
      <c r="C81" s="34">
        <v>175942</v>
      </c>
      <c r="D81" s="34">
        <v>2315524</v>
      </c>
      <c r="E81" s="34">
        <v>2491466</v>
      </c>
      <c r="F81" s="34" t="s">
        <v>391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x14ac:dyDescent="0.2">
      <c r="A82" s="34" t="s">
        <v>18</v>
      </c>
      <c r="B82" s="34" t="s">
        <v>95</v>
      </c>
      <c r="C82" s="34">
        <v>0</v>
      </c>
      <c r="D82" s="34">
        <v>185424</v>
      </c>
      <c r="E82" s="34">
        <v>185424</v>
      </c>
      <c r="F82" s="34" t="s">
        <v>384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x14ac:dyDescent="0.2">
      <c r="A83" s="34" t="s">
        <v>18</v>
      </c>
      <c r="B83" s="34" t="s">
        <v>96</v>
      </c>
      <c r="C83" s="34">
        <v>211940</v>
      </c>
      <c r="D83" s="34">
        <v>121679</v>
      </c>
      <c r="E83" s="34">
        <v>333619</v>
      </c>
      <c r="F83" s="34" t="s">
        <v>382</v>
      </c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x14ac:dyDescent="0.2">
      <c r="A84" s="34" t="s">
        <v>18</v>
      </c>
      <c r="B84" s="34" t="s">
        <v>97</v>
      </c>
      <c r="C84" s="34">
        <v>240705</v>
      </c>
      <c r="D84" s="34">
        <v>342987</v>
      </c>
      <c r="E84" s="34">
        <v>583692</v>
      </c>
      <c r="F84" s="34" t="s">
        <v>369</v>
      </c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x14ac:dyDescent="0.2">
      <c r="A85" s="34" t="s">
        <v>18</v>
      </c>
      <c r="B85" s="34" t="s">
        <v>98</v>
      </c>
      <c r="C85" s="34">
        <v>565415</v>
      </c>
      <c r="D85" s="34">
        <v>399521</v>
      </c>
      <c r="E85" s="34">
        <v>964936</v>
      </c>
      <c r="F85" s="34" t="s">
        <v>372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x14ac:dyDescent="0.2">
      <c r="A86" s="34" t="s">
        <v>18</v>
      </c>
      <c r="B86" s="34" t="s">
        <v>99</v>
      </c>
      <c r="C86" s="34">
        <v>1194062</v>
      </c>
      <c r="D86" s="34">
        <v>448183</v>
      </c>
      <c r="E86" s="34">
        <v>1642245</v>
      </c>
      <c r="F86" s="34" t="s">
        <v>379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x14ac:dyDescent="0.2">
      <c r="A87" s="34" t="s">
        <v>18</v>
      </c>
      <c r="B87" s="34" t="s">
        <v>100</v>
      </c>
      <c r="C87" s="34">
        <v>838701</v>
      </c>
      <c r="D87" s="34">
        <v>308893</v>
      </c>
      <c r="E87" s="34">
        <v>1147594</v>
      </c>
      <c r="F87" s="34" t="s">
        <v>380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x14ac:dyDescent="0.2">
      <c r="A88" s="34" t="s">
        <v>18</v>
      </c>
      <c r="B88" s="34" t="s">
        <v>101</v>
      </c>
      <c r="C88" s="34">
        <v>7201</v>
      </c>
      <c r="D88" s="34">
        <v>130693</v>
      </c>
      <c r="E88" s="34">
        <v>137894</v>
      </c>
      <c r="F88" s="34" t="s">
        <v>384</v>
      </c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x14ac:dyDescent="0.2">
      <c r="A89" s="34" t="s">
        <v>18</v>
      </c>
      <c r="B89" s="34" t="s">
        <v>102</v>
      </c>
      <c r="C89" s="34">
        <v>4190708</v>
      </c>
      <c r="D89" s="34">
        <v>4014125</v>
      </c>
      <c r="E89" s="34">
        <v>8204833</v>
      </c>
      <c r="F89" s="34" t="s">
        <v>381</v>
      </c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x14ac:dyDescent="0.2">
      <c r="A90" s="34" t="s">
        <v>18</v>
      </c>
      <c r="B90" s="34" t="s">
        <v>103</v>
      </c>
      <c r="C90" s="34">
        <v>1210667</v>
      </c>
      <c r="D90" s="34">
        <v>391046</v>
      </c>
      <c r="E90" s="34">
        <v>1601713</v>
      </c>
      <c r="F90" s="34" t="s">
        <v>389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x14ac:dyDescent="0.2">
      <c r="A91" s="34" t="s">
        <v>18</v>
      </c>
      <c r="B91" s="34" t="s">
        <v>104</v>
      </c>
      <c r="C91" s="34">
        <v>0</v>
      </c>
      <c r="D91" s="34">
        <v>87280</v>
      </c>
      <c r="E91" s="34">
        <v>87280</v>
      </c>
      <c r="F91" s="34" t="s">
        <v>384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x14ac:dyDescent="0.2">
      <c r="A92" s="34" t="s">
        <v>18</v>
      </c>
      <c r="B92" s="34" t="s">
        <v>105</v>
      </c>
      <c r="C92" s="34">
        <v>566887</v>
      </c>
      <c r="D92" s="34">
        <v>1762000</v>
      </c>
      <c r="E92" s="34">
        <v>2328887</v>
      </c>
      <c r="F92" s="34" t="s">
        <v>387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x14ac:dyDescent="0.2">
      <c r="A93" s="34" t="s">
        <v>18</v>
      </c>
      <c r="B93" s="34" t="s">
        <v>106</v>
      </c>
      <c r="C93" s="34">
        <v>77621</v>
      </c>
      <c r="D93" s="34">
        <v>132413</v>
      </c>
      <c r="E93" s="34">
        <v>210034</v>
      </c>
      <c r="F93" s="34" t="s">
        <v>387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x14ac:dyDescent="0.2">
      <c r="A94" s="34" t="s">
        <v>18</v>
      </c>
      <c r="B94" s="34" t="s">
        <v>107</v>
      </c>
      <c r="C94" s="34">
        <v>417075</v>
      </c>
      <c r="D94" s="34">
        <v>237787</v>
      </c>
      <c r="E94" s="34">
        <v>654862</v>
      </c>
      <c r="F94" s="34" t="s">
        <v>374</v>
      </c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x14ac:dyDescent="0.2">
      <c r="A95" s="34" t="s">
        <v>18</v>
      </c>
      <c r="B95" s="34" t="s">
        <v>108</v>
      </c>
      <c r="C95" s="34">
        <v>20378150</v>
      </c>
      <c r="D95" s="34">
        <v>4135128</v>
      </c>
      <c r="E95" s="34">
        <v>24513278</v>
      </c>
      <c r="F95" s="34" t="s">
        <v>381</v>
      </c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x14ac:dyDescent="0.2">
      <c r="A96" s="34" t="s">
        <v>18</v>
      </c>
      <c r="B96" s="34" t="s">
        <v>109</v>
      </c>
      <c r="C96" s="34">
        <v>109665</v>
      </c>
      <c r="D96" s="34">
        <v>3872</v>
      </c>
      <c r="E96" s="34">
        <v>113537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x14ac:dyDescent="0.2">
      <c r="A97" s="34" t="s">
        <v>18</v>
      </c>
      <c r="B97" s="34" t="s">
        <v>110</v>
      </c>
      <c r="C97" s="34">
        <v>591197</v>
      </c>
      <c r="D97" s="34">
        <v>1223070</v>
      </c>
      <c r="E97" s="34">
        <v>1814267</v>
      </c>
      <c r="F97" s="34" t="s">
        <v>380</v>
      </c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x14ac:dyDescent="0.2">
      <c r="A98" s="34" t="s">
        <v>18</v>
      </c>
      <c r="B98" s="34" t="s">
        <v>111</v>
      </c>
      <c r="C98" s="34">
        <v>521282</v>
      </c>
      <c r="D98" s="34">
        <v>170214</v>
      </c>
      <c r="E98" s="34">
        <v>691496</v>
      </c>
      <c r="F98" s="34" t="s">
        <v>382</v>
      </c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x14ac:dyDescent="0.2">
      <c r="A99" s="34" t="s">
        <v>18</v>
      </c>
      <c r="B99" s="34" t="s">
        <v>112</v>
      </c>
      <c r="C99" s="34">
        <v>1547266</v>
      </c>
      <c r="D99" s="34">
        <v>705492</v>
      </c>
      <c r="E99" s="34">
        <v>2252758</v>
      </c>
      <c r="F99" s="34" t="s">
        <v>379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x14ac:dyDescent="0.2">
      <c r="A100" s="34" t="s">
        <v>18</v>
      </c>
      <c r="B100" s="34" t="s">
        <v>113</v>
      </c>
      <c r="C100" s="34">
        <v>6116306</v>
      </c>
      <c r="D100" s="34">
        <v>4353136</v>
      </c>
      <c r="E100" s="34">
        <v>10469442</v>
      </c>
      <c r="F100" s="34" t="s">
        <v>382</v>
      </c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x14ac:dyDescent="0.2">
      <c r="A101" s="34" t="s">
        <v>18</v>
      </c>
      <c r="B101" s="34" t="s">
        <v>114</v>
      </c>
      <c r="C101" s="34">
        <v>0</v>
      </c>
      <c r="D101" s="34">
        <v>252815</v>
      </c>
      <c r="E101" s="34">
        <v>252815</v>
      </c>
      <c r="F101" s="34" t="s">
        <v>374</v>
      </c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x14ac:dyDescent="0.2">
      <c r="A102" s="34" t="s">
        <v>18</v>
      </c>
      <c r="B102" s="34" t="s">
        <v>115</v>
      </c>
      <c r="C102" s="34">
        <v>0</v>
      </c>
      <c r="D102" s="34">
        <v>188454</v>
      </c>
      <c r="E102" s="34">
        <v>188454</v>
      </c>
      <c r="F102" s="34" t="s">
        <v>388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x14ac:dyDescent="0.2">
      <c r="A103" s="34" t="s">
        <v>18</v>
      </c>
      <c r="B103" s="34" t="s">
        <v>116</v>
      </c>
      <c r="C103" s="34">
        <v>1054155</v>
      </c>
      <c r="D103" s="34">
        <v>604787</v>
      </c>
      <c r="E103" s="34">
        <v>1658942</v>
      </c>
      <c r="F103" s="34" t="s">
        <v>385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x14ac:dyDescent="0.2">
      <c r="A104" s="34" t="s">
        <v>18</v>
      </c>
      <c r="B104" s="34" t="s">
        <v>117</v>
      </c>
      <c r="C104" s="34">
        <v>409577</v>
      </c>
      <c r="D104" s="34">
        <v>474277</v>
      </c>
      <c r="E104" s="34">
        <v>883854</v>
      </c>
      <c r="F104" s="34" t="s">
        <v>371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x14ac:dyDescent="0.2">
      <c r="A105" s="34" t="s">
        <v>18</v>
      </c>
      <c r="B105" s="34" t="s">
        <v>118</v>
      </c>
      <c r="C105" s="34">
        <v>1360278</v>
      </c>
      <c r="D105" s="34">
        <v>1862519</v>
      </c>
      <c r="E105" s="34">
        <v>3222797</v>
      </c>
      <c r="F105" s="34" t="s">
        <v>370</v>
      </c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x14ac:dyDescent="0.2">
      <c r="A106" s="34" t="s">
        <v>18</v>
      </c>
      <c r="B106" s="34" t="s">
        <v>119</v>
      </c>
      <c r="C106" s="34">
        <v>4076764</v>
      </c>
      <c r="D106" s="34">
        <v>4183095</v>
      </c>
      <c r="E106" s="34">
        <v>8259859</v>
      </c>
      <c r="F106" s="34" t="s">
        <v>370</v>
      </c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x14ac:dyDescent="0.2">
      <c r="A107" s="34" t="s">
        <v>18</v>
      </c>
      <c r="B107" s="34" t="s">
        <v>120</v>
      </c>
      <c r="C107" s="34">
        <v>3182</v>
      </c>
      <c r="D107" s="34">
        <v>146132</v>
      </c>
      <c r="E107" s="34">
        <v>149314</v>
      </c>
      <c r="F107" s="34" t="s">
        <v>390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x14ac:dyDescent="0.2">
      <c r="A108" s="34" t="s">
        <v>18</v>
      </c>
      <c r="B108" s="34" t="s">
        <v>121</v>
      </c>
      <c r="C108" s="34">
        <v>1200184</v>
      </c>
      <c r="D108" s="34">
        <v>4571173</v>
      </c>
      <c r="E108" s="34">
        <v>5771357</v>
      </c>
      <c r="F108" s="34" t="s">
        <v>372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x14ac:dyDescent="0.2">
      <c r="A109" s="34" t="s">
        <v>18</v>
      </c>
      <c r="B109" s="34" t="s">
        <v>122</v>
      </c>
      <c r="C109" s="34">
        <v>4301740</v>
      </c>
      <c r="D109" s="34">
        <v>907057</v>
      </c>
      <c r="E109" s="34">
        <v>5208797</v>
      </c>
      <c r="F109" s="34" t="s">
        <v>388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x14ac:dyDescent="0.2">
      <c r="A110" s="34" t="s">
        <v>18</v>
      </c>
      <c r="B110" s="34" t="s">
        <v>123</v>
      </c>
      <c r="C110" s="34">
        <v>1744095</v>
      </c>
      <c r="D110" s="34">
        <v>1725546</v>
      </c>
      <c r="E110" s="34">
        <v>3469641</v>
      </c>
      <c r="F110" s="34" t="s">
        <v>384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x14ac:dyDescent="0.2">
      <c r="A111" s="34" t="s">
        <v>18</v>
      </c>
      <c r="B111" s="34" t="s">
        <v>124</v>
      </c>
      <c r="C111" s="34">
        <v>19043280</v>
      </c>
      <c r="D111" s="34">
        <v>4196748</v>
      </c>
      <c r="E111" s="34">
        <v>23240028</v>
      </c>
      <c r="F111" s="34" t="s">
        <v>379</v>
      </c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x14ac:dyDescent="0.2">
      <c r="A112" s="34" t="s">
        <v>18</v>
      </c>
      <c r="B112" s="34" t="s">
        <v>125</v>
      </c>
      <c r="C112" s="34">
        <v>9149314</v>
      </c>
      <c r="D112" s="34">
        <v>1048047</v>
      </c>
      <c r="E112" s="34">
        <v>10197361</v>
      </c>
      <c r="F112" s="34" t="s">
        <v>374</v>
      </c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x14ac:dyDescent="0.2">
      <c r="A113" s="34" t="s">
        <v>18</v>
      </c>
      <c r="B113" s="34" t="s">
        <v>126</v>
      </c>
      <c r="C113" s="34">
        <v>2108278</v>
      </c>
      <c r="D113" s="34">
        <v>2187487</v>
      </c>
      <c r="E113" s="34">
        <v>4295765</v>
      </c>
      <c r="F113" s="34" t="s">
        <v>387</v>
      </c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x14ac:dyDescent="0.2">
      <c r="A114" s="34" t="s">
        <v>18</v>
      </c>
      <c r="B114" s="34" t="s">
        <v>127</v>
      </c>
      <c r="C114" s="34">
        <v>381637</v>
      </c>
      <c r="D114" s="34">
        <v>432045</v>
      </c>
      <c r="E114" s="34">
        <v>813682</v>
      </c>
      <c r="F114" s="34" t="s">
        <v>380</v>
      </c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x14ac:dyDescent="0.2">
      <c r="A115" s="34" t="s">
        <v>18</v>
      </c>
      <c r="B115" s="34" t="s">
        <v>128</v>
      </c>
      <c r="C115" s="34">
        <v>0</v>
      </c>
      <c r="D115" s="34">
        <v>46630</v>
      </c>
      <c r="E115" s="34">
        <v>46630</v>
      </c>
      <c r="F115" s="34" t="s">
        <v>383</v>
      </c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x14ac:dyDescent="0.2">
      <c r="A116" s="34" t="s">
        <v>18</v>
      </c>
      <c r="B116" s="34" t="s">
        <v>129</v>
      </c>
      <c r="C116" s="34">
        <v>344255</v>
      </c>
      <c r="D116" s="34">
        <v>98097</v>
      </c>
      <c r="E116" s="34">
        <v>442352</v>
      </c>
      <c r="F116" s="34" t="s">
        <v>380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x14ac:dyDescent="0.2">
      <c r="A117" s="34" t="s">
        <v>18</v>
      </c>
      <c r="B117" s="34" t="s">
        <v>130</v>
      </c>
      <c r="C117" s="34">
        <v>61884</v>
      </c>
      <c r="D117" s="34">
        <v>250274</v>
      </c>
      <c r="E117" s="34">
        <v>312158</v>
      </c>
      <c r="F117" s="34" t="s">
        <v>378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x14ac:dyDescent="0.2">
      <c r="A118" s="34" t="s">
        <v>18</v>
      </c>
      <c r="B118" s="34" t="s">
        <v>131</v>
      </c>
      <c r="C118" s="34">
        <v>1337694</v>
      </c>
      <c r="D118" s="34">
        <v>986266</v>
      </c>
      <c r="E118" s="34">
        <v>2323960</v>
      </c>
      <c r="F118" s="34" t="s">
        <v>382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x14ac:dyDescent="0.2">
      <c r="A119" s="34" t="s">
        <v>18</v>
      </c>
      <c r="B119" s="34" t="s">
        <v>132</v>
      </c>
      <c r="C119" s="34">
        <v>0</v>
      </c>
      <c r="D119" s="34">
        <v>340749</v>
      </c>
      <c r="E119" s="34">
        <v>340749</v>
      </c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x14ac:dyDescent="0.2">
      <c r="A120" s="34" t="s">
        <v>18</v>
      </c>
      <c r="B120" s="34" t="s">
        <v>133</v>
      </c>
      <c r="C120" s="34">
        <v>4155778</v>
      </c>
      <c r="D120" s="34">
        <v>1920318</v>
      </c>
      <c r="E120" s="34">
        <v>6076096</v>
      </c>
      <c r="F120" s="34" t="s">
        <v>380</v>
      </c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x14ac:dyDescent="0.2">
      <c r="A121" s="34" t="s">
        <v>18</v>
      </c>
      <c r="B121" s="34" t="s">
        <v>134</v>
      </c>
      <c r="C121" s="34">
        <v>84576</v>
      </c>
      <c r="D121" s="34">
        <v>135482</v>
      </c>
      <c r="E121" s="34">
        <v>220058</v>
      </c>
      <c r="F121" s="34" t="s">
        <v>382</v>
      </c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x14ac:dyDescent="0.2">
      <c r="A122" s="34" t="s">
        <v>18</v>
      </c>
      <c r="B122" s="34" t="s">
        <v>135</v>
      </c>
      <c r="C122" s="34">
        <v>40854</v>
      </c>
      <c r="D122" s="34">
        <v>82952</v>
      </c>
      <c r="E122" s="34">
        <v>123806</v>
      </c>
      <c r="F122" s="34" t="s">
        <v>387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x14ac:dyDescent="0.2">
      <c r="A123" s="34" t="s">
        <v>18</v>
      </c>
      <c r="B123" s="34" t="s">
        <v>136</v>
      </c>
      <c r="C123" s="34">
        <v>3707686</v>
      </c>
      <c r="D123" s="34">
        <v>5532761</v>
      </c>
      <c r="E123" s="34">
        <v>9240447</v>
      </c>
      <c r="F123" s="34" t="s">
        <v>381</v>
      </c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x14ac:dyDescent="0.2">
      <c r="A124" s="34" t="s">
        <v>18</v>
      </c>
      <c r="B124" s="34" t="s">
        <v>137</v>
      </c>
      <c r="C124" s="34">
        <v>4592322</v>
      </c>
      <c r="D124" s="34">
        <v>1303335</v>
      </c>
      <c r="E124" s="34">
        <v>5895657</v>
      </c>
      <c r="F124" s="34" t="s">
        <v>388</v>
      </c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x14ac:dyDescent="0.2">
      <c r="A125" s="34" t="s">
        <v>18</v>
      </c>
      <c r="B125" s="34" t="s">
        <v>138</v>
      </c>
      <c r="C125" s="34">
        <v>309140</v>
      </c>
      <c r="D125" s="34">
        <v>119073</v>
      </c>
      <c r="E125" s="34">
        <v>428213</v>
      </c>
      <c r="F125" s="34" t="s">
        <v>380</v>
      </c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x14ac:dyDescent="0.2">
      <c r="A126" s="34" t="s">
        <v>18</v>
      </c>
      <c r="B126" s="34" t="s">
        <v>139</v>
      </c>
      <c r="C126" s="34">
        <v>6134198</v>
      </c>
      <c r="D126" s="34">
        <v>2000720</v>
      </c>
      <c r="E126" s="34">
        <v>8134918</v>
      </c>
      <c r="F126" s="34" t="s">
        <v>373</v>
      </c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x14ac:dyDescent="0.2">
      <c r="A127" s="34" t="s">
        <v>18</v>
      </c>
      <c r="B127" s="34" t="s">
        <v>140</v>
      </c>
      <c r="C127" s="34">
        <v>338527</v>
      </c>
      <c r="D127" s="34">
        <v>1034268</v>
      </c>
      <c r="E127" s="34">
        <v>1372795</v>
      </c>
      <c r="F127" s="34" t="s">
        <v>380</v>
      </c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x14ac:dyDescent="0.2">
      <c r="A128" s="34" t="s">
        <v>18</v>
      </c>
      <c r="B128" s="34" t="s">
        <v>141</v>
      </c>
      <c r="C128" s="34">
        <v>1417083</v>
      </c>
      <c r="D128" s="34">
        <v>1569145</v>
      </c>
      <c r="E128" s="34">
        <v>2986228</v>
      </c>
      <c r="F128" s="34" t="s">
        <v>390</v>
      </c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x14ac:dyDescent="0.2">
      <c r="A129" s="34" t="s">
        <v>18</v>
      </c>
      <c r="B129" s="34" t="s">
        <v>142</v>
      </c>
      <c r="C129" s="34">
        <v>1136</v>
      </c>
      <c r="D129" s="34">
        <v>309114</v>
      </c>
      <c r="E129" s="34">
        <v>310250</v>
      </c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x14ac:dyDescent="0.2">
      <c r="A130" s="34" t="s">
        <v>18</v>
      </c>
      <c r="B130" s="34" t="s">
        <v>143</v>
      </c>
      <c r="C130" s="34">
        <v>2428133</v>
      </c>
      <c r="D130" s="34">
        <v>1804318</v>
      </c>
      <c r="E130" s="34">
        <v>4232451</v>
      </c>
      <c r="F130" s="34" t="s">
        <v>391</v>
      </c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x14ac:dyDescent="0.2">
      <c r="A131" s="34" t="s">
        <v>18</v>
      </c>
      <c r="B131" s="34" t="s">
        <v>144</v>
      </c>
      <c r="C131" s="34">
        <v>18071365</v>
      </c>
      <c r="D131" s="34">
        <v>799874</v>
      </c>
      <c r="E131" s="34">
        <v>18871239</v>
      </c>
      <c r="F131" s="34" t="s">
        <v>371</v>
      </c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x14ac:dyDescent="0.2">
      <c r="A132" s="34" t="s">
        <v>18</v>
      </c>
      <c r="B132" s="34" t="s">
        <v>145</v>
      </c>
      <c r="C132" s="34">
        <v>1595544</v>
      </c>
      <c r="D132" s="34">
        <v>274202</v>
      </c>
      <c r="E132" s="34">
        <v>1869746</v>
      </c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x14ac:dyDescent="0.2">
      <c r="A133" s="34" t="s">
        <v>18</v>
      </c>
      <c r="B133" s="34" t="s">
        <v>146</v>
      </c>
      <c r="C133" s="34">
        <v>1665087</v>
      </c>
      <c r="D133" s="34">
        <v>667292</v>
      </c>
      <c r="E133" s="34">
        <v>2332379</v>
      </c>
      <c r="F133" s="34" t="s">
        <v>372</v>
      </c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x14ac:dyDescent="0.2">
      <c r="A134" s="34" t="s">
        <v>18</v>
      </c>
      <c r="B134" s="34" t="s">
        <v>147</v>
      </c>
      <c r="C134" s="34">
        <v>4426066</v>
      </c>
      <c r="D134" s="34">
        <v>788898</v>
      </c>
      <c r="E134" s="34">
        <v>5214964</v>
      </c>
      <c r="F134" s="34" t="s">
        <v>372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x14ac:dyDescent="0.2">
      <c r="A135" s="34" t="s">
        <v>18</v>
      </c>
      <c r="B135" s="34" t="s">
        <v>148</v>
      </c>
      <c r="C135" s="34">
        <v>0</v>
      </c>
      <c r="D135" s="34">
        <v>19562</v>
      </c>
      <c r="E135" s="34">
        <v>19562</v>
      </c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x14ac:dyDescent="0.2">
      <c r="A136" s="34" t="s">
        <v>18</v>
      </c>
      <c r="B136" s="34" t="s">
        <v>149</v>
      </c>
      <c r="C136" s="34">
        <v>5283</v>
      </c>
      <c r="D136" s="34">
        <v>46036</v>
      </c>
      <c r="E136" s="34">
        <v>51319</v>
      </c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x14ac:dyDescent="0.2">
      <c r="A137" s="34" t="s">
        <v>18</v>
      </c>
      <c r="B137" s="34" t="s">
        <v>150</v>
      </c>
      <c r="C137" s="34">
        <v>1565337</v>
      </c>
      <c r="D137" s="34">
        <v>640144</v>
      </c>
      <c r="E137" s="34">
        <v>2205481</v>
      </c>
      <c r="F137" s="34" t="s">
        <v>378</v>
      </c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x14ac:dyDescent="0.2">
      <c r="A138" s="34" t="s">
        <v>18</v>
      </c>
      <c r="B138" s="34" t="s">
        <v>151</v>
      </c>
      <c r="C138" s="34">
        <v>5233010</v>
      </c>
      <c r="D138" s="34">
        <v>7510240</v>
      </c>
      <c r="E138" s="34">
        <v>12743250</v>
      </c>
      <c r="F138" s="34" t="s">
        <v>383</v>
      </c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x14ac:dyDescent="0.2">
      <c r="A139" s="34" t="s">
        <v>18</v>
      </c>
      <c r="B139" s="34" t="s">
        <v>152</v>
      </c>
      <c r="C139" s="34">
        <v>1494364</v>
      </c>
      <c r="D139" s="34">
        <v>7970680</v>
      </c>
      <c r="E139" s="34">
        <v>9465044</v>
      </c>
      <c r="F139" s="34" t="s">
        <v>376</v>
      </c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x14ac:dyDescent="0.2">
      <c r="A140" s="34" t="s">
        <v>18</v>
      </c>
      <c r="B140" s="34" t="s">
        <v>153</v>
      </c>
      <c r="C140" s="34">
        <v>7057126</v>
      </c>
      <c r="D140" s="34">
        <v>5216429</v>
      </c>
      <c r="E140" s="34">
        <v>12273555</v>
      </c>
      <c r="F140" s="34" t="s">
        <v>372</v>
      </c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x14ac:dyDescent="0.2">
      <c r="A141" s="34" t="s">
        <v>18</v>
      </c>
      <c r="B141" s="34" t="s">
        <v>154</v>
      </c>
      <c r="C141" s="34">
        <v>9288746</v>
      </c>
      <c r="D141" s="34">
        <v>4186723</v>
      </c>
      <c r="E141" s="34">
        <v>13475469</v>
      </c>
      <c r="F141" s="34" t="s">
        <v>376</v>
      </c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x14ac:dyDescent="0.2">
      <c r="A142" s="34" t="s">
        <v>18</v>
      </c>
      <c r="B142" s="34" t="s">
        <v>155</v>
      </c>
      <c r="C142" s="34">
        <v>3726737</v>
      </c>
      <c r="D142" s="34">
        <v>2899892</v>
      </c>
      <c r="E142" s="34">
        <v>6626629</v>
      </c>
      <c r="F142" s="34" t="s">
        <v>375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x14ac:dyDescent="0.2">
      <c r="A143" s="34" t="s">
        <v>18</v>
      </c>
      <c r="B143" s="34" t="s">
        <v>156</v>
      </c>
      <c r="C143" s="34">
        <v>531146</v>
      </c>
      <c r="D143" s="34">
        <v>351930</v>
      </c>
      <c r="E143" s="34">
        <v>883076</v>
      </c>
      <c r="F143" s="34" t="s">
        <v>387</v>
      </c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x14ac:dyDescent="0.2">
      <c r="A144" s="34" t="s">
        <v>18</v>
      </c>
      <c r="B144" s="34" t="s">
        <v>157</v>
      </c>
      <c r="C144" s="34">
        <v>301162</v>
      </c>
      <c r="D144" s="34">
        <v>507538</v>
      </c>
      <c r="E144" s="34">
        <v>808700</v>
      </c>
      <c r="F144" s="34" t="s">
        <v>384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x14ac:dyDescent="0.2">
      <c r="A145" s="34" t="s">
        <v>18</v>
      </c>
      <c r="B145" s="34" t="s">
        <v>158</v>
      </c>
      <c r="C145" s="34">
        <v>294526</v>
      </c>
      <c r="D145" s="34">
        <v>110133</v>
      </c>
      <c r="E145" s="34">
        <v>404659</v>
      </c>
      <c r="F145" s="34" t="s">
        <v>374</v>
      </c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x14ac:dyDescent="0.2">
      <c r="A146" s="34" t="s">
        <v>18</v>
      </c>
      <c r="B146" s="34" t="s">
        <v>159</v>
      </c>
      <c r="C146" s="34">
        <v>843443</v>
      </c>
      <c r="D146" s="34">
        <v>813011</v>
      </c>
      <c r="E146" s="34">
        <v>1656454</v>
      </c>
      <c r="F146" s="34" t="s">
        <v>377</v>
      </c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x14ac:dyDescent="0.2">
      <c r="A147" s="34" t="s">
        <v>18</v>
      </c>
      <c r="B147" s="34" t="s">
        <v>160</v>
      </c>
      <c r="C147" s="34">
        <v>0</v>
      </c>
      <c r="D147" s="34">
        <v>320217</v>
      </c>
      <c r="E147" s="34">
        <v>320217</v>
      </c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x14ac:dyDescent="0.2">
      <c r="A148" s="34" t="s">
        <v>18</v>
      </c>
      <c r="B148" s="34" t="s">
        <v>161</v>
      </c>
      <c r="C148" s="34">
        <v>0</v>
      </c>
      <c r="D148" s="34">
        <v>106440</v>
      </c>
      <c r="E148" s="34">
        <v>106440</v>
      </c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x14ac:dyDescent="0.2">
      <c r="A149" s="34" t="s">
        <v>18</v>
      </c>
      <c r="B149" s="34" t="s">
        <v>162</v>
      </c>
      <c r="C149" s="34">
        <v>1467922</v>
      </c>
      <c r="D149" s="34">
        <v>2858277</v>
      </c>
      <c r="E149" s="34">
        <v>4326199</v>
      </c>
      <c r="F149" s="34" t="s">
        <v>376</v>
      </c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x14ac:dyDescent="0.2">
      <c r="A150" s="34" t="s">
        <v>18</v>
      </c>
      <c r="B150" s="34" t="s">
        <v>163</v>
      </c>
      <c r="C150" s="34">
        <v>11293654</v>
      </c>
      <c r="D150" s="34">
        <v>1589070</v>
      </c>
      <c r="E150" s="34">
        <v>12882724</v>
      </c>
      <c r="F150" s="34" t="s">
        <v>388</v>
      </c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x14ac:dyDescent="0.2">
      <c r="A151" s="34" t="s">
        <v>18</v>
      </c>
      <c r="B151" s="34" t="s">
        <v>164</v>
      </c>
      <c r="C151" s="34">
        <v>704672</v>
      </c>
      <c r="D151" s="34">
        <v>381431</v>
      </c>
      <c r="E151" s="34">
        <v>1086103</v>
      </c>
      <c r="F151" s="34" t="s">
        <v>369</v>
      </c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x14ac:dyDescent="0.2">
      <c r="A152" s="34" t="s">
        <v>18</v>
      </c>
      <c r="B152" s="34" t="s">
        <v>165</v>
      </c>
      <c r="C152" s="34">
        <v>0</v>
      </c>
      <c r="D152" s="34">
        <v>4210</v>
      </c>
      <c r="E152" s="34">
        <v>4210</v>
      </c>
      <c r="F152" s="34" t="s">
        <v>380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x14ac:dyDescent="0.2">
      <c r="A153" s="34" t="s">
        <v>18</v>
      </c>
      <c r="B153" s="34" t="s">
        <v>166</v>
      </c>
      <c r="C153" s="34">
        <v>3823683</v>
      </c>
      <c r="D153" s="34">
        <v>1026044</v>
      </c>
      <c r="E153" s="34">
        <v>4849727</v>
      </c>
      <c r="F153" s="34" t="s">
        <v>384</v>
      </c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x14ac:dyDescent="0.2">
      <c r="A154" s="34" t="s">
        <v>18</v>
      </c>
      <c r="B154" s="34" t="s">
        <v>167</v>
      </c>
      <c r="C154" s="34">
        <v>-39199</v>
      </c>
      <c r="D154" s="34">
        <v>202153</v>
      </c>
      <c r="E154" s="34">
        <v>162954</v>
      </c>
      <c r="F154" s="34" t="s">
        <v>383</v>
      </c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x14ac:dyDescent="0.2">
      <c r="A155" s="34" t="s">
        <v>18</v>
      </c>
      <c r="B155" s="34" t="s">
        <v>168</v>
      </c>
      <c r="C155" s="34">
        <v>188969</v>
      </c>
      <c r="D155" s="34">
        <v>211310</v>
      </c>
      <c r="E155" s="34">
        <v>400279</v>
      </c>
      <c r="F155" s="34" t="s">
        <v>382</v>
      </c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x14ac:dyDescent="0.2">
      <c r="A156" s="34" t="s">
        <v>18</v>
      </c>
      <c r="B156" s="34" t="s">
        <v>169</v>
      </c>
      <c r="C156" s="34">
        <v>7510692</v>
      </c>
      <c r="D156" s="34">
        <v>1173009</v>
      </c>
      <c r="E156" s="34">
        <v>8683701</v>
      </c>
      <c r="F156" s="34" t="s">
        <v>388</v>
      </c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x14ac:dyDescent="0.2">
      <c r="A157" s="34" t="s">
        <v>18</v>
      </c>
      <c r="B157" s="34" t="s">
        <v>170</v>
      </c>
      <c r="C157" s="34">
        <v>1153242</v>
      </c>
      <c r="D157" s="34">
        <v>946541</v>
      </c>
      <c r="E157" s="34">
        <v>2099783</v>
      </c>
      <c r="F157" s="34" t="s">
        <v>387</v>
      </c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x14ac:dyDescent="0.2">
      <c r="A158" s="34" t="s">
        <v>18</v>
      </c>
      <c r="B158" s="34" t="s">
        <v>171</v>
      </c>
      <c r="C158" s="34">
        <v>91867</v>
      </c>
      <c r="D158" s="34">
        <v>131171</v>
      </c>
      <c r="E158" s="34">
        <v>223038</v>
      </c>
      <c r="F158" s="34" t="s">
        <v>380</v>
      </c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x14ac:dyDescent="0.2">
      <c r="A159" s="34" t="s">
        <v>18</v>
      </c>
      <c r="B159" s="34" t="s">
        <v>172</v>
      </c>
      <c r="C159" s="34">
        <v>0</v>
      </c>
      <c r="D159" s="34">
        <v>77160</v>
      </c>
      <c r="E159" s="34">
        <v>77160</v>
      </c>
      <c r="F159" s="34" t="s">
        <v>386</v>
      </c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x14ac:dyDescent="0.2">
      <c r="A160" s="34" t="s">
        <v>18</v>
      </c>
      <c r="B160" s="34" t="s">
        <v>173</v>
      </c>
      <c r="C160" s="34">
        <v>310032</v>
      </c>
      <c r="D160" s="34">
        <v>656461</v>
      </c>
      <c r="E160" s="34">
        <v>966493</v>
      </c>
      <c r="F160" s="34" t="s">
        <v>379</v>
      </c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x14ac:dyDescent="0.2">
      <c r="A161" s="34" t="s">
        <v>18</v>
      </c>
      <c r="B161" s="34" t="s">
        <v>174</v>
      </c>
      <c r="C161" s="34">
        <v>29684</v>
      </c>
      <c r="D161" s="34">
        <v>68062</v>
      </c>
      <c r="E161" s="34">
        <v>97746</v>
      </c>
      <c r="F161" s="34" t="s">
        <v>378</v>
      </c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x14ac:dyDescent="0.2">
      <c r="A162" s="34" t="s">
        <v>18</v>
      </c>
      <c r="B162" s="34" t="s">
        <v>175</v>
      </c>
      <c r="C162" s="34">
        <v>16345302</v>
      </c>
      <c r="D162" s="34">
        <v>257659</v>
      </c>
      <c r="E162" s="34">
        <v>16602961</v>
      </c>
      <c r="F162" s="34" t="s">
        <v>387</v>
      </c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x14ac:dyDescent="0.2">
      <c r="A163" s="34" t="s">
        <v>18</v>
      </c>
      <c r="B163" s="34" t="s">
        <v>176</v>
      </c>
      <c r="C163" s="34">
        <v>0</v>
      </c>
      <c r="D163" s="34">
        <v>143253</v>
      </c>
      <c r="E163" s="34">
        <v>143253</v>
      </c>
      <c r="F163" s="34" t="s">
        <v>387</v>
      </c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x14ac:dyDescent="0.2">
      <c r="A164" s="34" t="s">
        <v>18</v>
      </c>
      <c r="B164" s="34" t="s">
        <v>177</v>
      </c>
      <c r="C164" s="34">
        <v>77529</v>
      </c>
      <c r="D164" s="34">
        <v>106806</v>
      </c>
      <c r="E164" s="34">
        <v>184335</v>
      </c>
      <c r="F164" s="34" t="s">
        <v>377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x14ac:dyDescent="0.2">
      <c r="A165" s="34" t="s">
        <v>18</v>
      </c>
      <c r="B165" s="34" t="s">
        <v>178</v>
      </c>
      <c r="C165" s="34">
        <v>431913</v>
      </c>
      <c r="D165" s="34">
        <v>538802</v>
      </c>
      <c r="E165" s="34">
        <v>970715</v>
      </c>
      <c r="F165" s="34" t="s">
        <v>377</v>
      </c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x14ac:dyDescent="0.2">
      <c r="A166" s="34" t="s">
        <v>18</v>
      </c>
      <c r="B166" s="34" t="s">
        <v>179</v>
      </c>
      <c r="C166" s="34">
        <v>57684</v>
      </c>
      <c r="D166" s="34">
        <v>170103</v>
      </c>
      <c r="E166" s="34">
        <v>227787</v>
      </c>
      <c r="F166" s="34" t="s">
        <v>377</v>
      </c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x14ac:dyDescent="0.2">
      <c r="A167" s="34" t="s">
        <v>18</v>
      </c>
      <c r="B167" s="34" t="s">
        <v>180</v>
      </c>
      <c r="C167" s="34">
        <v>340038</v>
      </c>
      <c r="D167" s="34">
        <v>729952</v>
      </c>
      <c r="E167" s="34">
        <v>1069990</v>
      </c>
      <c r="F167" s="34" t="s">
        <v>378</v>
      </c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x14ac:dyDescent="0.2">
      <c r="A168" s="34" t="s">
        <v>18</v>
      </c>
      <c r="B168" s="34" t="s">
        <v>181</v>
      </c>
      <c r="C168" s="34">
        <v>1322772</v>
      </c>
      <c r="D168" s="34">
        <v>1501305</v>
      </c>
      <c r="E168" s="34">
        <v>2824077</v>
      </c>
      <c r="F168" s="34" t="s">
        <v>376</v>
      </c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x14ac:dyDescent="0.2">
      <c r="A169" s="34" t="s">
        <v>18</v>
      </c>
      <c r="B169" s="34" t="s">
        <v>182</v>
      </c>
      <c r="C169" s="34">
        <v>383758</v>
      </c>
      <c r="D169" s="34">
        <v>153473</v>
      </c>
      <c r="E169" s="34">
        <v>537231</v>
      </c>
      <c r="F169" s="34" t="s">
        <v>386</v>
      </c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x14ac:dyDescent="0.2">
      <c r="A170" s="34" t="s">
        <v>18</v>
      </c>
      <c r="B170" s="34" t="s">
        <v>183</v>
      </c>
      <c r="C170" s="34">
        <v>0</v>
      </c>
      <c r="D170" s="34">
        <v>175537</v>
      </c>
      <c r="E170" s="34">
        <v>175537</v>
      </c>
      <c r="F170" s="34" t="s">
        <v>372</v>
      </c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x14ac:dyDescent="0.2">
      <c r="A171" s="34" t="s">
        <v>18</v>
      </c>
      <c r="B171" s="34" t="s">
        <v>184</v>
      </c>
      <c r="C171" s="34">
        <v>8476</v>
      </c>
      <c r="D171" s="34">
        <v>53719</v>
      </c>
      <c r="E171" s="34">
        <v>62195</v>
      </c>
      <c r="F171" s="34" t="s">
        <v>390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x14ac:dyDescent="0.2">
      <c r="A172" s="34" t="s">
        <v>18</v>
      </c>
      <c r="B172" s="34" t="s">
        <v>185</v>
      </c>
      <c r="C172" s="34">
        <v>220232</v>
      </c>
      <c r="D172" s="34">
        <v>1616464</v>
      </c>
      <c r="E172" s="34">
        <v>1836696</v>
      </c>
      <c r="F172" s="34" t="s">
        <v>382</v>
      </c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x14ac:dyDescent="0.2">
      <c r="A173" s="34" t="s">
        <v>18</v>
      </c>
      <c r="B173" s="34" t="s">
        <v>186</v>
      </c>
      <c r="C173" s="34">
        <v>144560</v>
      </c>
      <c r="D173" s="34">
        <v>10263</v>
      </c>
      <c r="E173" s="34">
        <v>154823</v>
      </c>
      <c r="F173" s="34" t="s">
        <v>389</v>
      </c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x14ac:dyDescent="0.2">
      <c r="A174" s="34" t="s">
        <v>18</v>
      </c>
      <c r="B174" s="34" t="s">
        <v>187</v>
      </c>
      <c r="C174" s="34">
        <v>3744589</v>
      </c>
      <c r="D174" s="34">
        <v>4978713</v>
      </c>
      <c r="E174" s="34">
        <v>8723302</v>
      </c>
      <c r="F174" s="34" t="s">
        <v>370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x14ac:dyDescent="0.2">
      <c r="A175" s="34" t="s">
        <v>18</v>
      </c>
      <c r="B175" s="34" t="s">
        <v>188</v>
      </c>
      <c r="C175" s="34">
        <v>105617</v>
      </c>
      <c r="D175" s="34">
        <v>1775496</v>
      </c>
      <c r="E175" s="34">
        <v>1881113</v>
      </c>
      <c r="F175" s="34" t="s">
        <v>387</v>
      </c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x14ac:dyDescent="0.2">
      <c r="A176" s="34" t="s">
        <v>18</v>
      </c>
      <c r="B176" s="34" t="s">
        <v>189</v>
      </c>
      <c r="C176" s="34">
        <v>8303650</v>
      </c>
      <c r="D176" s="34">
        <v>4921258</v>
      </c>
      <c r="E176" s="34">
        <v>13224908</v>
      </c>
      <c r="F176" s="34" t="s">
        <v>376</v>
      </c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x14ac:dyDescent="0.2">
      <c r="A177" s="34" t="s">
        <v>18</v>
      </c>
      <c r="B177" s="34" t="s">
        <v>190</v>
      </c>
      <c r="C177" s="34">
        <v>1946415</v>
      </c>
      <c r="D177" s="34">
        <v>744733</v>
      </c>
      <c r="E177" s="34">
        <v>2691148</v>
      </c>
      <c r="F177" s="34" t="s">
        <v>370</v>
      </c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x14ac:dyDescent="0.2">
      <c r="A178" s="34" t="s">
        <v>18</v>
      </c>
      <c r="B178" s="34" t="s">
        <v>191</v>
      </c>
      <c r="C178" s="34">
        <v>14597</v>
      </c>
      <c r="D178" s="34">
        <v>182267</v>
      </c>
      <c r="E178" s="34">
        <v>196864</v>
      </c>
      <c r="F178" s="34" t="s">
        <v>387</v>
      </c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x14ac:dyDescent="0.2">
      <c r="A179" s="34" t="s">
        <v>18</v>
      </c>
      <c r="B179" s="34" t="s">
        <v>192</v>
      </c>
      <c r="C179" s="34">
        <v>3886262</v>
      </c>
      <c r="D179" s="34">
        <v>3044825</v>
      </c>
      <c r="E179" s="34">
        <v>6931087</v>
      </c>
      <c r="F179" s="34" t="s">
        <v>379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x14ac:dyDescent="0.2">
      <c r="A180" s="34" t="s">
        <v>18</v>
      </c>
      <c r="B180" s="34" t="s">
        <v>193</v>
      </c>
      <c r="C180" s="34">
        <v>738260</v>
      </c>
      <c r="D180" s="34">
        <v>127596</v>
      </c>
      <c r="E180" s="34">
        <v>865856</v>
      </c>
      <c r="F180" s="34" t="s">
        <v>370</v>
      </c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x14ac:dyDescent="0.2">
      <c r="A181" s="34" t="s">
        <v>18</v>
      </c>
      <c r="B181" s="34" t="s">
        <v>194</v>
      </c>
      <c r="C181" s="34">
        <v>52151</v>
      </c>
      <c r="D181" s="34">
        <v>16935</v>
      </c>
      <c r="E181" s="34">
        <v>69086</v>
      </c>
      <c r="F181" s="34" t="s">
        <v>378</v>
      </c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x14ac:dyDescent="0.2">
      <c r="A182" s="34" t="s">
        <v>18</v>
      </c>
      <c r="B182" s="34" t="s">
        <v>195</v>
      </c>
      <c r="C182" s="34">
        <v>2927833</v>
      </c>
      <c r="D182" s="34">
        <v>275977</v>
      </c>
      <c r="E182" s="34">
        <v>3203810</v>
      </c>
      <c r="F182" s="34" t="s">
        <v>371</v>
      </c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x14ac:dyDescent="0.2">
      <c r="A183" s="34" t="s">
        <v>18</v>
      </c>
      <c r="B183" s="34" t="s">
        <v>196</v>
      </c>
      <c r="C183" s="34">
        <v>1904688</v>
      </c>
      <c r="D183" s="34">
        <v>380031</v>
      </c>
      <c r="E183" s="34">
        <v>2284719</v>
      </c>
      <c r="F183" s="34" t="s">
        <v>375</v>
      </c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x14ac:dyDescent="0.2">
      <c r="A184" s="34" t="s">
        <v>18</v>
      </c>
      <c r="B184" s="34" t="s">
        <v>197</v>
      </c>
      <c r="C184" s="34">
        <v>481603</v>
      </c>
      <c r="D184" s="34">
        <v>397752</v>
      </c>
      <c r="E184" s="34">
        <v>879355</v>
      </c>
      <c r="F184" s="34" t="s">
        <v>369</v>
      </c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x14ac:dyDescent="0.2">
      <c r="A185" s="34" t="s">
        <v>18</v>
      </c>
      <c r="B185" s="34" t="s">
        <v>198</v>
      </c>
      <c r="C185" s="34">
        <v>539930</v>
      </c>
      <c r="D185" s="34">
        <v>131227</v>
      </c>
      <c r="E185" s="34">
        <v>671157</v>
      </c>
      <c r="F185" s="34" t="s">
        <v>382</v>
      </c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x14ac:dyDescent="0.2">
      <c r="A186" s="34" t="s">
        <v>18</v>
      </c>
      <c r="B186" s="34" t="s">
        <v>199</v>
      </c>
      <c r="C186" s="34">
        <v>117978</v>
      </c>
      <c r="D186" s="34">
        <v>156440</v>
      </c>
      <c r="E186" s="34">
        <v>274418</v>
      </c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x14ac:dyDescent="0.2">
      <c r="A187" s="34" t="s">
        <v>18</v>
      </c>
      <c r="B187" s="34" t="s">
        <v>200</v>
      </c>
      <c r="C187" s="34">
        <v>4719666</v>
      </c>
      <c r="D187" s="34">
        <v>1878090</v>
      </c>
      <c r="E187" s="34">
        <v>6597756</v>
      </c>
      <c r="F187" s="34" t="s">
        <v>375</v>
      </c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x14ac:dyDescent="0.2">
      <c r="A188" s="34" t="s">
        <v>18</v>
      </c>
      <c r="B188" s="34" t="s">
        <v>201</v>
      </c>
      <c r="C188" s="34">
        <v>15425735</v>
      </c>
      <c r="D188" s="34">
        <v>6323019</v>
      </c>
      <c r="E188" s="34">
        <v>21748754</v>
      </c>
      <c r="F188" s="34" t="s">
        <v>373</v>
      </c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x14ac:dyDescent="0.2">
      <c r="A189" s="34" t="s">
        <v>18</v>
      </c>
      <c r="B189" s="34" t="s">
        <v>202</v>
      </c>
      <c r="C189" s="34">
        <v>0</v>
      </c>
      <c r="D189" s="34">
        <v>741879</v>
      </c>
      <c r="E189" s="34">
        <v>741879</v>
      </c>
      <c r="F189" s="34" t="s">
        <v>376</v>
      </c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x14ac:dyDescent="0.2">
      <c r="A190" s="34" t="s">
        <v>18</v>
      </c>
      <c r="B190" s="34" t="s">
        <v>203</v>
      </c>
      <c r="C190" s="34">
        <v>3134939</v>
      </c>
      <c r="D190" s="34">
        <v>778558</v>
      </c>
      <c r="E190" s="34">
        <v>3913497</v>
      </c>
      <c r="F190" s="34" t="s">
        <v>376</v>
      </c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x14ac:dyDescent="0.2">
      <c r="A191" s="34" t="s">
        <v>18</v>
      </c>
      <c r="B191" s="34" t="s">
        <v>204</v>
      </c>
      <c r="C191" s="34">
        <v>0</v>
      </c>
      <c r="D191" s="34">
        <v>37357</v>
      </c>
      <c r="E191" s="34">
        <v>37357</v>
      </c>
      <c r="F191" s="34" t="s">
        <v>391</v>
      </c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x14ac:dyDescent="0.2">
      <c r="A192" s="34" t="s">
        <v>18</v>
      </c>
      <c r="B192" s="34" t="s">
        <v>205</v>
      </c>
      <c r="C192" s="34">
        <v>3129971</v>
      </c>
      <c r="D192" s="34">
        <v>2594157</v>
      </c>
      <c r="E192" s="34">
        <v>5724128</v>
      </c>
      <c r="F192" s="34" t="s">
        <v>372</v>
      </c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x14ac:dyDescent="0.2">
      <c r="A193" s="34" t="s">
        <v>18</v>
      </c>
      <c r="B193" s="34" t="s">
        <v>206</v>
      </c>
      <c r="C193" s="34">
        <v>4126056</v>
      </c>
      <c r="D193" s="34">
        <v>1295870</v>
      </c>
      <c r="E193" s="34">
        <v>5421926</v>
      </c>
      <c r="F193" s="34" t="s">
        <v>388</v>
      </c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x14ac:dyDescent="0.2">
      <c r="A194" s="34" t="s">
        <v>18</v>
      </c>
      <c r="B194" s="34" t="s">
        <v>207</v>
      </c>
      <c r="C194" s="34">
        <v>3864376</v>
      </c>
      <c r="D194" s="34">
        <v>555401</v>
      </c>
      <c r="E194" s="34">
        <v>4419777</v>
      </c>
      <c r="F194" s="34" t="s">
        <v>369</v>
      </c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x14ac:dyDescent="0.2">
      <c r="A195" s="34" t="s">
        <v>18</v>
      </c>
      <c r="B195" s="34" t="s">
        <v>208</v>
      </c>
      <c r="C195" s="34">
        <v>971689</v>
      </c>
      <c r="D195" s="34">
        <v>401327</v>
      </c>
      <c r="E195" s="34">
        <v>1373016</v>
      </c>
      <c r="F195" s="34" t="s">
        <v>371</v>
      </c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x14ac:dyDescent="0.2">
      <c r="A196" s="34" t="s">
        <v>18</v>
      </c>
      <c r="B196" s="34" t="s">
        <v>209</v>
      </c>
      <c r="C196" s="34">
        <v>507349</v>
      </c>
      <c r="D196" s="34">
        <v>322010</v>
      </c>
      <c r="E196" s="34">
        <v>829359</v>
      </c>
      <c r="F196" s="34" t="s">
        <v>387</v>
      </c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x14ac:dyDescent="0.2">
      <c r="A197" s="34" t="s">
        <v>18</v>
      </c>
      <c r="B197" s="34" t="s">
        <v>210</v>
      </c>
      <c r="C197" s="34">
        <v>1123680</v>
      </c>
      <c r="D197" s="34">
        <v>151330</v>
      </c>
      <c r="E197" s="34">
        <v>1275010</v>
      </c>
      <c r="F197" s="34" t="s">
        <v>379</v>
      </c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x14ac:dyDescent="0.2">
      <c r="A198" s="34" t="s">
        <v>18</v>
      </c>
      <c r="B198" s="34" t="s">
        <v>211</v>
      </c>
      <c r="C198" s="34">
        <v>422036</v>
      </c>
      <c r="D198" s="34">
        <v>851251</v>
      </c>
      <c r="E198" s="34">
        <v>1273287</v>
      </c>
      <c r="F198" s="34" t="s">
        <v>371</v>
      </c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x14ac:dyDescent="0.2">
      <c r="A199" s="34" t="s">
        <v>18</v>
      </c>
      <c r="B199" s="34" t="s">
        <v>212</v>
      </c>
      <c r="C199" s="34">
        <v>71927</v>
      </c>
      <c r="D199" s="34">
        <v>332577</v>
      </c>
      <c r="E199" s="34">
        <v>404504</v>
      </c>
      <c r="F199" s="34" t="s">
        <v>384</v>
      </c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x14ac:dyDescent="0.2">
      <c r="A200" s="34" t="s">
        <v>18</v>
      </c>
      <c r="B200" s="34" t="s">
        <v>213</v>
      </c>
      <c r="C200" s="34">
        <v>4492127</v>
      </c>
      <c r="D200" s="34">
        <v>5727070</v>
      </c>
      <c r="E200" s="34">
        <v>10219197</v>
      </c>
      <c r="F200" s="34" t="s">
        <v>376</v>
      </c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x14ac:dyDescent="0.2">
      <c r="A201" s="34" t="s">
        <v>18</v>
      </c>
      <c r="B201" s="34" t="s">
        <v>214</v>
      </c>
      <c r="C201" s="34">
        <v>291162</v>
      </c>
      <c r="D201" s="34">
        <v>108044</v>
      </c>
      <c r="E201" s="34">
        <v>399206</v>
      </c>
      <c r="F201" s="34" t="s">
        <v>387</v>
      </c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x14ac:dyDescent="0.2">
      <c r="A202" s="34" t="s">
        <v>18</v>
      </c>
      <c r="B202" s="34" t="s">
        <v>215</v>
      </c>
      <c r="C202" s="34">
        <v>1808196</v>
      </c>
      <c r="D202" s="34">
        <v>554588</v>
      </c>
      <c r="E202" s="34">
        <v>2362784</v>
      </c>
      <c r="F202" s="34" t="s">
        <v>388</v>
      </c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x14ac:dyDescent="0.2">
      <c r="A203" s="34" t="s">
        <v>18</v>
      </c>
      <c r="B203" s="34" t="s">
        <v>216</v>
      </c>
      <c r="C203" s="34">
        <v>83125</v>
      </c>
      <c r="D203" s="34">
        <v>188174</v>
      </c>
      <c r="E203" s="34">
        <v>271299</v>
      </c>
      <c r="F203" s="34" t="s">
        <v>386</v>
      </c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x14ac:dyDescent="0.2">
      <c r="A204" s="34" t="s">
        <v>18</v>
      </c>
      <c r="B204" s="34" t="s">
        <v>217</v>
      </c>
      <c r="C204" s="34">
        <v>526459</v>
      </c>
      <c r="D204" s="34">
        <v>15029</v>
      </c>
      <c r="E204" s="34">
        <v>541488</v>
      </c>
      <c r="F204" s="34" t="s">
        <v>383</v>
      </c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x14ac:dyDescent="0.2">
      <c r="A205" s="34" t="s">
        <v>18</v>
      </c>
      <c r="B205" s="34" t="s">
        <v>218</v>
      </c>
      <c r="C205" s="34">
        <v>0</v>
      </c>
      <c r="D205" s="34">
        <v>160573</v>
      </c>
      <c r="E205" s="34">
        <v>160573</v>
      </c>
      <c r="F205" s="34" t="s">
        <v>387</v>
      </c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x14ac:dyDescent="0.2">
      <c r="A206" s="34" t="s">
        <v>18</v>
      </c>
      <c r="B206" s="34" t="s">
        <v>219</v>
      </c>
      <c r="C206" s="34">
        <v>4981529</v>
      </c>
      <c r="D206" s="34">
        <v>2296235</v>
      </c>
      <c r="E206" s="34">
        <v>7277764</v>
      </c>
      <c r="F206" s="34" t="s">
        <v>384</v>
      </c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x14ac:dyDescent="0.2">
      <c r="A207" s="34" t="s">
        <v>18</v>
      </c>
      <c r="B207" s="34" t="s">
        <v>220</v>
      </c>
      <c r="C207" s="34">
        <v>213337</v>
      </c>
      <c r="D207" s="34">
        <v>198077</v>
      </c>
      <c r="E207" s="34">
        <v>411414</v>
      </c>
      <c r="F207" s="34" t="s">
        <v>369</v>
      </c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x14ac:dyDescent="0.2">
      <c r="A208" s="34" t="s">
        <v>18</v>
      </c>
      <c r="B208" s="34" t="s">
        <v>221</v>
      </c>
      <c r="C208" s="34">
        <v>0</v>
      </c>
      <c r="D208" s="34">
        <v>364056</v>
      </c>
      <c r="E208" s="34">
        <v>364056</v>
      </c>
      <c r="F208" s="34" t="s">
        <v>391</v>
      </c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x14ac:dyDescent="0.2">
      <c r="A209" s="34" t="s">
        <v>18</v>
      </c>
      <c r="B209" s="34" t="s">
        <v>222</v>
      </c>
      <c r="C209" s="34">
        <v>61614</v>
      </c>
      <c r="D209" s="34">
        <v>5891</v>
      </c>
      <c r="E209" s="34">
        <v>67505</v>
      </c>
      <c r="F209" s="34" t="s">
        <v>378</v>
      </c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x14ac:dyDescent="0.2">
      <c r="A210" s="34" t="s">
        <v>18</v>
      </c>
      <c r="B210" s="34" t="s">
        <v>223</v>
      </c>
      <c r="C210" s="34">
        <v>806200</v>
      </c>
      <c r="D210" s="34">
        <v>57091</v>
      </c>
      <c r="E210" s="34">
        <v>863291</v>
      </c>
      <c r="F210" s="34" t="s">
        <v>387</v>
      </c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x14ac:dyDescent="0.2">
      <c r="A211" s="34" t="s">
        <v>18</v>
      </c>
      <c r="B211" s="34" t="s">
        <v>224</v>
      </c>
      <c r="C211" s="34">
        <v>5753273</v>
      </c>
      <c r="D211" s="34">
        <v>2920257</v>
      </c>
      <c r="E211" s="34">
        <v>8673530</v>
      </c>
      <c r="F211" s="34" t="s">
        <v>375</v>
      </c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x14ac:dyDescent="0.2">
      <c r="A212" s="34" t="s">
        <v>18</v>
      </c>
      <c r="B212" s="34" t="s">
        <v>225</v>
      </c>
      <c r="C212" s="34">
        <v>239137</v>
      </c>
      <c r="D212" s="34">
        <v>205343</v>
      </c>
      <c r="E212" s="34">
        <v>444480</v>
      </c>
      <c r="F212" s="34" t="s">
        <v>378</v>
      </c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x14ac:dyDescent="0.2">
      <c r="A213" s="34" t="s">
        <v>18</v>
      </c>
      <c r="B213" s="34" t="s">
        <v>226</v>
      </c>
      <c r="C213" s="34">
        <v>523465</v>
      </c>
      <c r="D213" s="34">
        <v>274038</v>
      </c>
      <c r="E213" s="34">
        <v>797503</v>
      </c>
      <c r="F213" s="34" t="s">
        <v>380</v>
      </c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x14ac:dyDescent="0.2">
      <c r="A214" s="34" t="s">
        <v>18</v>
      </c>
      <c r="B214" s="34" t="s">
        <v>227</v>
      </c>
      <c r="C214" s="34">
        <v>2158906</v>
      </c>
      <c r="D214" s="34">
        <v>1865926</v>
      </c>
      <c r="E214" s="34">
        <v>4024832</v>
      </c>
      <c r="F214" s="34" t="s">
        <v>383</v>
      </c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x14ac:dyDescent="0.2">
      <c r="A215" s="34" t="s">
        <v>18</v>
      </c>
      <c r="B215" s="34" t="s">
        <v>228</v>
      </c>
      <c r="C215" s="34">
        <v>2602973</v>
      </c>
      <c r="D215" s="34">
        <v>3409767</v>
      </c>
      <c r="E215" s="34">
        <v>6012740</v>
      </c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x14ac:dyDescent="0.2">
      <c r="A216" s="34" t="s">
        <v>18</v>
      </c>
      <c r="B216" s="34" t="s">
        <v>229</v>
      </c>
      <c r="C216" s="34">
        <v>0</v>
      </c>
      <c r="D216" s="34">
        <v>302956</v>
      </c>
      <c r="E216" s="34">
        <v>302956</v>
      </c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x14ac:dyDescent="0.2">
      <c r="A217" s="34" t="s">
        <v>18</v>
      </c>
      <c r="B217" s="34" t="s">
        <v>230</v>
      </c>
      <c r="C217" s="34">
        <v>27499</v>
      </c>
      <c r="D217" s="34">
        <v>90913</v>
      </c>
      <c r="E217" s="34">
        <v>118412</v>
      </c>
      <c r="F217" s="34" t="s">
        <v>386</v>
      </c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x14ac:dyDescent="0.2">
      <c r="A218" s="34" t="s">
        <v>18</v>
      </c>
      <c r="B218" s="34" t="s">
        <v>231</v>
      </c>
      <c r="C218" s="34">
        <v>84509</v>
      </c>
      <c r="D218" s="34">
        <v>1006450</v>
      </c>
      <c r="E218" s="34">
        <v>1090959</v>
      </c>
      <c r="F218" s="34" t="s">
        <v>386</v>
      </c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x14ac:dyDescent="0.2">
      <c r="A219" s="34" t="s">
        <v>18</v>
      </c>
      <c r="B219" s="34" t="s">
        <v>232</v>
      </c>
      <c r="C219" s="34">
        <v>1742132</v>
      </c>
      <c r="D219" s="34">
        <v>1326676</v>
      </c>
      <c r="E219" s="34">
        <v>3068808</v>
      </c>
      <c r="F219" s="34" t="s">
        <v>382</v>
      </c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x14ac:dyDescent="0.2">
      <c r="A220" s="34" t="s">
        <v>18</v>
      </c>
      <c r="B220" s="34" t="s">
        <v>233</v>
      </c>
      <c r="C220" s="34">
        <v>2486164</v>
      </c>
      <c r="D220" s="34">
        <v>567637</v>
      </c>
      <c r="E220" s="34">
        <v>3053801</v>
      </c>
      <c r="F220" s="34" t="s">
        <v>382</v>
      </c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x14ac:dyDescent="0.2">
      <c r="A221" s="34" t="s">
        <v>18</v>
      </c>
      <c r="B221" s="34" t="s">
        <v>234</v>
      </c>
      <c r="C221" s="34">
        <v>3198052</v>
      </c>
      <c r="D221" s="34">
        <v>576408</v>
      </c>
      <c r="E221" s="34">
        <v>3774460</v>
      </c>
      <c r="F221" s="34" t="s">
        <v>370</v>
      </c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2">
      <c r="A222" s="34" t="s">
        <v>18</v>
      </c>
      <c r="B222" s="34" t="s">
        <v>235</v>
      </c>
      <c r="C222" s="34">
        <v>5653927</v>
      </c>
      <c r="D222" s="34">
        <v>1608089</v>
      </c>
      <c r="E222" s="34">
        <v>7262016</v>
      </c>
      <c r="F222" s="34" t="s">
        <v>372</v>
      </c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">
      <c r="A223" s="34" t="s">
        <v>18</v>
      </c>
      <c r="B223" s="34" t="s">
        <v>236</v>
      </c>
      <c r="C223" s="34">
        <v>0</v>
      </c>
      <c r="D223" s="34">
        <v>3085582</v>
      </c>
      <c r="E223" s="34">
        <v>3085582</v>
      </c>
      <c r="F223" s="34" t="s">
        <v>388</v>
      </c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2">
      <c r="A224" s="34" t="s">
        <v>18</v>
      </c>
      <c r="B224" s="34" t="s">
        <v>237</v>
      </c>
      <c r="C224" s="34">
        <v>287276</v>
      </c>
      <c r="D224" s="34">
        <v>940504</v>
      </c>
      <c r="E224" s="34">
        <v>1227780</v>
      </c>
      <c r="F224" s="34" t="s">
        <v>383</v>
      </c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x14ac:dyDescent="0.2">
      <c r="A225" s="34" t="s">
        <v>18</v>
      </c>
      <c r="B225" s="34" t="s">
        <v>238</v>
      </c>
      <c r="C225" s="34">
        <v>0</v>
      </c>
      <c r="D225" s="34">
        <v>41408</v>
      </c>
      <c r="E225" s="34">
        <v>41408</v>
      </c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x14ac:dyDescent="0.2">
      <c r="A226" s="34" t="s">
        <v>18</v>
      </c>
      <c r="B226" s="34" t="s">
        <v>239</v>
      </c>
      <c r="C226" s="34">
        <v>0</v>
      </c>
      <c r="D226" s="34">
        <v>25137</v>
      </c>
      <c r="E226" s="34">
        <v>25137</v>
      </c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x14ac:dyDescent="0.2">
      <c r="A227" s="34" t="s">
        <v>18</v>
      </c>
      <c r="B227" s="34" t="s">
        <v>240</v>
      </c>
      <c r="C227" s="34">
        <v>94046</v>
      </c>
      <c r="D227" s="34">
        <v>484801</v>
      </c>
      <c r="E227" s="34">
        <v>578847</v>
      </c>
      <c r="F227" s="34" t="s">
        <v>390</v>
      </c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x14ac:dyDescent="0.2">
      <c r="A228" s="34" t="s">
        <v>18</v>
      </c>
      <c r="B228" s="34" t="s">
        <v>241</v>
      </c>
      <c r="C228" s="34">
        <v>5081916</v>
      </c>
      <c r="D228" s="34">
        <v>2613646</v>
      </c>
      <c r="E228" s="34">
        <v>7695562</v>
      </c>
      <c r="F228" s="34" t="s">
        <v>388</v>
      </c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x14ac:dyDescent="0.2">
      <c r="A229" s="34" t="s">
        <v>18</v>
      </c>
      <c r="B229" s="34" t="s">
        <v>242</v>
      </c>
      <c r="C229" s="34">
        <v>346042</v>
      </c>
      <c r="D229" s="34">
        <v>273746</v>
      </c>
      <c r="E229" s="34">
        <v>619788</v>
      </c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x14ac:dyDescent="0.2">
      <c r="A230" s="34" t="s">
        <v>18</v>
      </c>
      <c r="B230" s="34" t="s">
        <v>243</v>
      </c>
      <c r="C230" s="34">
        <v>828566</v>
      </c>
      <c r="D230" s="34">
        <v>260925</v>
      </c>
      <c r="E230" s="34">
        <v>1089491</v>
      </c>
      <c r="F230" s="34" t="s">
        <v>391</v>
      </c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x14ac:dyDescent="0.2">
      <c r="A231" s="34" t="s">
        <v>18</v>
      </c>
      <c r="B231" s="34" t="s">
        <v>244</v>
      </c>
      <c r="C231" s="34">
        <v>860467</v>
      </c>
      <c r="D231" s="34">
        <v>569539</v>
      </c>
      <c r="E231" s="34">
        <v>1430006</v>
      </c>
      <c r="F231" s="34" t="s">
        <v>370</v>
      </c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x14ac:dyDescent="0.2">
      <c r="A232" s="34" t="s">
        <v>18</v>
      </c>
      <c r="B232" s="34" t="s">
        <v>245</v>
      </c>
      <c r="C232" s="34">
        <v>609233</v>
      </c>
      <c r="D232" s="34">
        <v>414263</v>
      </c>
      <c r="E232" s="34">
        <v>1023496</v>
      </c>
      <c r="F232" s="34" t="s">
        <v>370</v>
      </c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x14ac:dyDescent="0.2">
      <c r="A233" s="34" t="s">
        <v>18</v>
      </c>
      <c r="B233" s="34" t="s">
        <v>246</v>
      </c>
      <c r="C233" s="34">
        <v>0</v>
      </c>
      <c r="D233" s="34">
        <v>173146</v>
      </c>
      <c r="E233" s="34">
        <v>173146</v>
      </c>
      <c r="F233" s="34" t="s">
        <v>384</v>
      </c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x14ac:dyDescent="0.2">
      <c r="A234" s="34" t="s">
        <v>18</v>
      </c>
      <c r="B234" s="34" t="s">
        <v>247</v>
      </c>
      <c r="C234" s="34">
        <v>0</v>
      </c>
      <c r="D234" s="34">
        <v>121988</v>
      </c>
      <c r="E234" s="34">
        <v>121988</v>
      </c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x14ac:dyDescent="0.2">
      <c r="A235" s="34" t="s">
        <v>18</v>
      </c>
      <c r="B235" s="34" t="s">
        <v>248</v>
      </c>
      <c r="C235" s="34">
        <v>0</v>
      </c>
      <c r="D235" s="34">
        <v>7752</v>
      </c>
      <c r="E235" s="34">
        <v>7752</v>
      </c>
      <c r="F235" s="34" t="s">
        <v>389</v>
      </c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x14ac:dyDescent="0.2">
      <c r="A236" s="34" t="s">
        <v>18</v>
      </c>
      <c r="B236" s="34" t="s">
        <v>249</v>
      </c>
      <c r="C236" s="34">
        <v>683123</v>
      </c>
      <c r="D236" s="34">
        <v>1342687</v>
      </c>
      <c r="E236" s="34">
        <v>2025810</v>
      </c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x14ac:dyDescent="0.2">
      <c r="A237" s="34" t="s">
        <v>18</v>
      </c>
      <c r="B237" s="34" t="s">
        <v>250</v>
      </c>
      <c r="C237" s="34">
        <v>6329757</v>
      </c>
      <c r="D237" s="34">
        <v>2538662</v>
      </c>
      <c r="E237" s="34">
        <v>8868419</v>
      </c>
      <c r="F237" s="34" t="s">
        <v>381</v>
      </c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x14ac:dyDescent="0.2">
      <c r="A238" s="34" t="s">
        <v>18</v>
      </c>
      <c r="B238" s="34" t="s">
        <v>251</v>
      </c>
      <c r="C238" s="34">
        <v>1097332</v>
      </c>
      <c r="D238" s="34">
        <v>533341</v>
      </c>
      <c r="E238" s="34">
        <v>1630673</v>
      </c>
      <c r="F238" s="34" t="s">
        <v>378</v>
      </c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x14ac:dyDescent="0.2">
      <c r="A239" s="34" t="s">
        <v>18</v>
      </c>
      <c r="B239" s="34" t="s">
        <v>252</v>
      </c>
      <c r="C239" s="34">
        <v>459879</v>
      </c>
      <c r="D239" s="34">
        <v>502985</v>
      </c>
      <c r="E239" s="34">
        <v>962864</v>
      </c>
      <c r="F239" s="34" t="s">
        <v>380</v>
      </c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x14ac:dyDescent="0.2">
      <c r="A240" s="34" t="s">
        <v>18</v>
      </c>
      <c r="B240" s="34" t="s">
        <v>253</v>
      </c>
      <c r="C240" s="34">
        <v>7868130</v>
      </c>
      <c r="D240" s="34">
        <v>3206311</v>
      </c>
      <c r="E240" s="34">
        <v>11074441</v>
      </c>
      <c r="F240" s="34" t="s">
        <v>381</v>
      </c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x14ac:dyDescent="0.2">
      <c r="A241" s="34" t="s">
        <v>18</v>
      </c>
      <c r="B241" s="34" t="s">
        <v>254</v>
      </c>
      <c r="C241" s="34">
        <v>685752</v>
      </c>
      <c r="D241" s="34">
        <v>201726</v>
      </c>
      <c r="E241" s="34">
        <v>887478</v>
      </c>
      <c r="F241" s="34" t="s">
        <v>369</v>
      </c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x14ac:dyDescent="0.2">
      <c r="A242" s="34" t="s">
        <v>18</v>
      </c>
      <c r="B242" s="34" t="s">
        <v>255</v>
      </c>
      <c r="C242" s="34">
        <v>177456</v>
      </c>
      <c r="D242" s="34">
        <v>769708</v>
      </c>
      <c r="E242" s="34">
        <v>947164</v>
      </c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x14ac:dyDescent="0.2">
      <c r="A243" s="34" t="s">
        <v>18</v>
      </c>
      <c r="B243" s="34" t="s">
        <v>256</v>
      </c>
      <c r="C243" s="34">
        <v>0</v>
      </c>
      <c r="D243" s="34">
        <v>261750</v>
      </c>
      <c r="E243" s="34">
        <v>261750</v>
      </c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x14ac:dyDescent="0.2">
      <c r="A244" s="34" t="s">
        <v>18</v>
      </c>
      <c r="B244" s="34" t="s">
        <v>257</v>
      </c>
      <c r="C244" s="34">
        <v>0</v>
      </c>
      <c r="D244" s="34">
        <v>7272</v>
      </c>
      <c r="E244" s="34">
        <v>7272</v>
      </c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x14ac:dyDescent="0.2">
      <c r="A245" s="34" t="s">
        <v>18</v>
      </c>
      <c r="B245" s="34" t="s">
        <v>258</v>
      </c>
      <c r="C245" s="34">
        <v>0</v>
      </c>
      <c r="D245" s="34">
        <v>81363</v>
      </c>
      <c r="E245" s="34">
        <v>81363</v>
      </c>
      <c r="F245" s="34" t="s">
        <v>378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x14ac:dyDescent="0.2">
      <c r="A246" s="34" t="s">
        <v>18</v>
      </c>
      <c r="B246" s="34" t="s">
        <v>259</v>
      </c>
      <c r="C246" s="34">
        <v>0</v>
      </c>
      <c r="D246" s="34">
        <v>125417</v>
      </c>
      <c r="E246" s="34">
        <v>125417</v>
      </c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x14ac:dyDescent="0.2">
      <c r="A247" s="34" t="s">
        <v>18</v>
      </c>
      <c r="B247" s="34" t="s">
        <v>260</v>
      </c>
      <c r="C247" s="34">
        <v>5755199</v>
      </c>
      <c r="D247" s="34">
        <v>6732775</v>
      </c>
      <c r="E247" s="34">
        <v>12487974</v>
      </c>
      <c r="F247" s="34" t="s">
        <v>381</v>
      </c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x14ac:dyDescent="0.2">
      <c r="A248" s="34" t="s">
        <v>18</v>
      </c>
      <c r="B248" s="34" t="s">
        <v>261</v>
      </c>
      <c r="C248" s="34">
        <v>9120478</v>
      </c>
      <c r="D248" s="34">
        <v>3551908</v>
      </c>
      <c r="E248" s="34">
        <v>12672386</v>
      </c>
      <c r="F248" s="34" t="s">
        <v>373</v>
      </c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x14ac:dyDescent="0.2">
      <c r="A249" s="34" t="s">
        <v>18</v>
      </c>
      <c r="B249" s="34" t="s">
        <v>262</v>
      </c>
      <c r="C249" s="34">
        <v>2605035</v>
      </c>
      <c r="D249" s="34">
        <v>552351</v>
      </c>
      <c r="E249" s="34">
        <v>3157386</v>
      </c>
      <c r="F249" s="34" t="s">
        <v>388</v>
      </c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x14ac:dyDescent="0.2">
      <c r="A250" s="34" t="s">
        <v>18</v>
      </c>
      <c r="B250" s="34" t="s">
        <v>263</v>
      </c>
      <c r="C250" s="34">
        <v>0</v>
      </c>
      <c r="D250" s="34">
        <v>266707</v>
      </c>
      <c r="E250" s="34">
        <v>266707</v>
      </c>
      <c r="F250" s="34" t="s">
        <v>372</v>
      </c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x14ac:dyDescent="0.2">
      <c r="A251" s="34" t="s">
        <v>18</v>
      </c>
      <c r="B251" s="34" t="s">
        <v>264</v>
      </c>
      <c r="C251" s="34">
        <v>0</v>
      </c>
      <c r="D251" s="34">
        <v>144024</v>
      </c>
      <c r="E251" s="34">
        <v>144024</v>
      </c>
      <c r="F251" s="34" t="s">
        <v>388</v>
      </c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x14ac:dyDescent="0.2">
      <c r="A252" s="34" t="s">
        <v>18</v>
      </c>
      <c r="B252" s="34" t="s">
        <v>265</v>
      </c>
      <c r="C252" s="34">
        <v>1487578</v>
      </c>
      <c r="D252" s="34">
        <v>595036</v>
      </c>
      <c r="E252" s="34">
        <v>2082614</v>
      </c>
      <c r="F252" s="34" t="s">
        <v>378</v>
      </c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x14ac:dyDescent="0.2">
      <c r="A253" s="34" t="s">
        <v>18</v>
      </c>
      <c r="B253" s="34" t="s">
        <v>266</v>
      </c>
      <c r="C253" s="34">
        <v>1398546</v>
      </c>
      <c r="D253" s="34">
        <v>890100</v>
      </c>
      <c r="E253" s="34">
        <v>2288646</v>
      </c>
      <c r="F253" s="34" t="s">
        <v>369</v>
      </c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x14ac:dyDescent="0.2">
      <c r="A254" s="34" t="s">
        <v>18</v>
      </c>
      <c r="B254" s="34" t="s">
        <v>267</v>
      </c>
      <c r="C254" s="34">
        <v>0</v>
      </c>
      <c r="D254" s="34">
        <v>14790</v>
      </c>
      <c r="E254" s="34">
        <v>14790</v>
      </c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x14ac:dyDescent="0.2">
      <c r="A255" s="34" t="s">
        <v>18</v>
      </c>
      <c r="B255" s="34" t="s">
        <v>268</v>
      </c>
      <c r="C255" s="34">
        <v>0</v>
      </c>
      <c r="D255" s="34">
        <v>130963</v>
      </c>
      <c r="E255" s="34">
        <v>130963</v>
      </c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x14ac:dyDescent="0.2">
      <c r="A256" s="34" t="s">
        <v>18</v>
      </c>
      <c r="B256" s="34" t="s">
        <v>269</v>
      </c>
      <c r="C256" s="34">
        <v>0</v>
      </c>
      <c r="D256" s="34">
        <v>147087</v>
      </c>
      <c r="E256" s="34">
        <v>147087</v>
      </c>
      <c r="F256" s="34" t="s">
        <v>374</v>
      </c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x14ac:dyDescent="0.2">
      <c r="A257" s="34" t="s">
        <v>18</v>
      </c>
      <c r="B257" s="34" t="s">
        <v>270</v>
      </c>
      <c r="C257" s="34">
        <v>1948310</v>
      </c>
      <c r="D257" s="34">
        <v>359757</v>
      </c>
      <c r="E257" s="34">
        <v>2308067</v>
      </c>
      <c r="F257" s="34" t="s">
        <v>369</v>
      </c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x14ac:dyDescent="0.2">
      <c r="A258" s="34" t="s">
        <v>18</v>
      </c>
      <c r="B258" s="34" t="s">
        <v>271</v>
      </c>
      <c r="C258" s="34">
        <v>118177</v>
      </c>
      <c r="D258" s="34">
        <v>517447</v>
      </c>
      <c r="E258" s="34">
        <v>635624</v>
      </c>
      <c r="F258" s="34" t="s">
        <v>380</v>
      </c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x14ac:dyDescent="0.2">
      <c r="A259" s="34" t="s">
        <v>18</v>
      </c>
      <c r="B259" s="34" t="s">
        <v>272</v>
      </c>
      <c r="C259" s="34">
        <v>0</v>
      </c>
      <c r="D259" s="34">
        <v>569272</v>
      </c>
      <c r="E259" s="34">
        <v>569272</v>
      </c>
      <c r="F259" s="34" t="s">
        <v>376</v>
      </c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x14ac:dyDescent="0.2">
      <c r="A260" s="34" t="s">
        <v>18</v>
      </c>
      <c r="B260" s="34" t="s">
        <v>273</v>
      </c>
      <c r="C260" s="34">
        <v>825948</v>
      </c>
      <c r="D260" s="34">
        <v>206507</v>
      </c>
      <c r="E260" s="34">
        <v>1032455</v>
      </c>
      <c r="F260" s="34" t="s">
        <v>378</v>
      </c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x14ac:dyDescent="0.2">
      <c r="A261" s="34" t="s">
        <v>18</v>
      </c>
      <c r="B261" s="34" t="s">
        <v>274</v>
      </c>
      <c r="C261" s="34">
        <v>20971565</v>
      </c>
      <c r="D261" s="34">
        <v>4118831</v>
      </c>
      <c r="E261" s="34">
        <v>25090396</v>
      </c>
      <c r="F261" s="34" t="s">
        <v>379</v>
      </c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x14ac:dyDescent="0.2">
      <c r="A262" s="34" t="s">
        <v>18</v>
      </c>
      <c r="B262" s="34" t="s">
        <v>275</v>
      </c>
      <c r="C262" s="34">
        <v>976203</v>
      </c>
      <c r="D262" s="34">
        <v>582218</v>
      </c>
      <c r="E262" s="34">
        <v>1558421</v>
      </c>
      <c r="F262" s="34" t="s">
        <v>374</v>
      </c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x14ac:dyDescent="0.2">
      <c r="A263" s="34" t="s">
        <v>18</v>
      </c>
      <c r="B263" s="34" t="s">
        <v>276</v>
      </c>
      <c r="C263" s="34">
        <v>1401271</v>
      </c>
      <c r="D263" s="34">
        <v>350686</v>
      </c>
      <c r="E263" s="34">
        <v>1751957</v>
      </c>
      <c r="F263" s="34" t="s">
        <v>376</v>
      </c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x14ac:dyDescent="0.2">
      <c r="A264" s="34" t="s">
        <v>18</v>
      </c>
      <c r="B264" s="34" t="s">
        <v>277</v>
      </c>
      <c r="C264" s="34">
        <v>6485559</v>
      </c>
      <c r="D264" s="34">
        <v>1757211</v>
      </c>
      <c r="E264" s="34">
        <v>8242770</v>
      </c>
      <c r="F264" s="34" t="s">
        <v>376</v>
      </c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x14ac:dyDescent="0.2">
      <c r="A265" s="34" t="s">
        <v>18</v>
      </c>
      <c r="B265" s="34" t="s">
        <v>278</v>
      </c>
      <c r="C265" s="34">
        <v>1205278</v>
      </c>
      <c r="D265" s="34">
        <v>180626</v>
      </c>
      <c r="E265" s="34">
        <v>1385904</v>
      </c>
      <c r="F265" s="34" t="s">
        <v>371</v>
      </c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x14ac:dyDescent="0.2">
      <c r="A266" s="34" t="s">
        <v>18</v>
      </c>
      <c r="B266" s="34" t="s">
        <v>279</v>
      </c>
      <c r="C266" s="34">
        <v>3886231</v>
      </c>
      <c r="D266" s="34">
        <v>8933707</v>
      </c>
      <c r="E266" s="34">
        <v>12819938</v>
      </c>
      <c r="F266" s="34" t="s">
        <v>372</v>
      </c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x14ac:dyDescent="0.2">
      <c r="A267" s="34" t="s">
        <v>18</v>
      </c>
      <c r="B267" s="34" t="s">
        <v>280</v>
      </c>
      <c r="C267" s="34">
        <v>954429</v>
      </c>
      <c r="D267" s="34">
        <v>99823</v>
      </c>
      <c r="E267" s="34">
        <v>1054252</v>
      </c>
      <c r="F267" s="34" t="s">
        <v>373</v>
      </c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x14ac:dyDescent="0.2">
      <c r="A268" s="34" t="s">
        <v>18</v>
      </c>
      <c r="B268" s="34" t="s">
        <v>281</v>
      </c>
      <c r="C268" s="34">
        <v>1154060</v>
      </c>
      <c r="D268" s="34">
        <v>2475171</v>
      </c>
      <c r="E268" s="34">
        <v>3629231</v>
      </c>
      <c r="F268" s="34" t="s">
        <v>376</v>
      </c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x14ac:dyDescent="0.2">
      <c r="A269" s="34" t="s">
        <v>18</v>
      </c>
      <c r="B269" s="34" t="s">
        <v>282</v>
      </c>
      <c r="C269" s="34">
        <v>407805</v>
      </c>
      <c r="D269" s="34">
        <v>379826</v>
      </c>
      <c r="E269" s="34">
        <v>787631</v>
      </c>
      <c r="F269" s="34" t="s">
        <v>375</v>
      </c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x14ac:dyDescent="0.2">
      <c r="A270" s="34" t="s">
        <v>18</v>
      </c>
      <c r="B270" s="34" t="s">
        <v>283</v>
      </c>
      <c r="C270" s="34">
        <v>569177</v>
      </c>
      <c r="D270" s="34">
        <v>241663</v>
      </c>
      <c r="E270" s="34">
        <v>810840</v>
      </c>
      <c r="F270" s="34" t="s">
        <v>387</v>
      </c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x14ac:dyDescent="0.2">
      <c r="A271" s="34" t="s">
        <v>18</v>
      </c>
      <c r="B271" s="34" t="s">
        <v>284</v>
      </c>
      <c r="C271" s="34">
        <v>3027819</v>
      </c>
      <c r="D271" s="34">
        <v>2178719</v>
      </c>
      <c r="E271" s="34">
        <v>5206538</v>
      </c>
      <c r="F271" s="34" t="s">
        <v>382</v>
      </c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x14ac:dyDescent="0.2">
      <c r="A272" s="34" t="s">
        <v>18</v>
      </c>
      <c r="B272" s="34" t="s">
        <v>285</v>
      </c>
      <c r="C272" s="34">
        <v>410368</v>
      </c>
      <c r="D272" s="34">
        <v>262180</v>
      </c>
      <c r="E272" s="34">
        <v>672548</v>
      </c>
      <c r="F272" s="34" t="s">
        <v>387</v>
      </c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x14ac:dyDescent="0.2">
      <c r="A273" s="34" t="s">
        <v>18</v>
      </c>
      <c r="B273" s="34" t="s">
        <v>286</v>
      </c>
      <c r="C273" s="34">
        <v>584442</v>
      </c>
      <c r="D273" s="34">
        <v>83827</v>
      </c>
      <c r="E273" s="34">
        <v>668269</v>
      </c>
      <c r="F273" s="34" t="s">
        <v>378</v>
      </c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x14ac:dyDescent="0.2">
      <c r="A274" s="34" t="s">
        <v>18</v>
      </c>
      <c r="B274" s="34" t="s">
        <v>287</v>
      </c>
      <c r="C274" s="34">
        <v>927103</v>
      </c>
      <c r="D274" s="34">
        <v>303889</v>
      </c>
      <c r="E274" s="34">
        <v>1230992</v>
      </c>
      <c r="F274" s="34" t="s">
        <v>378</v>
      </c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x14ac:dyDescent="0.2">
      <c r="A275" s="34" t="s">
        <v>18</v>
      </c>
      <c r="B275" s="34" t="s">
        <v>288</v>
      </c>
      <c r="C275" s="34">
        <v>1208809</v>
      </c>
      <c r="D275" s="34">
        <v>1861994</v>
      </c>
      <c r="E275" s="34">
        <v>3070803</v>
      </c>
      <c r="F275" s="34" t="s">
        <v>372</v>
      </c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x14ac:dyDescent="0.2">
      <c r="A276" s="34" t="s">
        <v>18</v>
      </c>
      <c r="B276" s="34" t="s">
        <v>289</v>
      </c>
      <c r="C276" s="34">
        <v>19172</v>
      </c>
      <c r="D276" s="34">
        <v>24564</v>
      </c>
      <c r="E276" s="34">
        <v>43736</v>
      </c>
      <c r="F276" s="34" t="s">
        <v>385</v>
      </c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x14ac:dyDescent="0.2">
      <c r="A277" s="34" t="s">
        <v>18</v>
      </c>
      <c r="B277" s="34" t="s">
        <v>290</v>
      </c>
      <c r="C277" s="34">
        <v>8741184</v>
      </c>
      <c r="D277" s="34">
        <v>1599001</v>
      </c>
      <c r="E277" s="34">
        <v>10340185</v>
      </c>
      <c r="F277" s="34" t="s">
        <v>374</v>
      </c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x14ac:dyDescent="0.2">
      <c r="A278" s="34" t="s">
        <v>18</v>
      </c>
      <c r="B278" s="34" t="s">
        <v>291</v>
      </c>
      <c r="C278" s="34">
        <v>5876009</v>
      </c>
      <c r="D278" s="34">
        <v>793970</v>
      </c>
      <c r="E278" s="34">
        <v>6669979</v>
      </c>
      <c r="F278" s="34" t="s">
        <v>369</v>
      </c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x14ac:dyDescent="0.2">
      <c r="A279" s="34" t="s">
        <v>18</v>
      </c>
      <c r="B279" s="34" t="s">
        <v>292</v>
      </c>
      <c r="C279" s="34">
        <v>208105</v>
      </c>
      <c r="D279" s="34">
        <v>145709</v>
      </c>
      <c r="E279" s="34">
        <v>353814</v>
      </c>
      <c r="F279" s="34" t="s">
        <v>378</v>
      </c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x14ac:dyDescent="0.2">
      <c r="A280" s="34" t="s">
        <v>18</v>
      </c>
      <c r="B280" s="34" t="s">
        <v>293</v>
      </c>
      <c r="C280" s="34">
        <v>2737110</v>
      </c>
      <c r="D280" s="34">
        <v>1927422</v>
      </c>
      <c r="E280" s="34">
        <v>4664532</v>
      </c>
      <c r="F280" s="34" t="s">
        <v>374</v>
      </c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x14ac:dyDescent="0.2">
      <c r="A281" s="34" t="s">
        <v>18</v>
      </c>
      <c r="B281" s="34" t="s">
        <v>294</v>
      </c>
      <c r="C281" s="34">
        <v>6726627</v>
      </c>
      <c r="D281" s="34">
        <v>5928186</v>
      </c>
      <c r="E281" s="34">
        <v>12654813</v>
      </c>
      <c r="F281" s="34" t="s">
        <v>375</v>
      </c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x14ac:dyDescent="0.2">
      <c r="A282" s="34" t="s">
        <v>18</v>
      </c>
      <c r="B282" s="34" t="s">
        <v>295</v>
      </c>
      <c r="C282" s="34">
        <v>200982</v>
      </c>
      <c r="D282" s="34">
        <v>512770</v>
      </c>
      <c r="E282" s="34">
        <v>713752</v>
      </c>
      <c r="F282" s="34" t="s">
        <v>380</v>
      </c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x14ac:dyDescent="0.2">
      <c r="A283" s="34" t="s">
        <v>18</v>
      </c>
      <c r="B283" s="34" t="s">
        <v>296</v>
      </c>
      <c r="C283" s="34">
        <v>251055</v>
      </c>
      <c r="D283" s="34">
        <v>536264</v>
      </c>
      <c r="E283" s="34">
        <v>787319</v>
      </c>
      <c r="F283" s="34" t="s">
        <v>388</v>
      </c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x14ac:dyDescent="0.2">
      <c r="A284" s="34" t="s">
        <v>18</v>
      </c>
      <c r="B284" s="34" t="s">
        <v>297</v>
      </c>
      <c r="C284" s="34">
        <v>0</v>
      </c>
      <c r="D284" s="34">
        <v>658037</v>
      </c>
      <c r="E284" s="34">
        <v>658037</v>
      </c>
      <c r="F284" s="34" t="s">
        <v>371</v>
      </c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x14ac:dyDescent="0.2">
      <c r="A285" s="34" t="s">
        <v>18</v>
      </c>
      <c r="B285" s="34" t="s">
        <v>298</v>
      </c>
      <c r="C285" s="34">
        <v>544339</v>
      </c>
      <c r="D285" s="34">
        <v>216872</v>
      </c>
      <c r="E285" s="34">
        <v>761211</v>
      </c>
      <c r="F285" s="34" t="s">
        <v>388</v>
      </c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x14ac:dyDescent="0.2">
      <c r="A286" s="34" t="s">
        <v>18</v>
      </c>
      <c r="B286" s="34" t="s">
        <v>299</v>
      </c>
      <c r="C286" s="34">
        <v>2096276</v>
      </c>
      <c r="D286" s="34">
        <v>131077</v>
      </c>
      <c r="E286" s="34">
        <v>2227353</v>
      </c>
      <c r="F286" s="34" t="s">
        <v>386</v>
      </c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x14ac:dyDescent="0.2">
      <c r="A287" s="34" t="s">
        <v>18</v>
      </c>
      <c r="B287" s="34" t="s">
        <v>300</v>
      </c>
      <c r="C287" s="34">
        <v>13339262</v>
      </c>
      <c r="D287" s="34">
        <v>579344</v>
      </c>
      <c r="E287" s="34">
        <v>13918606</v>
      </c>
      <c r="F287" s="34" t="s">
        <v>388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x14ac:dyDescent="0.2">
      <c r="A288" s="34" t="s">
        <v>18</v>
      </c>
      <c r="B288" s="34" t="s">
        <v>301</v>
      </c>
      <c r="C288" s="34">
        <v>483231</v>
      </c>
      <c r="D288" s="34">
        <v>204762</v>
      </c>
      <c r="E288" s="34">
        <v>687993</v>
      </c>
      <c r="F288" s="34" t="s">
        <v>389</v>
      </c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x14ac:dyDescent="0.2">
      <c r="A289" s="34" t="s">
        <v>18</v>
      </c>
      <c r="B289" s="34" t="s">
        <v>302</v>
      </c>
      <c r="C289" s="34">
        <v>118104</v>
      </c>
      <c r="D289" s="34">
        <v>153328</v>
      </c>
      <c r="E289" s="34">
        <v>271432</v>
      </c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x14ac:dyDescent="0.2">
      <c r="A290" s="34" t="s">
        <v>18</v>
      </c>
      <c r="B290" s="34" t="s">
        <v>303</v>
      </c>
      <c r="C290" s="34">
        <v>1236862</v>
      </c>
      <c r="D290" s="34">
        <v>459377</v>
      </c>
      <c r="E290" s="34">
        <v>1696239</v>
      </c>
      <c r="F290" s="34" t="s">
        <v>370</v>
      </c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x14ac:dyDescent="0.2">
      <c r="A291" s="34" t="s">
        <v>18</v>
      </c>
      <c r="B291" s="34" t="s">
        <v>304</v>
      </c>
      <c r="C291" s="34">
        <v>2543234</v>
      </c>
      <c r="D291" s="34">
        <v>1460723</v>
      </c>
      <c r="E291" s="34">
        <v>4003957</v>
      </c>
      <c r="F291" s="34" t="s">
        <v>370</v>
      </c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x14ac:dyDescent="0.2">
      <c r="A292" s="34" t="s">
        <v>18</v>
      </c>
      <c r="B292" s="34" t="s">
        <v>305</v>
      </c>
      <c r="C292" s="34">
        <v>4073910</v>
      </c>
      <c r="D292" s="34">
        <v>1175848</v>
      </c>
      <c r="E292" s="34">
        <v>5249758</v>
      </c>
      <c r="F292" s="34" t="s">
        <v>386</v>
      </c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x14ac:dyDescent="0.2">
      <c r="A293" s="34" t="s">
        <v>18</v>
      </c>
      <c r="B293" s="34" t="s">
        <v>306</v>
      </c>
      <c r="C293" s="34">
        <v>1877631</v>
      </c>
      <c r="D293" s="34">
        <v>2074145</v>
      </c>
      <c r="E293" s="34">
        <v>3951776</v>
      </c>
      <c r="F293" s="34" t="s">
        <v>379</v>
      </c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x14ac:dyDescent="0.2">
      <c r="A294" s="34" t="s">
        <v>18</v>
      </c>
      <c r="B294" s="34" t="s">
        <v>307</v>
      </c>
      <c r="C294" s="34">
        <v>0</v>
      </c>
      <c r="D294" s="34">
        <v>75270</v>
      </c>
      <c r="E294" s="34">
        <v>75270</v>
      </c>
      <c r="F294" s="34" t="s">
        <v>390</v>
      </c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x14ac:dyDescent="0.2">
      <c r="A295" s="34" t="s">
        <v>18</v>
      </c>
      <c r="B295" s="34" t="s">
        <v>308</v>
      </c>
      <c r="C295" s="34">
        <v>913298</v>
      </c>
      <c r="D295" s="34">
        <v>52987</v>
      </c>
      <c r="E295" s="34">
        <v>966285</v>
      </c>
      <c r="F295" s="34" t="s">
        <v>374</v>
      </c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x14ac:dyDescent="0.2">
      <c r="A296" s="34" t="s">
        <v>18</v>
      </c>
      <c r="B296" s="34" t="s">
        <v>309</v>
      </c>
      <c r="C296" s="34">
        <v>314039</v>
      </c>
      <c r="D296" s="34">
        <v>187749</v>
      </c>
      <c r="E296" s="34">
        <v>501788</v>
      </c>
      <c r="F296" s="34" t="s">
        <v>372</v>
      </c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x14ac:dyDescent="0.2">
      <c r="A297" s="34" t="s">
        <v>18</v>
      </c>
      <c r="B297" s="34" t="s">
        <v>310</v>
      </c>
      <c r="C297" s="34">
        <v>260630</v>
      </c>
      <c r="D297" s="34">
        <v>4749801</v>
      </c>
      <c r="E297" s="34">
        <v>5010431</v>
      </c>
      <c r="F297" s="34" t="s">
        <v>388</v>
      </c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x14ac:dyDescent="0.2">
      <c r="A298" s="34" t="s">
        <v>18</v>
      </c>
      <c r="B298" s="34" t="s">
        <v>311</v>
      </c>
      <c r="C298" s="34">
        <v>0</v>
      </c>
      <c r="D298" s="34">
        <v>171230</v>
      </c>
      <c r="E298" s="34">
        <v>171230</v>
      </c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x14ac:dyDescent="0.2">
      <c r="A299" s="34" t="s">
        <v>18</v>
      </c>
      <c r="B299" s="34" t="s">
        <v>312</v>
      </c>
      <c r="C299" s="34">
        <v>4680163</v>
      </c>
      <c r="D299" s="34">
        <v>759506</v>
      </c>
      <c r="E299" s="34">
        <v>5439669</v>
      </c>
      <c r="F299" s="34" t="s">
        <v>377</v>
      </c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x14ac:dyDescent="0.2">
      <c r="A300" s="34" t="s">
        <v>18</v>
      </c>
      <c r="B300" s="34" t="s">
        <v>313</v>
      </c>
      <c r="C300" s="34">
        <v>2056953</v>
      </c>
      <c r="D300" s="34">
        <v>2206164</v>
      </c>
      <c r="E300" s="34">
        <v>4263117</v>
      </c>
      <c r="F300" s="34" t="s">
        <v>376</v>
      </c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x14ac:dyDescent="0.2">
      <c r="A301" s="34" t="s">
        <v>18</v>
      </c>
      <c r="B301" s="34" t="s">
        <v>314</v>
      </c>
      <c r="C301" s="34">
        <v>887808</v>
      </c>
      <c r="D301" s="34">
        <v>123768</v>
      </c>
      <c r="E301" s="34">
        <v>1011576</v>
      </c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x14ac:dyDescent="0.2">
      <c r="A302" s="34" t="s">
        <v>18</v>
      </c>
      <c r="B302" s="34" t="s">
        <v>315</v>
      </c>
      <c r="C302" s="34">
        <v>614162</v>
      </c>
      <c r="D302" s="34">
        <v>204231</v>
      </c>
      <c r="E302" s="34">
        <v>818393</v>
      </c>
      <c r="F302" s="34" t="s">
        <v>374</v>
      </c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x14ac:dyDescent="0.2">
      <c r="A303" s="34" t="s">
        <v>18</v>
      </c>
      <c r="B303" s="34" t="s">
        <v>316</v>
      </c>
      <c r="C303" s="34">
        <v>64306</v>
      </c>
      <c r="D303" s="34">
        <v>54517</v>
      </c>
      <c r="E303" s="34">
        <v>118823</v>
      </c>
      <c r="F303" s="34" t="s">
        <v>386</v>
      </c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x14ac:dyDescent="0.2">
      <c r="A304" s="34" t="s">
        <v>18</v>
      </c>
      <c r="B304" s="34" t="s">
        <v>317</v>
      </c>
      <c r="C304" s="34">
        <v>2457475</v>
      </c>
      <c r="D304" s="34">
        <v>3210993</v>
      </c>
      <c r="E304" s="34">
        <v>5668468</v>
      </c>
      <c r="F304" s="34" t="s">
        <v>390</v>
      </c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x14ac:dyDescent="0.2">
      <c r="A305" s="34" t="s">
        <v>18</v>
      </c>
      <c r="B305" s="34" t="s">
        <v>318</v>
      </c>
      <c r="C305" s="34">
        <v>321302</v>
      </c>
      <c r="D305" s="34">
        <v>262624</v>
      </c>
      <c r="E305" s="34">
        <v>583926</v>
      </c>
      <c r="F305" s="34" t="s">
        <v>378</v>
      </c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x14ac:dyDescent="0.2">
      <c r="A306" s="34" t="s">
        <v>18</v>
      </c>
      <c r="B306" s="34" t="s">
        <v>319</v>
      </c>
      <c r="C306" s="34">
        <v>1733550</v>
      </c>
      <c r="D306" s="34">
        <v>1950064</v>
      </c>
      <c r="E306" s="34">
        <v>3683614</v>
      </c>
      <c r="F306" s="34" t="s">
        <v>388</v>
      </c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x14ac:dyDescent="0.2">
      <c r="A307" s="34" t="s">
        <v>18</v>
      </c>
      <c r="B307" s="34" t="s">
        <v>320</v>
      </c>
      <c r="C307" s="34">
        <v>5574860</v>
      </c>
      <c r="D307" s="34">
        <v>841326</v>
      </c>
      <c r="E307" s="34">
        <v>6416186</v>
      </c>
      <c r="F307" s="34" t="s">
        <v>374</v>
      </c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x14ac:dyDescent="0.2">
      <c r="A308" s="34" t="s">
        <v>18</v>
      </c>
      <c r="B308" s="34" t="s">
        <v>321</v>
      </c>
      <c r="C308" s="34">
        <v>205441</v>
      </c>
      <c r="D308" s="34">
        <v>576890</v>
      </c>
      <c r="E308" s="34">
        <v>782331</v>
      </c>
      <c r="F308" s="34" t="s">
        <v>369</v>
      </c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x14ac:dyDescent="0.2">
      <c r="A309" s="34" t="s">
        <v>18</v>
      </c>
      <c r="B309" s="34" t="s">
        <v>322</v>
      </c>
      <c r="C309" s="34">
        <v>131335</v>
      </c>
      <c r="D309" s="34">
        <v>81166</v>
      </c>
      <c r="E309" s="34">
        <v>212501</v>
      </c>
      <c r="F309" s="34" t="s">
        <v>387</v>
      </c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x14ac:dyDescent="0.2">
      <c r="A310" s="34" t="s">
        <v>18</v>
      </c>
      <c r="B310" s="34" t="s">
        <v>323</v>
      </c>
      <c r="C310" s="34">
        <v>146990</v>
      </c>
      <c r="D310" s="34">
        <v>183465</v>
      </c>
      <c r="E310" s="34">
        <v>330455</v>
      </c>
      <c r="F310" s="34" t="s">
        <v>389</v>
      </c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x14ac:dyDescent="0.2">
      <c r="A311" s="34" t="s">
        <v>18</v>
      </c>
      <c r="B311" s="34" t="s">
        <v>324</v>
      </c>
      <c r="C311" s="34">
        <v>38675</v>
      </c>
      <c r="D311" s="34">
        <v>551466</v>
      </c>
      <c r="E311" s="34">
        <v>590141</v>
      </c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x14ac:dyDescent="0.2">
      <c r="A312" s="34" t="s">
        <v>18</v>
      </c>
      <c r="B312" s="34" t="s">
        <v>325</v>
      </c>
      <c r="C312" s="34">
        <v>2630103</v>
      </c>
      <c r="D312" s="34">
        <v>524157</v>
      </c>
      <c r="E312" s="34">
        <v>3154260</v>
      </c>
      <c r="F312" s="34" t="s">
        <v>378</v>
      </c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x14ac:dyDescent="0.2">
      <c r="A313" s="34" t="s">
        <v>18</v>
      </c>
      <c r="B313" s="34" t="s">
        <v>326</v>
      </c>
      <c r="C313" s="34">
        <v>359894</v>
      </c>
      <c r="D313" s="34">
        <v>380176</v>
      </c>
      <c r="E313" s="34">
        <v>740070</v>
      </c>
      <c r="F313" s="34" t="s">
        <v>372</v>
      </c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x14ac:dyDescent="0.2">
      <c r="A314" s="34" t="s">
        <v>18</v>
      </c>
      <c r="B314" s="34" t="s">
        <v>327</v>
      </c>
      <c r="C314" s="34">
        <v>2903309</v>
      </c>
      <c r="D314" s="34">
        <v>523031</v>
      </c>
      <c r="E314" s="34">
        <v>3426340</v>
      </c>
      <c r="F314" s="34" t="s">
        <v>391</v>
      </c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x14ac:dyDescent="0.2">
      <c r="A315" s="34" t="s">
        <v>18</v>
      </c>
      <c r="B315" s="34" t="s">
        <v>328</v>
      </c>
      <c r="C315" s="34">
        <v>1479354</v>
      </c>
      <c r="D315" s="34">
        <v>611331</v>
      </c>
      <c r="E315" s="34">
        <v>2090685</v>
      </c>
      <c r="F315" s="34" t="s">
        <v>385</v>
      </c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x14ac:dyDescent="0.2">
      <c r="A316" s="34" t="s">
        <v>18</v>
      </c>
      <c r="B316" s="34" t="s">
        <v>329</v>
      </c>
      <c r="C316" s="34">
        <v>1011787</v>
      </c>
      <c r="D316" s="34">
        <v>482404</v>
      </c>
      <c r="E316" s="34">
        <v>1494191</v>
      </c>
      <c r="F316" s="34" t="s">
        <v>370</v>
      </c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x14ac:dyDescent="0.2">
      <c r="A317" s="34" t="s">
        <v>18</v>
      </c>
      <c r="B317" s="34" t="s">
        <v>330</v>
      </c>
      <c r="C317" s="34">
        <v>0</v>
      </c>
      <c r="D317" s="34">
        <v>57365</v>
      </c>
      <c r="E317" s="34">
        <v>57365</v>
      </c>
      <c r="F317" s="34" t="s">
        <v>377</v>
      </c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x14ac:dyDescent="0.2">
      <c r="A318" s="34" t="s">
        <v>18</v>
      </c>
      <c r="B318" s="34" t="s">
        <v>331</v>
      </c>
      <c r="C318" s="34">
        <v>0</v>
      </c>
      <c r="D318" s="34">
        <v>134127</v>
      </c>
      <c r="E318" s="34">
        <v>134127</v>
      </c>
      <c r="F318" s="34" t="s">
        <v>377</v>
      </c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x14ac:dyDescent="0.2">
      <c r="A319" s="34" t="s">
        <v>18</v>
      </c>
      <c r="B319" s="34" t="s">
        <v>332</v>
      </c>
      <c r="C319" s="34">
        <v>3013839</v>
      </c>
      <c r="D319" s="34">
        <v>1651491</v>
      </c>
      <c r="E319" s="34">
        <v>4665330</v>
      </c>
      <c r="F319" s="34" t="s">
        <v>369</v>
      </c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x14ac:dyDescent="0.2">
      <c r="A320" s="34" t="s">
        <v>18</v>
      </c>
      <c r="B320" s="34" t="s">
        <v>333</v>
      </c>
      <c r="C320" s="34">
        <v>186282</v>
      </c>
      <c r="D320" s="34">
        <v>169947</v>
      </c>
      <c r="E320" s="34">
        <v>356229</v>
      </c>
      <c r="F320" s="34" t="s">
        <v>390</v>
      </c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x14ac:dyDescent="0.2">
      <c r="A321" s="34" t="s">
        <v>18</v>
      </c>
      <c r="B321" s="34" t="s">
        <v>334</v>
      </c>
      <c r="C321" s="34">
        <v>395411</v>
      </c>
      <c r="D321" s="34">
        <v>420809</v>
      </c>
      <c r="E321" s="34">
        <v>816220</v>
      </c>
      <c r="F321" s="34" t="s">
        <v>369</v>
      </c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x14ac:dyDescent="0.2">
      <c r="A322" s="34" t="s">
        <v>335</v>
      </c>
      <c r="B322" s="34"/>
      <c r="C322" s="34">
        <v>664489666</v>
      </c>
      <c r="D322" s="34">
        <v>356916907</v>
      </c>
      <c r="E322" s="34">
        <v>1021406573</v>
      </c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x14ac:dyDescent="0.2">
      <c r="A323" s="34" t="s">
        <v>19</v>
      </c>
      <c r="B323" s="34" t="s">
        <v>27</v>
      </c>
      <c r="C323" s="34">
        <v>102252</v>
      </c>
      <c r="D323" s="34">
        <v>37511944</v>
      </c>
      <c r="E323" s="34">
        <v>37614196</v>
      </c>
      <c r="F323" s="34" t="s">
        <v>374</v>
      </c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x14ac:dyDescent="0.2">
      <c r="A324" s="34" t="s">
        <v>19</v>
      </c>
      <c r="B324" s="34" t="s">
        <v>28</v>
      </c>
      <c r="C324" s="34">
        <v>668469</v>
      </c>
      <c r="D324" s="34">
        <v>46710478</v>
      </c>
      <c r="E324" s="34">
        <v>47378947</v>
      </c>
      <c r="F324" s="34" t="s">
        <v>371</v>
      </c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x14ac:dyDescent="0.2">
      <c r="A325" s="34" t="s">
        <v>19</v>
      </c>
      <c r="B325" s="34" t="s">
        <v>29</v>
      </c>
      <c r="C325" s="34">
        <v>0</v>
      </c>
      <c r="D325" s="34">
        <v>4751147</v>
      </c>
      <c r="E325" s="34">
        <v>4751147</v>
      </c>
      <c r="F325" s="34" t="s">
        <v>369</v>
      </c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x14ac:dyDescent="0.2">
      <c r="A326" s="34" t="s">
        <v>19</v>
      </c>
      <c r="B326" s="34" t="s">
        <v>30</v>
      </c>
      <c r="C326" s="34">
        <v>15510</v>
      </c>
      <c r="D326" s="34">
        <v>6781114</v>
      </c>
      <c r="E326" s="34">
        <v>6796624</v>
      </c>
      <c r="F326" s="34" t="s">
        <v>370</v>
      </c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x14ac:dyDescent="0.2">
      <c r="A327" s="34" t="s">
        <v>19</v>
      </c>
      <c r="B327" s="34" t="s">
        <v>31</v>
      </c>
      <c r="C327" s="34">
        <v>87849</v>
      </c>
      <c r="D327" s="34">
        <v>23703646</v>
      </c>
      <c r="E327" s="34">
        <v>23791495</v>
      </c>
      <c r="F327" s="34" t="s">
        <v>371</v>
      </c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x14ac:dyDescent="0.2">
      <c r="A328" s="34" t="s">
        <v>19</v>
      </c>
      <c r="B328" s="34" t="s">
        <v>32</v>
      </c>
      <c r="C328" s="34">
        <v>73773</v>
      </c>
      <c r="D328" s="34">
        <v>104232323</v>
      </c>
      <c r="E328" s="34">
        <v>104306096</v>
      </c>
      <c r="F328" s="34" t="s">
        <v>372</v>
      </c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x14ac:dyDescent="0.2">
      <c r="A329" s="34" t="s">
        <v>19</v>
      </c>
      <c r="B329" s="34" t="s">
        <v>33</v>
      </c>
      <c r="C329" s="34">
        <v>112340</v>
      </c>
      <c r="D329" s="34">
        <v>15583502</v>
      </c>
      <c r="E329" s="34">
        <v>15695842</v>
      </c>
      <c r="F329" s="34" t="s">
        <v>373</v>
      </c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x14ac:dyDescent="0.2">
      <c r="A330" s="34" t="s">
        <v>19</v>
      </c>
      <c r="B330" s="34" t="s">
        <v>34</v>
      </c>
      <c r="C330" s="34">
        <v>507666</v>
      </c>
      <c r="D330" s="34">
        <v>13233040</v>
      </c>
      <c r="E330" s="34">
        <v>13740706</v>
      </c>
      <c r="F330" s="34" t="s">
        <v>374</v>
      </c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x14ac:dyDescent="0.2">
      <c r="A331" s="34" t="s">
        <v>19</v>
      </c>
      <c r="B331" s="34" t="s">
        <v>35</v>
      </c>
      <c r="C331" s="34">
        <v>493905</v>
      </c>
      <c r="D331" s="34">
        <v>64350262</v>
      </c>
      <c r="E331" s="34">
        <v>64844167</v>
      </c>
      <c r="F331" s="34" t="s">
        <v>375</v>
      </c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x14ac:dyDescent="0.2">
      <c r="A332" s="34" t="s">
        <v>19</v>
      </c>
      <c r="B332" s="34" t="s">
        <v>36</v>
      </c>
      <c r="C332" s="34">
        <v>1330687</v>
      </c>
      <c r="D332" s="34">
        <v>20238895</v>
      </c>
      <c r="E332" s="34">
        <v>21569582</v>
      </c>
      <c r="F332" s="34" t="s">
        <v>376</v>
      </c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x14ac:dyDescent="0.2">
      <c r="A333" s="34" t="s">
        <v>19</v>
      </c>
      <c r="B333" s="34" t="s">
        <v>37</v>
      </c>
      <c r="C333" s="34">
        <v>214603</v>
      </c>
      <c r="D333" s="34">
        <v>3218286</v>
      </c>
      <c r="E333" s="34">
        <v>3432889</v>
      </c>
      <c r="F333" s="34" t="s">
        <v>372</v>
      </c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x14ac:dyDescent="0.2">
      <c r="A334" s="34" t="s">
        <v>19</v>
      </c>
      <c r="B334" s="34" t="s">
        <v>38</v>
      </c>
      <c r="C334" s="34">
        <v>428949</v>
      </c>
      <c r="D334" s="34">
        <v>41293327</v>
      </c>
      <c r="E334" s="34">
        <v>41722276</v>
      </c>
      <c r="F334" s="34" t="s">
        <v>375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x14ac:dyDescent="0.2">
      <c r="A335" s="34" t="s">
        <v>19</v>
      </c>
      <c r="B335" s="34" t="s">
        <v>39</v>
      </c>
      <c r="C335" s="34">
        <v>0</v>
      </c>
      <c r="D335" s="34">
        <v>4564431</v>
      </c>
      <c r="E335" s="34">
        <v>4564431</v>
      </c>
      <c r="F335" s="34" t="s">
        <v>377</v>
      </c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x14ac:dyDescent="0.2">
      <c r="A336" s="34" t="s">
        <v>19</v>
      </c>
      <c r="B336" s="34" t="s">
        <v>40</v>
      </c>
      <c r="C336" s="34">
        <v>69945</v>
      </c>
      <c r="D336" s="34">
        <v>9981370</v>
      </c>
      <c r="E336" s="34">
        <v>10051315</v>
      </c>
      <c r="F336" s="34" t="s">
        <v>378</v>
      </c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2">
      <c r="A337" s="34" t="s">
        <v>19</v>
      </c>
      <c r="B337" s="34" t="s">
        <v>41</v>
      </c>
      <c r="C337" s="34">
        <v>107522</v>
      </c>
      <c r="D337" s="34">
        <v>10976149</v>
      </c>
      <c r="E337" s="34">
        <v>11083671</v>
      </c>
      <c r="F337" s="34" t="s">
        <v>372</v>
      </c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x14ac:dyDescent="0.2">
      <c r="A338" s="34" t="s">
        <v>19</v>
      </c>
      <c r="B338" s="34" t="s">
        <v>42</v>
      </c>
      <c r="C338" s="34">
        <v>0</v>
      </c>
      <c r="D338" s="34">
        <v>9899686</v>
      </c>
      <c r="E338" s="34">
        <v>9899686</v>
      </c>
      <c r="F338" s="34" t="s">
        <v>379</v>
      </c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x14ac:dyDescent="0.2">
      <c r="A339" s="34" t="s">
        <v>19</v>
      </c>
      <c r="B339" s="34" t="s">
        <v>43</v>
      </c>
      <c r="C339" s="34">
        <v>8021803</v>
      </c>
      <c r="D339" s="34">
        <v>178415951</v>
      </c>
      <c r="E339" s="34">
        <v>186437754</v>
      </c>
      <c r="F339" s="34" t="s">
        <v>376</v>
      </c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x14ac:dyDescent="0.2">
      <c r="A340" s="34" t="s">
        <v>19</v>
      </c>
      <c r="B340" s="34" t="s">
        <v>44</v>
      </c>
      <c r="C340" s="34">
        <v>0</v>
      </c>
      <c r="D340" s="34">
        <v>6634467</v>
      </c>
      <c r="E340" s="34">
        <v>6634467</v>
      </c>
      <c r="F340" s="34" t="s">
        <v>380</v>
      </c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x14ac:dyDescent="0.2">
      <c r="A341" s="34" t="s">
        <v>19</v>
      </c>
      <c r="B341" s="34" t="s">
        <v>45</v>
      </c>
      <c r="C341" s="34">
        <v>64964</v>
      </c>
      <c r="D341" s="34">
        <v>23924003</v>
      </c>
      <c r="E341" s="34">
        <v>23988967</v>
      </c>
      <c r="F341" s="34" t="s">
        <v>381</v>
      </c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x14ac:dyDescent="0.2">
      <c r="A342" s="34" t="s">
        <v>19</v>
      </c>
      <c r="B342" s="34" t="s">
        <v>46</v>
      </c>
      <c r="C342" s="34">
        <v>0</v>
      </c>
      <c r="D342" s="34">
        <v>7798552</v>
      </c>
      <c r="E342" s="34">
        <v>7798552</v>
      </c>
      <c r="F342" s="34" t="s">
        <v>379</v>
      </c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x14ac:dyDescent="0.2">
      <c r="A343" s="34" t="s">
        <v>19</v>
      </c>
      <c r="B343" s="34" t="s">
        <v>47</v>
      </c>
      <c r="C343" s="34">
        <v>173828</v>
      </c>
      <c r="D343" s="34">
        <v>8275826</v>
      </c>
      <c r="E343" s="34">
        <v>8449654</v>
      </c>
      <c r="F343" s="34" t="s">
        <v>381</v>
      </c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x14ac:dyDescent="0.2">
      <c r="A344" s="34" t="s">
        <v>19</v>
      </c>
      <c r="B344" s="34" t="s">
        <v>48</v>
      </c>
      <c r="C344" s="34">
        <v>0</v>
      </c>
      <c r="D344" s="34">
        <v>3804092</v>
      </c>
      <c r="E344" s="34">
        <v>3804092</v>
      </c>
      <c r="F344" s="34" t="s">
        <v>382</v>
      </c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x14ac:dyDescent="0.2">
      <c r="A345" s="34" t="s">
        <v>19</v>
      </c>
      <c r="B345" s="34" t="s">
        <v>49</v>
      </c>
      <c r="C345" s="34">
        <v>33807</v>
      </c>
      <c r="D345" s="34">
        <v>6257047</v>
      </c>
      <c r="E345" s="34">
        <v>6290854</v>
      </c>
      <c r="F345" s="34" t="s">
        <v>383</v>
      </c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x14ac:dyDescent="0.2">
      <c r="A346" s="34" t="s">
        <v>19</v>
      </c>
      <c r="B346" s="34" t="s">
        <v>50</v>
      </c>
      <c r="C346" s="34">
        <v>34651</v>
      </c>
      <c r="D346" s="34">
        <v>2608966</v>
      </c>
      <c r="E346" s="34">
        <v>2643617</v>
      </c>
      <c r="F346" s="34" t="s">
        <v>379</v>
      </c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x14ac:dyDescent="0.2">
      <c r="A347" s="34" t="s">
        <v>19</v>
      </c>
      <c r="B347" s="34" t="s">
        <v>51</v>
      </c>
      <c r="C347" s="34">
        <v>603596</v>
      </c>
      <c r="D347" s="34">
        <v>126466917</v>
      </c>
      <c r="E347" s="34">
        <v>127070513</v>
      </c>
      <c r="F347" s="34" t="s">
        <v>376</v>
      </c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x14ac:dyDescent="0.2">
      <c r="A348" s="34" t="s">
        <v>19</v>
      </c>
      <c r="B348" s="34" t="s">
        <v>52</v>
      </c>
      <c r="C348" s="34">
        <v>163408</v>
      </c>
      <c r="D348" s="34">
        <v>46318416</v>
      </c>
      <c r="E348" s="34">
        <v>46481824</v>
      </c>
      <c r="F348" s="34" t="s">
        <v>384</v>
      </c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x14ac:dyDescent="0.2">
      <c r="A349" s="34" t="s">
        <v>19</v>
      </c>
      <c r="B349" s="34" t="s">
        <v>53</v>
      </c>
      <c r="C349" s="34">
        <v>9339</v>
      </c>
      <c r="D349" s="34">
        <v>16671930</v>
      </c>
      <c r="E349" s="34">
        <v>16681269</v>
      </c>
      <c r="F349" s="34" t="s">
        <v>385</v>
      </c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x14ac:dyDescent="0.2">
      <c r="A350" s="34" t="s">
        <v>19</v>
      </c>
      <c r="B350" s="34" t="s">
        <v>54</v>
      </c>
      <c r="C350" s="34">
        <v>1085524</v>
      </c>
      <c r="D350" s="34">
        <v>29571926</v>
      </c>
      <c r="E350" s="34">
        <v>30657450</v>
      </c>
      <c r="F350" s="34" t="s">
        <v>371</v>
      </c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2">
      <c r="A351" s="34" t="s">
        <v>19</v>
      </c>
      <c r="B351" s="34" t="s">
        <v>55</v>
      </c>
      <c r="C351" s="34">
        <v>60320</v>
      </c>
      <c r="D351" s="34">
        <v>37124298</v>
      </c>
      <c r="E351" s="34">
        <v>37184618</v>
      </c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x14ac:dyDescent="0.2">
      <c r="A352" s="34" t="s">
        <v>19</v>
      </c>
      <c r="B352" s="34" t="s">
        <v>56</v>
      </c>
      <c r="C352" s="34">
        <v>3315</v>
      </c>
      <c r="D352" s="34">
        <v>11073268</v>
      </c>
      <c r="E352" s="34">
        <v>11076583</v>
      </c>
      <c r="F352" s="34" t="s">
        <v>383</v>
      </c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x14ac:dyDescent="0.2">
      <c r="A353" s="34" t="s">
        <v>19</v>
      </c>
      <c r="B353" s="34" t="s">
        <v>57</v>
      </c>
      <c r="C353" s="34">
        <v>212784</v>
      </c>
      <c r="D353" s="34">
        <v>23127960</v>
      </c>
      <c r="E353" s="34">
        <v>23340744</v>
      </c>
      <c r="F353" s="34" t="s">
        <v>386</v>
      </c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x14ac:dyDescent="0.2">
      <c r="A354" s="34" t="s">
        <v>19</v>
      </c>
      <c r="B354" s="34" t="s">
        <v>58</v>
      </c>
      <c r="C354" s="34">
        <v>7703</v>
      </c>
      <c r="D354" s="34">
        <v>11298793</v>
      </c>
      <c r="E354" s="34">
        <v>11306496</v>
      </c>
      <c r="F354" s="34" t="s">
        <v>387</v>
      </c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x14ac:dyDescent="0.2">
      <c r="A355" s="34" t="s">
        <v>19</v>
      </c>
      <c r="B355" s="34" t="s">
        <v>59</v>
      </c>
      <c r="C355" s="34">
        <v>5069</v>
      </c>
      <c r="D355" s="34">
        <v>5892323</v>
      </c>
      <c r="E355" s="34">
        <v>5897392</v>
      </c>
      <c r="F355" s="34" t="s">
        <v>378</v>
      </c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x14ac:dyDescent="0.2">
      <c r="A356" s="34" t="s">
        <v>19</v>
      </c>
      <c r="B356" s="34" t="s">
        <v>60</v>
      </c>
      <c r="C356" s="34">
        <v>0</v>
      </c>
      <c r="D356" s="34">
        <v>20498093</v>
      </c>
      <c r="E356" s="34">
        <v>20498093</v>
      </c>
      <c r="F356" s="34" t="s">
        <v>388</v>
      </c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x14ac:dyDescent="0.2">
      <c r="A357" s="34" t="s">
        <v>19</v>
      </c>
      <c r="B357" s="34" t="s">
        <v>61</v>
      </c>
      <c r="C357" s="34">
        <v>188173</v>
      </c>
      <c r="D357" s="34">
        <v>9205006</v>
      </c>
      <c r="E357" s="34">
        <v>9393179</v>
      </c>
      <c r="F357" s="34" t="s">
        <v>370</v>
      </c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x14ac:dyDescent="0.2">
      <c r="A358" s="34" t="s">
        <v>19</v>
      </c>
      <c r="B358" s="34" t="s">
        <v>62</v>
      </c>
      <c r="C358" s="34">
        <v>1070</v>
      </c>
      <c r="D358" s="34">
        <v>3624162</v>
      </c>
      <c r="E358" s="34">
        <v>3625232</v>
      </c>
      <c r="F358" s="34" t="s">
        <v>382</v>
      </c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x14ac:dyDescent="0.2">
      <c r="A359" s="34" t="s">
        <v>19</v>
      </c>
      <c r="B359" s="34" t="s">
        <v>63</v>
      </c>
      <c r="C359" s="34">
        <v>290104</v>
      </c>
      <c r="D359" s="34">
        <v>15160076</v>
      </c>
      <c r="E359" s="34">
        <v>15450180</v>
      </c>
      <c r="F359" s="34" t="s">
        <v>375</v>
      </c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x14ac:dyDescent="0.2">
      <c r="A360" s="34" t="s">
        <v>19</v>
      </c>
      <c r="B360" s="34" t="s">
        <v>64</v>
      </c>
      <c r="C360" s="34">
        <v>100822</v>
      </c>
      <c r="D360" s="34">
        <v>84334840</v>
      </c>
      <c r="E360" s="34">
        <v>84435662</v>
      </c>
      <c r="F360" s="34" t="s">
        <v>371</v>
      </c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x14ac:dyDescent="0.2">
      <c r="A361" s="34" t="s">
        <v>19</v>
      </c>
      <c r="B361" s="34" t="s">
        <v>65</v>
      </c>
      <c r="C361" s="34">
        <v>73731</v>
      </c>
      <c r="D361" s="34">
        <v>4800501</v>
      </c>
      <c r="E361" s="34">
        <v>4874232</v>
      </c>
      <c r="F361" s="34" t="s">
        <v>382</v>
      </c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x14ac:dyDescent="0.2">
      <c r="A362" s="34" t="s">
        <v>19</v>
      </c>
      <c r="B362" s="34" t="s">
        <v>66</v>
      </c>
      <c r="C362" s="34">
        <v>3107364</v>
      </c>
      <c r="D362" s="34">
        <v>21269782</v>
      </c>
      <c r="E362" s="34">
        <v>24377146</v>
      </c>
      <c r="F362" s="34" t="s">
        <v>381</v>
      </c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x14ac:dyDescent="0.2">
      <c r="A363" s="34" t="s">
        <v>19</v>
      </c>
      <c r="B363" s="34" t="s">
        <v>67</v>
      </c>
      <c r="C363" s="34">
        <v>103372</v>
      </c>
      <c r="D363" s="34">
        <v>14650962</v>
      </c>
      <c r="E363" s="34">
        <v>14754334</v>
      </c>
      <c r="F363" s="34" t="s">
        <v>384</v>
      </c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x14ac:dyDescent="0.2">
      <c r="A364" s="34" t="s">
        <v>19</v>
      </c>
      <c r="B364" s="34" t="s">
        <v>68</v>
      </c>
      <c r="C364" s="34">
        <v>1749073</v>
      </c>
      <c r="D364" s="34">
        <v>116858784</v>
      </c>
      <c r="E364" s="34">
        <v>118607857</v>
      </c>
      <c r="F364" s="34" t="s">
        <v>385</v>
      </c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x14ac:dyDescent="0.2">
      <c r="A365" s="34" t="s">
        <v>19</v>
      </c>
      <c r="B365" s="34" t="s">
        <v>69</v>
      </c>
      <c r="C365" s="34">
        <v>53582</v>
      </c>
      <c r="D365" s="34">
        <v>1461007</v>
      </c>
      <c r="E365" s="34">
        <v>1514589</v>
      </c>
      <c r="F365" s="34" t="s">
        <v>379</v>
      </c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x14ac:dyDescent="0.2">
      <c r="A366" s="34" t="s">
        <v>19</v>
      </c>
      <c r="B366" s="34" t="s">
        <v>70</v>
      </c>
      <c r="C366" s="34">
        <v>137019</v>
      </c>
      <c r="D366" s="34">
        <v>65791114</v>
      </c>
      <c r="E366" s="34">
        <v>65928133</v>
      </c>
      <c r="F366" s="34" t="s">
        <v>376</v>
      </c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x14ac:dyDescent="0.2">
      <c r="A367" s="34" t="s">
        <v>19</v>
      </c>
      <c r="B367" s="34" t="s">
        <v>71</v>
      </c>
      <c r="C367" s="34">
        <v>206293</v>
      </c>
      <c r="D367" s="34">
        <v>16727542</v>
      </c>
      <c r="E367" s="34">
        <v>16933835</v>
      </c>
      <c r="F367" s="34" t="s">
        <v>383</v>
      </c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x14ac:dyDescent="0.2">
      <c r="A368" s="34" t="s">
        <v>19</v>
      </c>
      <c r="B368" s="34" t="s">
        <v>72</v>
      </c>
      <c r="C368" s="34">
        <v>360420</v>
      </c>
      <c r="D368" s="34">
        <v>36798342</v>
      </c>
      <c r="E368" s="34">
        <v>37158762</v>
      </c>
      <c r="F368" s="34" t="s">
        <v>379</v>
      </c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x14ac:dyDescent="0.2">
      <c r="A369" s="34" t="s">
        <v>19</v>
      </c>
      <c r="B369" s="34" t="s">
        <v>73</v>
      </c>
      <c r="C369" s="34">
        <v>0</v>
      </c>
      <c r="D369" s="34">
        <v>6721020</v>
      </c>
      <c r="E369" s="34">
        <v>6721020</v>
      </c>
      <c r="F369" s="34" t="s">
        <v>380</v>
      </c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x14ac:dyDescent="0.2">
      <c r="A370" s="34" t="s">
        <v>19</v>
      </c>
      <c r="B370" s="34" t="s">
        <v>74</v>
      </c>
      <c r="C370" s="34">
        <v>245230</v>
      </c>
      <c r="D370" s="34">
        <v>33251872</v>
      </c>
      <c r="E370" s="34">
        <v>33497102</v>
      </c>
      <c r="F370" s="34" t="s">
        <v>381</v>
      </c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x14ac:dyDescent="0.2">
      <c r="A371" s="34" t="s">
        <v>19</v>
      </c>
      <c r="B371" s="34" t="s">
        <v>75</v>
      </c>
      <c r="C371" s="34">
        <v>23336</v>
      </c>
      <c r="D371" s="34">
        <v>14130711</v>
      </c>
      <c r="E371" s="34">
        <v>14154047</v>
      </c>
      <c r="F371" s="34" t="s">
        <v>375</v>
      </c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x14ac:dyDescent="0.2">
      <c r="A372" s="34" t="s">
        <v>19</v>
      </c>
      <c r="B372" s="34" t="s">
        <v>76</v>
      </c>
      <c r="C372" s="34">
        <v>388464</v>
      </c>
      <c r="D372" s="34">
        <v>8080016</v>
      </c>
      <c r="E372" s="34">
        <v>8468480</v>
      </c>
      <c r="F372" s="34" t="s">
        <v>370</v>
      </c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x14ac:dyDescent="0.2">
      <c r="A373" s="34" t="s">
        <v>19</v>
      </c>
      <c r="B373" s="34" t="s">
        <v>77</v>
      </c>
      <c r="C373" s="34">
        <v>0</v>
      </c>
      <c r="D373" s="34">
        <v>3969379</v>
      </c>
      <c r="E373" s="34">
        <v>3969379</v>
      </c>
      <c r="F373" s="34" t="s">
        <v>389</v>
      </c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x14ac:dyDescent="0.2">
      <c r="A374" s="34" t="s">
        <v>19</v>
      </c>
      <c r="B374" s="34" t="s">
        <v>78</v>
      </c>
      <c r="C374" s="34">
        <v>529758</v>
      </c>
      <c r="D374" s="34">
        <v>178813764</v>
      </c>
      <c r="E374" s="34">
        <v>179343522</v>
      </c>
      <c r="F374" s="34" t="s">
        <v>385</v>
      </c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x14ac:dyDescent="0.2">
      <c r="A375" s="34" t="s">
        <v>19</v>
      </c>
      <c r="B375" s="34" t="s">
        <v>79</v>
      </c>
      <c r="C375" s="34">
        <v>290537</v>
      </c>
      <c r="D375" s="34">
        <v>41112158</v>
      </c>
      <c r="E375" s="34">
        <v>41402695</v>
      </c>
      <c r="F375" s="34" t="s">
        <v>377</v>
      </c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x14ac:dyDescent="0.2">
      <c r="A376" s="34" t="s">
        <v>19</v>
      </c>
      <c r="B376" s="34" t="s">
        <v>80</v>
      </c>
      <c r="C376" s="34">
        <v>0</v>
      </c>
      <c r="D376" s="34">
        <v>13210694</v>
      </c>
      <c r="E376" s="34">
        <v>13210694</v>
      </c>
      <c r="F376" s="34" t="s">
        <v>390</v>
      </c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x14ac:dyDescent="0.2">
      <c r="A377" s="34" t="s">
        <v>19</v>
      </c>
      <c r="B377" s="34" t="s">
        <v>81</v>
      </c>
      <c r="C377" s="34">
        <v>5655</v>
      </c>
      <c r="D377" s="34">
        <v>15223561</v>
      </c>
      <c r="E377" s="34">
        <v>15229216</v>
      </c>
      <c r="F377" s="34" t="s">
        <v>375</v>
      </c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x14ac:dyDescent="0.2">
      <c r="A378" s="34" t="s">
        <v>19</v>
      </c>
      <c r="B378" s="34" t="s">
        <v>82</v>
      </c>
      <c r="C378" s="34">
        <v>140144</v>
      </c>
      <c r="D378" s="34">
        <v>59526351</v>
      </c>
      <c r="E378" s="34">
        <v>59666495</v>
      </c>
      <c r="F378" s="34" t="s">
        <v>375</v>
      </c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x14ac:dyDescent="0.2">
      <c r="A379" s="34" t="s">
        <v>19</v>
      </c>
      <c r="B379" s="34" t="s">
        <v>83</v>
      </c>
      <c r="C379" s="34">
        <v>0</v>
      </c>
      <c r="D379" s="34">
        <v>4044054</v>
      </c>
      <c r="E379" s="34">
        <v>4044054</v>
      </c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x14ac:dyDescent="0.2">
      <c r="A380" s="34" t="s">
        <v>19</v>
      </c>
      <c r="B380" s="34" t="s">
        <v>84</v>
      </c>
      <c r="C380" s="34">
        <v>0</v>
      </c>
      <c r="D380" s="34">
        <v>11116763</v>
      </c>
      <c r="E380" s="34">
        <v>11116763</v>
      </c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x14ac:dyDescent="0.2">
      <c r="A381" s="34" t="s">
        <v>19</v>
      </c>
      <c r="B381" s="34" t="s">
        <v>85</v>
      </c>
      <c r="C381" s="34">
        <v>0</v>
      </c>
      <c r="D381" s="34">
        <v>20392008</v>
      </c>
      <c r="E381" s="34">
        <v>20392008</v>
      </c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x14ac:dyDescent="0.2">
      <c r="A382" s="34" t="s">
        <v>19</v>
      </c>
      <c r="B382" s="34" t="s">
        <v>86</v>
      </c>
      <c r="C382" s="34">
        <v>403465</v>
      </c>
      <c r="D382" s="34">
        <v>22820089</v>
      </c>
      <c r="E382" s="34">
        <v>23223554</v>
      </c>
      <c r="F382" s="34" t="s">
        <v>386</v>
      </c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x14ac:dyDescent="0.2">
      <c r="A383" s="34" t="s">
        <v>19</v>
      </c>
      <c r="B383" s="34" t="s">
        <v>87</v>
      </c>
      <c r="C383" s="34">
        <v>598112</v>
      </c>
      <c r="D383" s="34">
        <v>10529892</v>
      </c>
      <c r="E383" s="34">
        <v>11128004</v>
      </c>
      <c r="F383" s="34" t="s">
        <v>382</v>
      </c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x14ac:dyDescent="0.2">
      <c r="A384" s="34" t="s">
        <v>19</v>
      </c>
      <c r="B384" s="34" t="s">
        <v>88</v>
      </c>
      <c r="C384" s="34">
        <v>130165</v>
      </c>
      <c r="D384" s="34">
        <v>34078223</v>
      </c>
      <c r="E384" s="34">
        <v>34208388</v>
      </c>
      <c r="F384" s="34" t="s">
        <v>387</v>
      </c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x14ac:dyDescent="0.2">
      <c r="A385" s="34" t="s">
        <v>19</v>
      </c>
      <c r="B385" s="34" t="s">
        <v>89</v>
      </c>
      <c r="C385" s="34">
        <v>0</v>
      </c>
      <c r="D385" s="34">
        <v>5682641</v>
      </c>
      <c r="E385" s="34">
        <v>5682641</v>
      </c>
      <c r="F385" s="34" t="s">
        <v>378</v>
      </c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x14ac:dyDescent="0.2">
      <c r="A386" s="34" t="s">
        <v>19</v>
      </c>
      <c r="B386" s="34" t="s">
        <v>90</v>
      </c>
      <c r="C386" s="34">
        <v>62436</v>
      </c>
      <c r="D386" s="34">
        <v>7958063</v>
      </c>
      <c r="E386" s="34">
        <v>8020499</v>
      </c>
      <c r="F386" s="34" t="s">
        <v>369</v>
      </c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x14ac:dyDescent="0.2">
      <c r="A387" s="34" t="s">
        <v>19</v>
      </c>
      <c r="B387" s="34" t="s">
        <v>91</v>
      </c>
      <c r="C387" s="34">
        <v>614419</v>
      </c>
      <c r="D387" s="34">
        <v>27050235</v>
      </c>
      <c r="E387" s="34">
        <v>27664654</v>
      </c>
      <c r="F387" s="34" t="s">
        <v>381</v>
      </c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x14ac:dyDescent="0.2">
      <c r="A388" s="34" t="s">
        <v>19</v>
      </c>
      <c r="B388" s="34" t="s">
        <v>92</v>
      </c>
      <c r="C388" s="34">
        <v>2434725</v>
      </c>
      <c r="D388" s="34">
        <v>270566543</v>
      </c>
      <c r="E388" s="34">
        <v>273001268</v>
      </c>
      <c r="F388" s="34" t="s">
        <v>376</v>
      </c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x14ac:dyDescent="0.2">
      <c r="A389" s="34" t="s">
        <v>19</v>
      </c>
      <c r="B389" s="34" t="s">
        <v>93</v>
      </c>
      <c r="C389" s="34">
        <v>0</v>
      </c>
      <c r="D389" s="34">
        <v>2925741</v>
      </c>
      <c r="E389" s="34">
        <v>2925741</v>
      </c>
      <c r="F389" s="34" t="s">
        <v>383</v>
      </c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x14ac:dyDescent="0.2">
      <c r="A390" s="34" t="s">
        <v>19</v>
      </c>
      <c r="B390" s="34" t="s">
        <v>94</v>
      </c>
      <c r="C390" s="34">
        <v>1951034</v>
      </c>
      <c r="D390" s="34">
        <v>58451589</v>
      </c>
      <c r="E390" s="34">
        <v>60402623</v>
      </c>
      <c r="F390" s="34" t="s">
        <v>391</v>
      </c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x14ac:dyDescent="0.2">
      <c r="A391" s="34" t="s">
        <v>19</v>
      </c>
      <c r="B391" s="34" t="s">
        <v>95</v>
      </c>
      <c r="C391" s="34">
        <v>0</v>
      </c>
      <c r="D391" s="34">
        <v>13016802</v>
      </c>
      <c r="E391" s="34">
        <v>13016802</v>
      </c>
      <c r="F391" s="34" t="s">
        <v>384</v>
      </c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x14ac:dyDescent="0.2">
      <c r="A392" s="34" t="s">
        <v>19</v>
      </c>
      <c r="B392" s="34" t="s">
        <v>96</v>
      </c>
      <c r="C392" s="34">
        <v>0</v>
      </c>
      <c r="D392" s="34">
        <v>4095220</v>
      </c>
      <c r="E392" s="34">
        <v>4095220</v>
      </c>
      <c r="F392" s="34" t="s">
        <v>382</v>
      </c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x14ac:dyDescent="0.2">
      <c r="A393" s="34" t="s">
        <v>19</v>
      </c>
      <c r="B393" s="34" t="s">
        <v>97</v>
      </c>
      <c r="C393" s="34">
        <v>41729</v>
      </c>
      <c r="D393" s="34">
        <v>11676943</v>
      </c>
      <c r="E393" s="34">
        <v>11718672</v>
      </c>
      <c r="F393" s="34" t="s">
        <v>369</v>
      </c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x14ac:dyDescent="0.2">
      <c r="A394" s="34" t="s">
        <v>19</v>
      </c>
      <c r="B394" s="34" t="s">
        <v>98</v>
      </c>
      <c r="C394" s="34">
        <v>13626</v>
      </c>
      <c r="D394" s="34">
        <v>12061176</v>
      </c>
      <c r="E394" s="34">
        <v>12074802</v>
      </c>
      <c r="F394" s="34" t="s">
        <v>372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x14ac:dyDescent="0.2">
      <c r="A395" s="34" t="s">
        <v>19</v>
      </c>
      <c r="B395" s="34" t="s">
        <v>99</v>
      </c>
      <c r="C395" s="34">
        <v>8860</v>
      </c>
      <c r="D395" s="34">
        <v>7673673</v>
      </c>
      <c r="E395" s="34">
        <v>7682533</v>
      </c>
      <c r="F395" s="34" t="s">
        <v>379</v>
      </c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x14ac:dyDescent="0.2">
      <c r="A396" s="34" t="s">
        <v>19</v>
      </c>
      <c r="B396" s="34" t="s">
        <v>100</v>
      </c>
      <c r="C396" s="34">
        <v>0</v>
      </c>
      <c r="D396" s="34">
        <v>6211681</v>
      </c>
      <c r="E396" s="34">
        <v>6211681</v>
      </c>
      <c r="F396" s="34" t="s">
        <v>380</v>
      </c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x14ac:dyDescent="0.2">
      <c r="A397" s="34" t="s">
        <v>19</v>
      </c>
      <c r="B397" s="34" t="s">
        <v>101</v>
      </c>
      <c r="C397" s="34">
        <v>55418</v>
      </c>
      <c r="D397" s="34">
        <v>13250748</v>
      </c>
      <c r="E397" s="34">
        <v>13306166</v>
      </c>
      <c r="F397" s="34" t="s">
        <v>384</v>
      </c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x14ac:dyDescent="0.2">
      <c r="A398" s="34" t="s">
        <v>19</v>
      </c>
      <c r="B398" s="34" t="s">
        <v>102</v>
      </c>
      <c r="C398" s="34">
        <v>547611</v>
      </c>
      <c r="D398" s="34">
        <v>9362166</v>
      </c>
      <c r="E398" s="34">
        <v>9909777</v>
      </c>
      <c r="F398" s="34" t="s">
        <v>381</v>
      </c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x14ac:dyDescent="0.2">
      <c r="A399" s="34" t="s">
        <v>19</v>
      </c>
      <c r="B399" s="34" t="s">
        <v>103</v>
      </c>
      <c r="C399" s="34">
        <v>634204</v>
      </c>
      <c r="D399" s="34">
        <v>38161182</v>
      </c>
      <c r="E399" s="34">
        <v>38795386</v>
      </c>
      <c r="F399" s="34" t="s">
        <v>389</v>
      </c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x14ac:dyDescent="0.2">
      <c r="A400" s="34" t="s">
        <v>19</v>
      </c>
      <c r="B400" s="34" t="s">
        <v>104</v>
      </c>
      <c r="C400" s="34">
        <v>143160</v>
      </c>
      <c r="D400" s="34">
        <v>14857431</v>
      </c>
      <c r="E400" s="34">
        <v>15000591</v>
      </c>
      <c r="F400" s="34" t="s">
        <v>384</v>
      </c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x14ac:dyDescent="0.2">
      <c r="A401" s="34" t="s">
        <v>19</v>
      </c>
      <c r="B401" s="34" t="s">
        <v>105</v>
      </c>
      <c r="C401" s="34">
        <v>46058</v>
      </c>
      <c r="D401" s="34">
        <v>168129294</v>
      </c>
      <c r="E401" s="34">
        <v>168175352</v>
      </c>
      <c r="F401" s="34" t="s">
        <v>387</v>
      </c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x14ac:dyDescent="0.2">
      <c r="A402" s="34" t="s">
        <v>19</v>
      </c>
      <c r="B402" s="34" t="s">
        <v>106</v>
      </c>
      <c r="C402" s="34">
        <v>389514</v>
      </c>
      <c r="D402" s="34">
        <v>15655280</v>
      </c>
      <c r="E402" s="34">
        <v>16044794</v>
      </c>
      <c r="F402" s="34" t="s">
        <v>387</v>
      </c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x14ac:dyDescent="0.2">
      <c r="A403" s="34" t="s">
        <v>19</v>
      </c>
      <c r="B403" s="34" t="s">
        <v>107</v>
      </c>
      <c r="C403" s="34">
        <v>240713</v>
      </c>
      <c r="D403" s="34">
        <v>3969706</v>
      </c>
      <c r="E403" s="34">
        <v>4210419</v>
      </c>
      <c r="F403" s="34" t="s">
        <v>374</v>
      </c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x14ac:dyDescent="0.2">
      <c r="A404" s="34" t="s">
        <v>19</v>
      </c>
      <c r="B404" s="34" t="s">
        <v>108</v>
      </c>
      <c r="C404" s="34">
        <v>216086</v>
      </c>
      <c r="D404" s="34">
        <v>21076364</v>
      </c>
      <c r="E404" s="34">
        <v>21292450</v>
      </c>
      <c r="F404" s="34" t="s">
        <v>381</v>
      </c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">
      <c r="A405" s="34" t="s">
        <v>19</v>
      </c>
      <c r="B405" s="34" t="s">
        <v>109</v>
      </c>
      <c r="C405" s="34">
        <v>0</v>
      </c>
      <c r="D405" s="34">
        <v>640683</v>
      </c>
      <c r="E405" s="34">
        <v>640683</v>
      </c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x14ac:dyDescent="0.2">
      <c r="A406" s="34" t="s">
        <v>19</v>
      </c>
      <c r="B406" s="34" t="s">
        <v>110</v>
      </c>
      <c r="C406" s="34">
        <v>43572</v>
      </c>
      <c r="D406" s="34">
        <v>55042152</v>
      </c>
      <c r="E406" s="34">
        <v>55085724</v>
      </c>
      <c r="F406" s="34" t="s">
        <v>380</v>
      </c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x14ac:dyDescent="0.2">
      <c r="A407" s="34" t="s">
        <v>19</v>
      </c>
      <c r="B407" s="34" t="s">
        <v>111</v>
      </c>
      <c r="C407" s="34">
        <v>24627</v>
      </c>
      <c r="D407" s="34">
        <v>4168844</v>
      </c>
      <c r="E407" s="34">
        <v>4193471</v>
      </c>
      <c r="F407" s="34" t="s">
        <v>382</v>
      </c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x14ac:dyDescent="0.2">
      <c r="A408" s="34" t="s">
        <v>19</v>
      </c>
      <c r="B408" s="34" t="s">
        <v>112</v>
      </c>
      <c r="C408" s="34">
        <v>13573</v>
      </c>
      <c r="D408" s="34">
        <v>4778678</v>
      </c>
      <c r="E408" s="34">
        <v>4792251</v>
      </c>
      <c r="F408" s="34" t="s">
        <v>379</v>
      </c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x14ac:dyDescent="0.2">
      <c r="A409" s="34" t="s">
        <v>19</v>
      </c>
      <c r="B409" s="34" t="s">
        <v>113</v>
      </c>
      <c r="C409" s="34">
        <v>223149</v>
      </c>
      <c r="D409" s="34">
        <v>24225514</v>
      </c>
      <c r="E409" s="34">
        <v>24448663</v>
      </c>
      <c r="F409" s="34" t="s">
        <v>382</v>
      </c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x14ac:dyDescent="0.2">
      <c r="A410" s="34" t="s">
        <v>19</v>
      </c>
      <c r="B410" s="34" t="s">
        <v>114</v>
      </c>
      <c r="C410" s="34">
        <v>12451</v>
      </c>
      <c r="D410" s="34">
        <v>19206280</v>
      </c>
      <c r="E410" s="34">
        <v>19218731</v>
      </c>
      <c r="F410" s="34" t="s">
        <v>374</v>
      </c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x14ac:dyDescent="0.2">
      <c r="A411" s="34" t="s">
        <v>19</v>
      </c>
      <c r="B411" s="34" t="s">
        <v>115</v>
      </c>
      <c r="C411" s="34">
        <v>108750</v>
      </c>
      <c r="D411" s="34">
        <v>33674495</v>
      </c>
      <c r="E411" s="34">
        <v>33783245</v>
      </c>
      <c r="F411" s="34" t="s">
        <v>388</v>
      </c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x14ac:dyDescent="0.2">
      <c r="A412" s="34" t="s">
        <v>19</v>
      </c>
      <c r="B412" s="34" t="s">
        <v>116</v>
      </c>
      <c r="C412" s="34">
        <v>17853</v>
      </c>
      <c r="D412" s="34">
        <v>39763777</v>
      </c>
      <c r="E412" s="34">
        <v>39781630</v>
      </c>
      <c r="F412" s="34" t="s">
        <v>385</v>
      </c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x14ac:dyDescent="0.2">
      <c r="A413" s="34" t="s">
        <v>19</v>
      </c>
      <c r="B413" s="34" t="s">
        <v>117</v>
      </c>
      <c r="C413" s="34">
        <v>6970</v>
      </c>
      <c r="D413" s="34">
        <v>25431792</v>
      </c>
      <c r="E413" s="34">
        <v>25438762</v>
      </c>
      <c r="F413" s="34" t="s">
        <v>371</v>
      </c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">
      <c r="A414" s="34" t="s">
        <v>19</v>
      </c>
      <c r="B414" s="34" t="s">
        <v>118</v>
      </c>
      <c r="C414" s="34">
        <v>50913</v>
      </c>
      <c r="D414" s="34">
        <v>14955797</v>
      </c>
      <c r="E414" s="34">
        <v>15006710</v>
      </c>
      <c r="F414" s="34" t="s">
        <v>370</v>
      </c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x14ac:dyDescent="0.2">
      <c r="A415" s="34" t="s">
        <v>19</v>
      </c>
      <c r="B415" s="34" t="s">
        <v>119</v>
      </c>
      <c r="C415" s="34">
        <v>4618837</v>
      </c>
      <c r="D415" s="34">
        <v>70842663</v>
      </c>
      <c r="E415" s="34">
        <v>75461500</v>
      </c>
      <c r="F415" s="34" t="s">
        <v>370</v>
      </c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x14ac:dyDescent="0.2">
      <c r="A416" s="34" t="s">
        <v>19</v>
      </c>
      <c r="B416" s="34" t="s">
        <v>120</v>
      </c>
      <c r="C416" s="34">
        <v>91281</v>
      </c>
      <c r="D416" s="34">
        <v>42772518</v>
      </c>
      <c r="E416" s="34">
        <v>42863799</v>
      </c>
      <c r="F416" s="34" t="s">
        <v>390</v>
      </c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x14ac:dyDescent="0.2">
      <c r="A417" s="34" t="s">
        <v>19</v>
      </c>
      <c r="B417" s="34" t="s">
        <v>121</v>
      </c>
      <c r="C417" s="34">
        <v>287867</v>
      </c>
      <c r="D417" s="34">
        <v>86798841</v>
      </c>
      <c r="E417" s="34">
        <v>87086708</v>
      </c>
      <c r="F417" s="34" t="s">
        <v>372</v>
      </c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x14ac:dyDescent="0.2">
      <c r="A418" s="34" t="s">
        <v>19</v>
      </c>
      <c r="B418" s="34" t="s">
        <v>122</v>
      </c>
      <c r="C418" s="34">
        <v>4802424</v>
      </c>
      <c r="D418" s="34">
        <v>136090953</v>
      </c>
      <c r="E418" s="34">
        <v>140893377</v>
      </c>
      <c r="F418" s="34" t="s">
        <v>388</v>
      </c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x14ac:dyDescent="0.2">
      <c r="A419" s="34" t="s">
        <v>19</v>
      </c>
      <c r="B419" s="34" t="s">
        <v>123</v>
      </c>
      <c r="C419" s="34">
        <v>1796809</v>
      </c>
      <c r="D419" s="34">
        <v>52373368</v>
      </c>
      <c r="E419" s="34">
        <v>54170177</v>
      </c>
      <c r="F419" s="34" t="s">
        <v>384</v>
      </c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x14ac:dyDescent="0.2">
      <c r="A420" s="34" t="s">
        <v>19</v>
      </c>
      <c r="B420" s="34" t="s">
        <v>124</v>
      </c>
      <c r="C420" s="34">
        <v>91192</v>
      </c>
      <c r="D420" s="34">
        <v>8673322</v>
      </c>
      <c r="E420" s="34">
        <v>8764514</v>
      </c>
      <c r="F420" s="34" t="s">
        <v>379</v>
      </c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x14ac:dyDescent="0.2">
      <c r="A421" s="34" t="s">
        <v>19</v>
      </c>
      <c r="B421" s="34" t="s">
        <v>125</v>
      </c>
      <c r="C421" s="34">
        <v>7320</v>
      </c>
      <c r="D421" s="34">
        <v>9633430</v>
      </c>
      <c r="E421" s="34">
        <v>9640750</v>
      </c>
      <c r="F421" s="34" t="s">
        <v>374</v>
      </c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x14ac:dyDescent="0.2">
      <c r="A422" s="34" t="s">
        <v>19</v>
      </c>
      <c r="B422" s="34" t="s">
        <v>126</v>
      </c>
      <c r="C422" s="34">
        <v>542282</v>
      </c>
      <c r="D422" s="34">
        <v>64563955</v>
      </c>
      <c r="E422" s="34">
        <v>65106237</v>
      </c>
      <c r="F422" s="34" t="s">
        <v>387</v>
      </c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x14ac:dyDescent="0.2">
      <c r="A423" s="34" t="s">
        <v>19</v>
      </c>
      <c r="B423" s="34" t="s">
        <v>127</v>
      </c>
      <c r="C423" s="34">
        <v>61161</v>
      </c>
      <c r="D423" s="34">
        <v>5167324</v>
      </c>
      <c r="E423" s="34">
        <v>5228485</v>
      </c>
      <c r="F423" s="34" t="s">
        <v>380</v>
      </c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x14ac:dyDescent="0.2">
      <c r="A424" s="34" t="s">
        <v>19</v>
      </c>
      <c r="B424" s="34" t="s">
        <v>128</v>
      </c>
      <c r="C424" s="34">
        <v>0</v>
      </c>
      <c r="D424" s="34">
        <v>5735869</v>
      </c>
      <c r="E424" s="34">
        <v>5735869</v>
      </c>
      <c r="F424" s="34" t="s">
        <v>383</v>
      </c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x14ac:dyDescent="0.2">
      <c r="A425" s="34" t="s">
        <v>19</v>
      </c>
      <c r="B425" s="34" t="s">
        <v>129</v>
      </c>
      <c r="C425" s="34">
        <v>0</v>
      </c>
      <c r="D425" s="34">
        <v>3748076</v>
      </c>
      <c r="E425" s="34">
        <v>3748076</v>
      </c>
      <c r="F425" s="34" t="s">
        <v>380</v>
      </c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x14ac:dyDescent="0.2">
      <c r="A426" s="34" t="s">
        <v>19</v>
      </c>
      <c r="B426" s="34" t="s">
        <v>130</v>
      </c>
      <c r="C426" s="34">
        <v>0</v>
      </c>
      <c r="D426" s="34">
        <v>3875352</v>
      </c>
      <c r="E426" s="34">
        <v>3875352</v>
      </c>
      <c r="F426" s="34" t="s">
        <v>378</v>
      </c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x14ac:dyDescent="0.2">
      <c r="A427" s="34" t="s">
        <v>19</v>
      </c>
      <c r="B427" s="34" t="s">
        <v>131</v>
      </c>
      <c r="C427" s="34">
        <v>0</v>
      </c>
      <c r="D427" s="34">
        <v>3679866</v>
      </c>
      <c r="E427" s="34">
        <v>3679866</v>
      </c>
      <c r="F427" s="34" t="s">
        <v>382</v>
      </c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x14ac:dyDescent="0.2">
      <c r="A428" s="34" t="s">
        <v>19</v>
      </c>
      <c r="B428" s="34" t="s">
        <v>132</v>
      </c>
      <c r="C428" s="34">
        <v>0</v>
      </c>
      <c r="D428" s="34">
        <v>93241322</v>
      </c>
      <c r="E428" s="34">
        <v>93241322</v>
      </c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x14ac:dyDescent="0.2">
      <c r="A429" s="34" t="s">
        <v>19</v>
      </c>
      <c r="B429" s="34" t="s">
        <v>133</v>
      </c>
      <c r="C429" s="34">
        <v>1011220</v>
      </c>
      <c r="D429" s="34">
        <v>30370364</v>
      </c>
      <c r="E429" s="34">
        <v>31381584</v>
      </c>
      <c r="F429" s="34" t="s">
        <v>380</v>
      </c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x14ac:dyDescent="0.2">
      <c r="A430" s="34" t="s">
        <v>19</v>
      </c>
      <c r="B430" s="34" t="s">
        <v>134</v>
      </c>
      <c r="C430" s="34">
        <v>0</v>
      </c>
      <c r="D430" s="34">
        <v>3761703</v>
      </c>
      <c r="E430" s="34">
        <v>3761703</v>
      </c>
      <c r="F430" s="34" t="s">
        <v>382</v>
      </c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x14ac:dyDescent="0.2">
      <c r="A431" s="34" t="s">
        <v>19</v>
      </c>
      <c r="B431" s="34" t="s">
        <v>135</v>
      </c>
      <c r="C431" s="34">
        <v>23930</v>
      </c>
      <c r="D431" s="34">
        <v>4223662</v>
      </c>
      <c r="E431" s="34">
        <v>4247592</v>
      </c>
      <c r="F431" s="34" t="s">
        <v>387</v>
      </c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x14ac:dyDescent="0.2">
      <c r="A432" s="34" t="s">
        <v>19</v>
      </c>
      <c r="B432" s="34" t="s">
        <v>136</v>
      </c>
      <c r="C432" s="34">
        <v>0</v>
      </c>
      <c r="D432" s="34">
        <v>7468849</v>
      </c>
      <c r="E432" s="34">
        <v>7468849</v>
      </c>
      <c r="F432" s="34" t="s">
        <v>381</v>
      </c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x14ac:dyDescent="0.2">
      <c r="A433" s="34" t="s">
        <v>19</v>
      </c>
      <c r="B433" s="34" t="s">
        <v>137</v>
      </c>
      <c r="C433" s="34">
        <v>684818</v>
      </c>
      <c r="D433" s="34">
        <v>161350416</v>
      </c>
      <c r="E433" s="34">
        <v>162035234</v>
      </c>
      <c r="F433" s="34" t="s">
        <v>388</v>
      </c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x14ac:dyDescent="0.2">
      <c r="A434" s="34" t="s">
        <v>19</v>
      </c>
      <c r="B434" s="34" t="s">
        <v>138</v>
      </c>
      <c r="C434" s="34">
        <v>84800</v>
      </c>
      <c r="D434" s="34">
        <v>11291158</v>
      </c>
      <c r="E434" s="34">
        <v>11375958</v>
      </c>
      <c r="F434" s="34" t="s">
        <v>380</v>
      </c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x14ac:dyDescent="0.2">
      <c r="A435" s="34" t="s">
        <v>19</v>
      </c>
      <c r="B435" s="34" t="s">
        <v>139</v>
      </c>
      <c r="C435" s="34">
        <v>603139</v>
      </c>
      <c r="D435" s="34">
        <v>23486665</v>
      </c>
      <c r="E435" s="34">
        <v>24089804</v>
      </c>
      <c r="F435" s="34" t="s">
        <v>373</v>
      </c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x14ac:dyDescent="0.2">
      <c r="A436" s="34" t="s">
        <v>19</v>
      </c>
      <c r="B436" s="34" t="s">
        <v>140</v>
      </c>
      <c r="C436" s="34">
        <v>233313</v>
      </c>
      <c r="D436" s="34">
        <v>40926448</v>
      </c>
      <c r="E436" s="34">
        <v>41159761</v>
      </c>
      <c r="F436" s="34" t="s">
        <v>380</v>
      </c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x14ac:dyDescent="0.2">
      <c r="A437" s="34" t="s">
        <v>19</v>
      </c>
      <c r="B437" s="34" t="s">
        <v>141</v>
      </c>
      <c r="C437" s="34">
        <v>19249293</v>
      </c>
      <c r="D437" s="34">
        <v>149333753</v>
      </c>
      <c r="E437" s="34">
        <v>168583046</v>
      </c>
      <c r="F437" s="34" t="s">
        <v>390</v>
      </c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x14ac:dyDescent="0.2">
      <c r="A438" s="34" t="s">
        <v>19</v>
      </c>
      <c r="B438" s="34" t="s">
        <v>142</v>
      </c>
      <c r="C438" s="34">
        <v>0</v>
      </c>
      <c r="D438" s="34">
        <v>16646025</v>
      </c>
      <c r="E438" s="34">
        <v>16646025</v>
      </c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x14ac:dyDescent="0.2">
      <c r="A439" s="34" t="s">
        <v>19</v>
      </c>
      <c r="B439" s="34" t="s">
        <v>143</v>
      </c>
      <c r="C439" s="34">
        <v>247102</v>
      </c>
      <c r="D439" s="34">
        <v>10537477</v>
      </c>
      <c r="E439" s="34">
        <v>10784579</v>
      </c>
      <c r="F439" s="34" t="s">
        <v>391</v>
      </c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x14ac:dyDescent="0.2">
      <c r="A440" s="34" t="s">
        <v>19</v>
      </c>
      <c r="B440" s="34" t="s">
        <v>144</v>
      </c>
      <c r="C440" s="34">
        <v>761099</v>
      </c>
      <c r="D440" s="34">
        <v>39290705</v>
      </c>
      <c r="E440" s="34">
        <v>40051804</v>
      </c>
      <c r="F440" s="34" t="s">
        <v>371</v>
      </c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x14ac:dyDescent="0.2">
      <c r="A441" s="34" t="s">
        <v>19</v>
      </c>
      <c r="B441" s="34" t="s">
        <v>145</v>
      </c>
      <c r="C441" s="34">
        <v>0</v>
      </c>
      <c r="D441" s="34">
        <v>13510310</v>
      </c>
      <c r="E441" s="34">
        <v>13510310</v>
      </c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x14ac:dyDescent="0.2">
      <c r="A442" s="34" t="s">
        <v>19</v>
      </c>
      <c r="B442" s="34" t="s">
        <v>146</v>
      </c>
      <c r="C442" s="34">
        <v>6854</v>
      </c>
      <c r="D442" s="34">
        <v>60750045</v>
      </c>
      <c r="E442" s="34">
        <v>60756899</v>
      </c>
      <c r="F442" s="34" t="s">
        <v>372</v>
      </c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x14ac:dyDescent="0.2">
      <c r="A443" s="34" t="s">
        <v>19</v>
      </c>
      <c r="B443" s="34" t="s">
        <v>147</v>
      </c>
      <c r="C443" s="34">
        <v>81980</v>
      </c>
      <c r="D443" s="34">
        <v>69986762</v>
      </c>
      <c r="E443" s="34">
        <v>70068742</v>
      </c>
      <c r="F443" s="34" t="s">
        <v>372</v>
      </c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x14ac:dyDescent="0.2">
      <c r="A444" s="34" t="s">
        <v>19</v>
      </c>
      <c r="B444" s="34" t="s">
        <v>148</v>
      </c>
      <c r="C444" s="34">
        <v>162849</v>
      </c>
      <c r="D444" s="34">
        <v>2439919</v>
      </c>
      <c r="E444" s="34">
        <v>2602768</v>
      </c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x14ac:dyDescent="0.2">
      <c r="A445" s="34" t="s">
        <v>19</v>
      </c>
      <c r="B445" s="34" t="s">
        <v>149</v>
      </c>
      <c r="C445" s="34">
        <v>0</v>
      </c>
      <c r="D445" s="34">
        <v>5308330</v>
      </c>
      <c r="E445" s="34">
        <v>5308330</v>
      </c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x14ac:dyDescent="0.2">
      <c r="A446" s="34" t="s">
        <v>19</v>
      </c>
      <c r="B446" s="34" t="s">
        <v>150</v>
      </c>
      <c r="C446" s="34">
        <v>60442</v>
      </c>
      <c r="D446" s="34">
        <v>22783017</v>
      </c>
      <c r="E446" s="34">
        <v>22843459</v>
      </c>
      <c r="F446" s="34" t="s">
        <v>378</v>
      </c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x14ac:dyDescent="0.2">
      <c r="A447" s="34" t="s">
        <v>19</v>
      </c>
      <c r="B447" s="34" t="s">
        <v>151</v>
      </c>
      <c r="C447" s="34">
        <v>4812596</v>
      </c>
      <c r="D447" s="34">
        <v>138095975</v>
      </c>
      <c r="E447" s="34">
        <v>142908571</v>
      </c>
      <c r="F447" s="34" t="s">
        <v>383</v>
      </c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x14ac:dyDescent="0.2">
      <c r="A448" s="34" t="s">
        <v>19</v>
      </c>
      <c r="B448" s="34" t="s">
        <v>152</v>
      </c>
      <c r="C448" s="34">
        <v>8056190</v>
      </c>
      <c r="D448" s="34">
        <v>651056928</v>
      </c>
      <c r="E448" s="34">
        <v>659113118</v>
      </c>
      <c r="F448" s="34" t="s">
        <v>376</v>
      </c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x14ac:dyDescent="0.2">
      <c r="A449" s="34" t="s">
        <v>19</v>
      </c>
      <c r="B449" s="34" t="s">
        <v>153</v>
      </c>
      <c r="C449" s="34">
        <v>873468</v>
      </c>
      <c r="D449" s="34">
        <v>198048610</v>
      </c>
      <c r="E449" s="34">
        <v>198922078</v>
      </c>
      <c r="F449" s="34" t="s">
        <v>372</v>
      </c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x14ac:dyDescent="0.2">
      <c r="A450" s="34" t="s">
        <v>19</v>
      </c>
      <c r="B450" s="34" t="s">
        <v>154</v>
      </c>
      <c r="C450" s="34">
        <v>1678244</v>
      </c>
      <c r="D450" s="34">
        <v>171881423</v>
      </c>
      <c r="E450" s="34">
        <v>173559667</v>
      </c>
      <c r="F450" s="34" t="s">
        <v>376</v>
      </c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x14ac:dyDescent="0.2">
      <c r="A451" s="34" t="s">
        <v>19</v>
      </c>
      <c r="B451" s="34" t="s">
        <v>155</v>
      </c>
      <c r="C451" s="34">
        <v>0</v>
      </c>
      <c r="D451" s="34">
        <v>30127498</v>
      </c>
      <c r="E451" s="34">
        <v>30127498</v>
      </c>
      <c r="F451" s="34" t="s">
        <v>375</v>
      </c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x14ac:dyDescent="0.2">
      <c r="A452" s="34" t="s">
        <v>19</v>
      </c>
      <c r="B452" s="34" t="s">
        <v>156</v>
      </c>
      <c r="C452" s="34">
        <v>0</v>
      </c>
      <c r="D452" s="34">
        <v>17039713</v>
      </c>
      <c r="E452" s="34">
        <v>17039713</v>
      </c>
      <c r="F452" s="34" t="s">
        <v>387</v>
      </c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x14ac:dyDescent="0.2">
      <c r="A453" s="34" t="s">
        <v>19</v>
      </c>
      <c r="B453" s="34" t="s">
        <v>157</v>
      </c>
      <c r="C453" s="34">
        <v>155756</v>
      </c>
      <c r="D453" s="34">
        <v>38403679</v>
      </c>
      <c r="E453" s="34">
        <v>38559435</v>
      </c>
      <c r="F453" s="34" t="s">
        <v>384</v>
      </c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x14ac:dyDescent="0.2">
      <c r="A454" s="34" t="s">
        <v>19</v>
      </c>
      <c r="B454" s="34" t="s">
        <v>158</v>
      </c>
      <c r="C454" s="34">
        <v>0</v>
      </c>
      <c r="D454" s="34">
        <v>7400278</v>
      </c>
      <c r="E454" s="34">
        <v>7400278</v>
      </c>
      <c r="F454" s="34" t="s">
        <v>374</v>
      </c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x14ac:dyDescent="0.2">
      <c r="A455" s="34" t="s">
        <v>19</v>
      </c>
      <c r="B455" s="34" t="s">
        <v>159</v>
      </c>
      <c r="C455" s="34">
        <v>122977</v>
      </c>
      <c r="D455" s="34">
        <v>14303294</v>
      </c>
      <c r="E455" s="34">
        <v>14426271</v>
      </c>
      <c r="F455" s="34" t="s">
        <v>377</v>
      </c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x14ac:dyDescent="0.2">
      <c r="A456" s="34" t="s">
        <v>19</v>
      </c>
      <c r="B456" s="34" t="s">
        <v>160</v>
      </c>
      <c r="C456" s="34">
        <v>0</v>
      </c>
      <c r="D456" s="34">
        <v>15742062</v>
      </c>
      <c r="E456" s="34">
        <v>15742062</v>
      </c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x14ac:dyDescent="0.2">
      <c r="A457" s="34" t="s">
        <v>19</v>
      </c>
      <c r="B457" s="34" t="s">
        <v>161</v>
      </c>
      <c r="C457" s="34">
        <v>0</v>
      </c>
      <c r="D457" s="34">
        <v>7574153</v>
      </c>
      <c r="E457" s="34">
        <v>7574153</v>
      </c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x14ac:dyDescent="0.2">
      <c r="A458" s="34" t="s">
        <v>19</v>
      </c>
      <c r="B458" s="34" t="s">
        <v>162</v>
      </c>
      <c r="C458" s="34">
        <v>26074</v>
      </c>
      <c r="D458" s="34">
        <v>97689385</v>
      </c>
      <c r="E458" s="34">
        <v>97715459</v>
      </c>
      <c r="F458" s="34" t="s">
        <v>376</v>
      </c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x14ac:dyDescent="0.2">
      <c r="A459" s="34" t="s">
        <v>19</v>
      </c>
      <c r="B459" s="34" t="s">
        <v>163</v>
      </c>
      <c r="C459" s="34">
        <v>4281308</v>
      </c>
      <c r="D459" s="34">
        <v>147341426</v>
      </c>
      <c r="E459" s="34">
        <v>151622734</v>
      </c>
      <c r="F459" s="34" t="s">
        <v>388</v>
      </c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x14ac:dyDescent="0.2">
      <c r="A460" s="34" t="s">
        <v>19</v>
      </c>
      <c r="B460" s="34" t="s">
        <v>164</v>
      </c>
      <c r="C460" s="34">
        <v>6875943</v>
      </c>
      <c r="D460" s="34">
        <v>16495783</v>
      </c>
      <c r="E460" s="34">
        <v>23371726</v>
      </c>
      <c r="F460" s="34" t="s">
        <v>369</v>
      </c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x14ac:dyDescent="0.2">
      <c r="A461" s="34" t="s">
        <v>19</v>
      </c>
      <c r="B461" s="34" t="s">
        <v>165</v>
      </c>
      <c r="C461" s="34">
        <v>0</v>
      </c>
      <c r="D461" s="34">
        <v>2975117</v>
      </c>
      <c r="E461" s="34">
        <v>2975117</v>
      </c>
      <c r="F461" s="34" t="s">
        <v>380</v>
      </c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x14ac:dyDescent="0.2">
      <c r="A462" s="34" t="s">
        <v>19</v>
      </c>
      <c r="B462" s="34" t="s">
        <v>166</v>
      </c>
      <c r="C462" s="34">
        <v>392975</v>
      </c>
      <c r="D462" s="34">
        <v>43311365</v>
      </c>
      <c r="E462" s="34">
        <v>43704340</v>
      </c>
      <c r="F462" s="34" t="s">
        <v>384</v>
      </c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x14ac:dyDescent="0.2">
      <c r="A463" s="34" t="s">
        <v>19</v>
      </c>
      <c r="B463" s="34" t="s">
        <v>167</v>
      </c>
      <c r="C463" s="34">
        <v>3036167</v>
      </c>
      <c r="D463" s="34">
        <v>42182592</v>
      </c>
      <c r="E463" s="34">
        <v>45218759</v>
      </c>
      <c r="F463" s="34" t="s">
        <v>383</v>
      </c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x14ac:dyDescent="0.2">
      <c r="A464" s="34" t="s">
        <v>19</v>
      </c>
      <c r="B464" s="34" t="s">
        <v>168</v>
      </c>
      <c r="C464" s="34">
        <v>0</v>
      </c>
      <c r="D464" s="34">
        <v>3929286</v>
      </c>
      <c r="E464" s="34">
        <v>3929286</v>
      </c>
      <c r="F464" s="34" t="s">
        <v>382</v>
      </c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x14ac:dyDescent="0.2">
      <c r="A465" s="34" t="s">
        <v>19</v>
      </c>
      <c r="B465" s="34" t="s">
        <v>169</v>
      </c>
      <c r="C465" s="34">
        <v>410720</v>
      </c>
      <c r="D465" s="34">
        <v>191917936</v>
      </c>
      <c r="E465" s="34">
        <v>192328656</v>
      </c>
      <c r="F465" s="34" t="s">
        <v>388</v>
      </c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x14ac:dyDescent="0.2">
      <c r="A466" s="34" t="s">
        <v>19</v>
      </c>
      <c r="B466" s="34" t="s">
        <v>170</v>
      </c>
      <c r="C466" s="34">
        <v>134021</v>
      </c>
      <c r="D466" s="34">
        <v>18964013</v>
      </c>
      <c r="E466" s="34">
        <v>19098034</v>
      </c>
      <c r="F466" s="34" t="s">
        <v>387</v>
      </c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x14ac:dyDescent="0.2">
      <c r="A467" s="34" t="s">
        <v>19</v>
      </c>
      <c r="B467" s="34" t="s">
        <v>171</v>
      </c>
      <c r="C467" s="34">
        <v>24399</v>
      </c>
      <c r="D467" s="34">
        <v>4628475</v>
      </c>
      <c r="E467" s="34">
        <v>4652874</v>
      </c>
      <c r="F467" s="34" t="s">
        <v>380</v>
      </c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x14ac:dyDescent="0.2">
      <c r="A468" s="34" t="s">
        <v>19</v>
      </c>
      <c r="B468" s="34" t="s">
        <v>172</v>
      </c>
      <c r="C468" s="34">
        <v>0</v>
      </c>
      <c r="D468" s="34">
        <v>10103519</v>
      </c>
      <c r="E468" s="34">
        <v>10103519</v>
      </c>
      <c r="F468" s="34" t="s">
        <v>386</v>
      </c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x14ac:dyDescent="0.2">
      <c r="A469" s="34" t="s">
        <v>19</v>
      </c>
      <c r="B469" s="34" t="s">
        <v>173</v>
      </c>
      <c r="C469" s="34">
        <v>64898</v>
      </c>
      <c r="D469" s="34">
        <v>7668481</v>
      </c>
      <c r="E469" s="34">
        <v>7733379</v>
      </c>
      <c r="F469" s="34" t="s">
        <v>379</v>
      </c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x14ac:dyDescent="0.2">
      <c r="A470" s="34" t="s">
        <v>19</v>
      </c>
      <c r="B470" s="34" t="s">
        <v>174</v>
      </c>
      <c r="C470" s="34">
        <v>0</v>
      </c>
      <c r="D470" s="34">
        <v>2821918</v>
      </c>
      <c r="E470" s="34">
        <v>2821918</v>
      </c>
      <c r="F470" s="34" t="s">
        <v>378</v>
      </c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x14ac:dyDescent="0.2">
      <c r="A471" s="34" t="s">
        <v>19</v>
      </c>
      <c r="B471" s="34" t="s">
        <v>175</v>
      </c>
      <c r="C471" s="34">
        <v>499098</v>
      </c>
      <c r="D471" s="34">
        <v>14333302</v>
      </c>
      <c r="E471" s="34">
        <v>14832400</v>
      </c>
      <c r="F471" s="34" t="s">
        <v>387</v>
      </c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x14ac:dyDescent="0.2">
      <c r="A472" s="34" t="s">
        <v>19</v>
      </c>
      <c r="B472" s="34" t="s">
        <v>176</v>
      </c>
      <c r="C472" s="34">
        <v>0</v>
      </c>
      <c r="D472" s="34">
        <v>11535285</v>
      </c>
      <c r="E472" s="34">
        <v>11535285</v>
      </c>
      <c r="F472" s="34" t="s">
        <v>387</v>
      </c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x14ac:dyDescent="0.2">
      <c r="A473" s="34" t="s">
        <v>19</v>
      </c>
      <c r="B473" s="34" t="s">
        <v>177</v>
      </c>
      <c r="C473" s="34">
        <v>0</v>
      </c>
      <c r="D473" s="34">
        <v>8373688</v>
      </c>
      <c r="E473" s="34">
        <v>8373688</v>
      </c>
      <c r="F473" s="34" t="s">
        <v>377</v>
      </c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x14ac:dyDescent="0.2">
      <c r="A474" s="34" t="s">
        <v>19</v>
      </c>
      <c r="B474" s="34" t="s">
        <v>178</v>
      </c>
      <c r="C474" s="34">
        <v>65895</v>
      </c>
      <c r="D474" s="34">
        <v>23205809</v>
      </c>
      <c r="E474" s="34">
        <v>23271704</v>
      </c>
      <c r="F474" s="34" t="s">
        <v>377</v>
      </c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x14ac:dyDescent="0.2">
      <c r="A475" s="34" t="s">
        <v>19</v>
      </c>
      <c r="B475" s="34" t="s">
        <v>179</v>
      </c>
      <c r="C475" s="34">
        <v>0</v>
      </c>
      <c r="D475" s="34">
        <v>8574756</v>
      </c>
      <c r="E475" s="34">
        <v>8574756</v>
      </c>
      <c r="F475" s="34" t="s">
        <v>377</v>
      </c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x14ac:dyDescent="0.2">
      <c r="A476" s="34" t="s">
        <v>19</v>
      </c>
      <c r="B476" s="34" t="s">
        <v>180</v>
      </c>
      <c r="C476" s="34">
        <v>0</v>
      </c>
      <c r="D476" s="34">
        <v>9083579</v>
      </c>
      <c r="E476" s="34">
        <v>9083579</v>
      </c>
      <c r="F476" s="34" t="s">
        <v>378</v>
      </c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x14ac:dyDescent="0.2">
      <c r="A477" s="34" t="s">
        <v>19</v>
      </c>
      <c r="B477" s="34" t="s">
        <v>181</v>
      </c>
      <c r="C477" s="34">
        <v>441778</v>
      </c>
      <c r="D477" s="34">
        <v>52232953</v>
      </c>
      <c r="E477" s="34">
        <v>52674731</v>
      </c>
      <c r="F477" s="34" t="s">
        <v>376</v>
      </c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x14ac:dyDescent="0.2">
      <c r="A478" s="34" t="s">
        <v>19</v>
      </c>
      <c r="B478" s="34" t="s">
        <v>182</v>
      </c>
      <c r="C478" s="34">
        <v>69445</v>
      </c>
      <c r="D478" s="34">
        <v>20398896</v>
      </c>
      <c r="E478" s="34">
        <v>20468341</v>
      </c>
      <c r="F478" s="34" t="s">
        <v>386</v>
      </c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x14ac:dyDescent="0.2">
      <c r="A479" s="34" t="s">
        <v>19</v>
      </c>
      <c r="B479" s="34" t="s">
        <v>183</v>
      </c>
      <c r="C479" s="34">
        <v>0</v>
      </c>
      <c r="D479" s="34">
        <v>7431265</v>
      </c>
      <c r="E479" s="34">
        <v>7431265</v>
      </c>
      <c r="F479" s="34" t="s">
        <v>372</v>
      </c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x14ac:dyDescent="0.2">
      <c r="A480" s="34" t="s">
        <v>19</v>
      </c>
      <c r="B480" s="34" t="s">
        <v>184</v>
      </c>
      <c r="C480" s="34">
        <v>379297</v>
      </c>
      <c r="D480" s="34">
        <v>5495888</v>
      </c>
      <c r="E480" s="34">
        <v>5875185</v>
      </c>
      <c r="F480" s="34" t="s">
        <v>390</v>
      </c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x14ac:dyDescent="0.2">
      <c r="A481" s="34" t="s">
        <v>19</v>
      </c>
      <c r="B481" s="34" t="s">
        <v>185</v>
      </c>
      <c r="C481" s="34">
        <v>519003</v>
      </c>
      <c r="D481" s="34">
        <v>2950284</v>
      </c>
      <c r="E481" s="34">
        <v>3469287</v>
      </c>
      <c r="F481" s="34" t="s">
        <v>382</v>
      </c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x14ac:dyDescent="0.2">
      <c r="A482" s="34" t="s">
        <v>19</v>
      </c>
      <c r="B482" s="34" t="s">
        <v>186</v>
      </c>
      <c r="C482" s="34">
        <v>192760</v>
      </c>
      <c r="D482" s="34">
        <v>8614578</v>
      </c>
      <c r="E482" s="34">
        <v>8807338</v>
      </c>
      <c r="F482" s="34" t="s">
        <v>389</v>
      </c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x14ac:dyDescent="0.2">
      <c r="A483" s="34" t="s">
        <v>19</v>
      </c>
      <c r="B483" s="34" t="s">
        <v>187</v>
      </c>
      <c r="C483" s="34">
        <v>96553</v>
      </c>
      <c r="D483" s="34">
        <v>21307679</v>
      </c>
      <c r="E483" s="34">
        <v>21404232</v>
      </c>
      <c r="F483" s="34" t="s">
        <v>370</v>
      </c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x14ac:dyDescent="0.2">
      <c r="A484" s="34" t="s">
        <v>19</v>
      </c>
      <c r="B484" s="34" t="s">
        <v>188</v>
      </c>
      <c r="C484" s="34">
        <v>5421820</v>
      </c>
      <c r="D484" s="34">
        <v>23773912</v>
      </c>
      <c r="E484" s="34">
        <v>29195732</v>
      </c>
      <c r="F484" s="34" t="s">
        <v>387</v>
      </c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x14ac:dyDescent="0.2">
      <c r="A485" s="34" t="s">
        <v>19</v>
      </c>
      <c r="B485" s="34" t="s">
        <v>189</v>
      </c>
      <c r="C485" s="34">
        <v>410701</v>
      </c>
      <c r="D485" s="34">
        <v>50174925</v>
      </c>
      <c r="E485" s="34">
        <v>50585626</v>
      </c>
      <c r="F485" s="34" t="s">
        <v>376</v>
      </c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x14ac:dyDescent="0.2">
      <c r="A486" s="34" t="s">
        <v>19</v>
      </c>
      <c r="B486" s="34" t="s">
        <v>190</v>
      </c>
      <c r="C486" s="34">
        <v>497076</v>
      </c>
      <c r="D486" s="34">
        <v>5473596</v>
      </c>
      <c r="E486" s="34">
        <v>5970672</v>
      </c>
      <c r="F486" s="34" t="s">
        <v>370</v>
      </c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x14ac:dyDescent="0.2">
      <c r="A487" s="34" t="s">
        <v>19</v>
      </c>
      <c r="B487" s="34" t="s">
        <v>191</v>
      </c>
      <c r="C487" s="34">
        <v>0</v>
      </c>
      <c r="D487" s="34">
        <v>8534571</v>
      </c>
      <c r="E487" s="34">
        <v>8534571</v>
      </c>
      <c r="F487" s="34" t="s">
        <v>387</v>
      </c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x14ac:dyDescent="0.2">
      <c r="A488" s="34" t="s">
        <v>19</v>
      </c>
      <c r="B488" s="34" t="s">
        <v>192</v>
      </c>
      <c r="C488" s="34">
        <v>31391</v>
      </c>
      <c r="D488" s="34">
        <v>14394943</v>
      </c>
      <c r="E488" s="34">
        <v>14426334</v>
      </c>
      <c r="F488" s="34" t="s">
        <v>379</v>
      </c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x14ac:dyDescent="0.2">
      <c r="A489" s="34" t="s">
        <v>19</v>
      </c>
      <c r="B489" s="34" t="s">
        <v>193</v>
      </c>
      <c r="C489" s="34">
        <v>28904</v>
      </c>
      <c r="D489" s="34">
        <v>3094351</v>
      </c>
      <c r="E489" s="34">
        <v>3123255</v>
      </c>
      <c r="F489" s="34" t="s">
        <v>370</v>
      </c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x14ac:dyDescent="0.2">
      <c r="A490" s="34" t="s">
        <v>19</v>
      </c>
      <c r="B490" s="34" t="s">
        <v>194</v>
      </c>
      <c r="C490" s="34">
        <v>377999</v>
      </c>
      <c r="D490" s="34">
        <v>5162667</v>
      </c>
      <c r="E490" s="34">
        <v>5540666</v>
      </c>
      <c r="F490" s="34" t="s">
        <v>378</v>
      </c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x14ac:dyDescent="0.2">
      <c r="A491" s="34" t="s">
        <v>19</v>
      </c>
      <c r="B491" s="34" t="s">
        <v>195</v>
      </c>
      <c r="C491" s="34">
        <v>0</v>
      </c>
      <c r="D491" s="34">
        <v>11346468</v>
      </c>
      <c r="E491" s="34">
        <v>11346468</v>
      </c>
      <c r="F491" s="34" t="s">
        <v>371</v>
      </c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">
      <c r="A492" s="34" t="s">
        <v>19</v>
      </c>
      <c r="B492" s="34" t="s">
        <v>196</v>
      </c>
      <c r="C492" s="34">
        <v>83911</v>
      </c>
      <c r="D492" s="34">
        <v>18483706</v>
      </c>
      <c r="E492" s="34">
        <v>18567617</v>
      </c>
      <c r="F492" s="34" t="s">
        <v>375</v>
      </c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x14ac:dyDescent="0.2">
      <c r="A493" s="34" t="s">
        <v>19</v>
      </c>
      <c r="B493" s="34" t="s">
        <v>197</v>
      </c>
      <c r="C493" s="34">
        <v>0</v>
      </c>
      <c r="D493" s="34">
        <v>11563898</v>
      </c>
      <c r="E493" s="34">
        <v>11563898</v>
      </c>
      <c r="F493" s="34" t="s">
        <v>369</v>
      </c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x14ac:dyDescent="0.2">
      <c r="A494" s="34" t="s">
        <v>19</v>
      </c>
      <c r="B494" s="34" t="s">
        <v>198</v>
      </c>
      <c r="C494" s="34">
        <v>35481</v>
      </c>
      <c r="D494" s="34">
        <v>7605634</v>
      </c>
      <c r="E494" s="34">
        <v>7641115</v>
      </c>
      <c r="F494" s="34" t="s">
        <v>382</v>
      </c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x14ac:dyDescent="0.2">
      <c r="A495" s="34" t="s">
        <v>19</v>
      </c>
      <c r="B495" s="34" t="s">
        <v>199</v>
      </c>
      <c r="C495" s="34">
        <v>0</v>
      </c>
      <c r="D495" s="34">
        <v>4507334</v>
      </c>
      <c r="E495" s="34">
        <v>4507334</v>
      </c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x14ac:dyDescent="0.2">
      <c r="A496" s="34" t="s">
        <v>19</v>
      </c>
      <c r="B496" s="34" t="s">
        <v>200</v>
      </c>
      <c r="C496" s="34">
        <v>937748</v>
      </c>
      <c r="D496" s="34">
        <v>19584382</v>
      </c>
      <c r="E496" s="34">
        <v>20522130</v>
      </c>
      <c r="F496" s="34" t="s">
        <v>375</v>
      </c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x14ac:dyDescent="0.2">
      <c r="A497" s="34" t="s">
        <v>19</v>
      </c>
      <c r="B497" s="34" t="s">
        <v>201</v>
      </c>
      <c r="C497" s="34">
        <v>309465</v>
      </c>
      <c r="D497" s="34">
        <v>30844674</v>
      </c>
      <c r="E497" s="34">
        <v>31154139</v>
      </c>
      <c r="F497" s="34" t="s">
        <v>373</v>
      </c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x14ac:dyDescent="0.2">
      <c r="A498" s="34" t="s">
        <v>19</v>
      </c>
      <c r="B498" s="34" t="s">
        <v>202</v>
      </c>
      <c r="C498" s="34">
        <v>360581</v>
      </c>
      <c r="D498" s="34">
        <v>119850309</v>
      </c>
      <c r="E498" s="34">
        <v>120210890</v>
      </c>
      <c r="F498" s="34" t="s">
        <v>376</v>
      </c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x14ac:dyDescent="0.2">
      <c r="A499" s="34" t="s">
        <v>19</v>
      </c>
      <c r="B499" s="34" t="s">
        <v>203</v>
      </c>
      <c r="C499" s="34">
        <v>349577</v>
      </c>
      <c r="D499" s="34">
        <v>178822514</v>
      </c>
      <c r="E499" s="34">
        <v>179172091</v>
      </c>
      <c r="F499" s="34" t="s">
        <v>376</v>
      </c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x14ac:dyDescent="0.2">
      <c r="A500" s="34" t="s">
        <v>19</v>
      </c>
      <c r="B500" s="34" t="s">
        <v>204</v>
      </c>
      <c r="C500" s="34">
        <v>0</v>
      </c>
      <c r="D500" s="34">
        <v>4666222</v>
      </c>
      <c r="E500" s="34">
        <v>4666222</v>
      </c>
      <c r="F500" s="34" t="s">
        <v>391</v>
      </c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x14ac:dyDescent="0.2">
      <c r="A501" s="34" t="s">
        <v>19</v>
      </c>
      <c r="B501" s="34" t="s">
        <v>205</v>
      </c>
      <c r="C501" s="34">
        <v>0</v>
      </c>
      <c r="D501" s="34">
        <v>50659990</v>
      </c>
      <c r="E501" s="34">
        <v>50659990</v>
      </c>
      <c r="F501" s="34" t="s">
        <v>372</v>
      </c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x14ac:dyDescent="0.2">
      <c r="A502" s="34" t="s">
        <v>19</v>
      </c>
      <c r="B502" s="34" t="s">
        <v>206</v>
      </c>
      <c r="C502" s="34">
        <v>19805738</v>
      </c>
      <c r="D502" s="34">
        <v>70743673</v>
      </c>
      <c r="E502" s="34">
        <v>90549411</v>
      </c>
      <c r="F502" s="34" t="s">
        <v>388</v>
      </c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x14ac:dyDescent="0.2">
      <c r="A503" s="34" t="s">
        <v>19</v>
      </c>
      <c r="B503" s="34" t="s">
        <v>207</v>
      </c>
      <c r="C503" s="34">
        <v>0</v>
      </c>
      <c r="D503" s="34">
        <v>9491769</v>
      </c>
      <c r="E503" s="34">
        <v>9491769</v>
      </c>
      <c r="F503" s="34" t="s">
        <v>369</v>
      </c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x14ac:dyDescent="0.2">
      <c r="A504" s="34" t="s">
        <v>19</v>
      </c>
      <c r="B504" s="34" t="s">
        <v>208</v>
      </c>
      <c r="C504" s="34">
        <v>15678952</v>
      </c>
      <c r="D504" s="34">
        <v>22062826</v>
      </c>
      <c r="E504" s="34">
        <v>37741778</v>
      </c>
      <c r="F504" s="34" t="s">
        <v>371</v>
      </c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x14ac:dyDescent="0.2">
      <c r="A505" s="34" t="s">
        <v>19</v>
      </c>
      <c r="B505" s="34" t="s">
        <v>209</v>
      </c>
      <c r="C505" s="34">
        <v>20194</v>
      </c>
      <c r="D505" s="34">
        <v>18158425</v>
      </c>
      <c r="E505" s="34">
        <v>18178619</v>
      </c>
      <c r="F505" s="34" t="s">
        <v>387</v>
      </c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x14ac:dyDescent="0.2">
      <c r="A506" s="34" t="s">
        <v>19</v>
      </c>
      <c r="B506" s="34" t="s">
        <v>210</v>
      </c>
      <c r="C506" s="34">
        <v>0</v>
      </c>
      <c r="D506" s="34">
        <v>5763941</v>
      </c>
      <c r="E506" s="34">
        <v>5763941</v>
      </c>
      <c r="F506" s="34" t="s">
        <v>379</v>
      </c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x14ac:dyDescent="0.2">
      <c r="A507" s="34" t="s">
        <v>19</v>
      </c>
      <c r="B507" s="34" t="s">
        <v>211</v>
      </c>
      <c r="C507" s="34">
        <v>12602116</v>
      </c>
      <c r="D507" s="34">
        <v>55663541</v>
      </c>
      <c r="E507" s="34">
        <v>68265657</v>
      </c>
      <c r="F507" s="34" t="s">
        <v>371</v>
      </c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x14ac:dyDescent="0.2">
      <c r="A508" s="34" t="s">
        <v>19</v>
      </c>
      <c r="B508" s="34" t="s">
        <v>212</v>
      </c>
      <c r="C508" s="34">
        <v>645295</v>
      </c>
      <c r="D508" s="34">
        <v>45943160</v>
      </c>
      <c r="E508" s="34">
        <v>46588455</v>
      </c>
      <c r="F508" s="34" t="s">
        <v>384</v>
      </c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x14ac:dyDescent="0.2">
      <c r="A509" s="34" t="s">
        <v>19</v>
      </c>
      <c r="B509" s="34" t="s">
        <v>213</v>
      </c>
      <c r="C509" s="34">
        <v>1369512</v>
      </c>
      <c r="D509" s="34">
        <v>75379644</v>
      </c>
      <c r="E509" s="34">
        <v>76749156</v>
      </c>
      <c r="F509" s="34" t="s">
        <v>376</v>
      </c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x14ac:dyDescent="0.2">
      <c r="A510" s="34" t="s">
        <v>19</v>
      </c>
      <c r="B510" s="34" t="s">
        <v>214</v>
      </c>
      <c r="C510" s="34">
        <v>513082</v>
      </c>
      <c r="D510" s="34">
        <v>3890098</v>
      </c>
      <c r="E510" s="34">
        <v>4403180</v>
      </c>
      <c r="F510" s="34" t="s">
        <v>387</v>
      </c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x14ac:dyDescent="0.2">
      <c r="A511" s="34" t="s">
        <v>19</v>
      </c>
      <c r="B511" s="34" t="s">
        <v>215</v>
      </c>
      <c r="C511" s="34">
        <v>2916</v>
      </c>
      <c r="D511" s="34">
        <v>77553435</v>
      </c>
      <c r="E511" s="34">
        <v>77556351</v>
      </c>
      <c r="F511" s="34" t="s">
        <v>388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x14ac:dyDescent="0.2">
      <c r="A512" s="34" t="s">
        <v>19</v>
      </c>
      <c r="B512" s="34" t="s">
        <v>216</v>
      </c>
      <c r="C512" s="34">
        <v>0</v>
      </c>
      <c r="D512" s="34">
        <v>8184329</v>
      </c>
      <c r="E512" s="34">
        <v>8184329</v>
      </c>
      <c r="F512" s="34" t="s">
        <v>386</v>
      </c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x14ac:dyDescent="0.2">
      <c r="A513" s="34" t="s">
        <v>19</v>
      </c>
      <c r="B513" s="34" t="s">
        <v>217</v>
      </c>
      <c r="C513" s="34">
        <v>512813</v>
      </c>
      <c r="D513" s="34">
        <v>3736761</v>
      </c>
      <c r="E513" s="34">
        <v>4249574</v>
      </c>
      <c r="F513" s="34" t="s">
        <v>383</v>
      </c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x14ac:dyDescent="0.2">
      <c r="A514" s="34" t="s">
        <v>19</v>
      </c>
      <c r="B514" s="34" t="s">
        <v>218</v>
      </c>
      <c r="C514" s="34">
        <v>0</v>
      </c>
      <c r="D514" s="34">
        <v>11858903</v>
      </c>
      <c r="E514" s="34">
        <v>11858903</v>
      </c>
      <c r="F514" s="34" t="s">
        <v>387</v>
      </c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x14ac:dyDescent="0.2">
      <c r="A515" s="34" t="s">
        <v>19</v>
      </c>
      <c r="B515" s="34" t="s">
        <v>219</v>
      </c>
      <c r="C515" s="34">
        <v>148467</v>
      </c>
      <c r="D515" s="34">
        <v>62389097</v>
      </c>
      <c r="E515" s="34">
        <v>62537564</v>
      </c>
      <c r="F515" s="34" t="s">
        <v>384</v>
      </c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x14ac:dyDescent="0.2">
      <c r="A516" s="34" t="s">
        <v>19</v>
      </c>
      <c r="B516" s="34" t="s">
        <v>220</v>
      </c>
      <c r="C516" s="34">
        <v>354540</v>
      </c>
      <c r="D516" s="34">
        <v>5743986</v>
      </c>
      <c r="E516" s="34">
        <v>6098526</v>
      </c>
      <c r="F516" s="34" t="s">
        <v>369</v>
      </c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x14ac:dyDescent="0.2">
      <c r="A517" s="34" t="s">
        <v>19</v>
      </c>
      <c r="B517" s="34" t="s">
        <v>221</v>
      </c>
      <c r="C517" s="34">
        <v>0</v>
      </c>
      <c r="D517" s="34">
        <v>5271838</v>
      </c>
      <c r="E517" s="34">
        <v>5271838</v>
      </c>
      <c r="F517" s="34" t="s">
        <v>391</v>
      </c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x14ac:dyDescent="0.2">
      <c r="A518" s="34" t="s">
        <v>19</v>
      </c>
      <c r="B518" s="34" t="s">
        <v>222</v>
      </c>
      <c r="C518" s="34">
        <v>37214</v>
      </c>
      <c r="D518" s="34">
        <v>2530871</v>
      </c>
      <c r="E518" s="34">
        <v>2568085</v>
      </c>
      <c r="F518" s="34" t="s">
        <v>378</v>
      </c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x14ac:dyDescent="0.2">
      <c r="A519" s="34" t="s">
        <v>19</v>
      </c>
      <c r="B519" s="34" t="s">
        <v>223</v>
      </c>
      <c r="C519" s="34">
        <v>0</v>
      </c>
      <c r="D519" s="34">
        <v>5646512</v>
      </c>
      <c r="E519" s="34">
        <v>5646512</v>
      </c>
      <c r="F519" s="34" t="s">
        <v>387</v>
      </c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x14ac:dyDescent="0.2">
      <c r="A520" s="34" t="s">
        <v>19</v>
      </c>
      <c r="B520" s="34" t="s">
        <v>224</v>
      </c>
      <c r="C520" s="34">
        <v>0</v>
      </c>
      <c r="D520" s="34">
        <v>30386185</v>
      </c>
      <c r="E520" s="34">
        <v>30386185</v>
      </c>
      <c r="F520" s="34" t="s">
        <v>375</v>
      </c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x14ac:dyDescent="0.2">
      <c r="A521" s="34" t="s">
        <v>19</v>
      </c>
      <c r="B521" s="34" t="s">
        <v>225</v>
      </c>
      <c r="C521" s="34">
        <v>0</v>
      </c>
      <c r="D521" s="34">
        <v>13541632</v>
      </c>
      <c r="E521" s="34">
        <v>13541632</v>
      </c>
      <c r="F521" s="34" t="s">
        <v>378</v>
      </c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x14ac:dyDescent="0.2">
      <c r="A522" s="34" t="s">
        <v>19</v>
      </c>
      <c r="B522" s="34" t="s">
        <v>226</v>
      </c>
      <c r="C522" s="34">
        <v>583412</v>
      </c>
      <c r="D522" s="34">
        <v>8241930</v>
      </c>
      <c r="E522" s="34">
        <v>8825342</v>
      </c>
      <c r="F522" s="34" t="s">
        <v>380</v>
      </c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x14ac:dyDescent="0.2">
      <c r="A523" s="34" t="s">
        <v>19</v>
      </c>
      <c r="B523" s="34" t="s">
        <v>227</v>
      </c>
      <c r="C523" s="34">
        <v>17509348</v>
      </c>
      <c r="D523" s="34">
        <v>50697722</v>
      </c>
      <c r="E523" s="34">
        <v>68207070</v>
      </c>
      <c r="F523" s="34" t="s">
        <v>383</v>
      </c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x14ac:dyDescent="0.2">
      <c r="A524" s="34" t="s">
        <v>19</v>
      </c>
      <c r="B524" s="34" t="s">
        <v>228</v>
      </c>
      <c r="C524" s="34">
        <v>915058</v>
      </c>
      <c r="D524" s="34">
        <v>72338856</v>
      </c>
      <c r="E524" s="34">
        <v>73253914</v>
      </c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x14ac:dyDescent="0.2">
      <c r="A525" s="34" t="s">
        <v>19</v>
      </c>
      <c r="B525" s="34" t="s">
        <v>229</v>
      </c>
      <c r="C525" s="34">
        <v>0</v>
      </c>
      <c r="D525" s="34">
        <v>6746203</v>
      </c>
      <c r="E525" s="34">
        <v>6746203</v>
      </c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x14ac:dyDescent="0.2">
      <c r="A526" s="34" t="s">
        <v>19</v>
      </c>
      <c r="B526" s="34" t="s">
        <v>230</v>
      </c>
      <c r="C526" s="34">
        <v>0</v>
      </c>
      <c r="D526" s="34">
        <v>10741866</v>
      </c>
      <c r="E526" s="34">
        <v>10741866</v>
      </c>
      <c r="F526" s="34" t="s">
        <v>386</v>
      </c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x14ac:dyDescent="0.2">
      <c r="A527" s="34" t="s">
        <v>19</v>
      </c>
      <c r="B527" s="34" t="s">
        <v>231</v>
      </c>
      <c r="C527" s="34">
        <v>334107</v>
      </c>
      <c r="D527" s="34">
        <v>37165521</v>
      </c>
      <c r="E527" s="34">
        <v>37499628</v>
      </c>
      <c r="F527" s="34" t="s">
        <v>386</v>
      </c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x14ac:dyDescent="0.2">
      <c r="A528" s="34" t="s">
        <v>19</v>
      </c>
      <c r="B528" s="34" t="s">
        <v>232</v>
      </c>
      <c r="C528" s="34">
        <v>30266</v>
      </c>
      <c r="D528" s="34">
        <v>16368614</v>
      </c>
      <c r="E528" s="34">
        <v>16398880</v>
      </c>
      <c r="F528" s="34" t="s">
        <v>382</v>
      </c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x14ac:dyDescent="0.2">
      <c r="A529" s="34" t="s">
        <v>19</v>
      </c>
      <c r="B529" s="34" t="s">
        <v>233</v>
      </c>
      <c r="C529" s="34">
        <v>105741</v>
      </c>
      <c r="D529" s="34">
        <v>26321466</v>
      </c>
      <c r="E529" s="34">
        <v>26427207</v>
      </c>
      <c r="F529" s="34" t="s">
        <v>382</v>
      </c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x14ac:dyDescent="0.2">
      <c r="A530" s="34" t="s">
        <v>19</v>
      </c>
      <c r="B530" s="34" t="s">
        <v>234</v>
      </c>
      <c r="C530" s="34">
        <v>14738</v>
      </c>
      <c r="D530" s="34">
        <v>6604465</v>
      </c>
      <c r="E530" s="34">
        <v>6619203</v>
      </c>
      <c r="F530" s="34" t="s">
        <v>370</v>
      </c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x14ac:dyDescent="0.2">
      <c r="A531" s="34" t="s">
        <v>19</v>
      </c>
      <c r="B531" s="34" t="s">
        <v>235</v>
      </c>
      <c r="C531" s="34">
        <v>300914</v>
      </c>
      <c r="D531" s="34">
        <v>82305450</v>
      </c>
      <c r="E531" s="34">
        <v>82606364</v>
      </c>
      <c r="F531" s="34" t="s">
        <v>372</v>
      </c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x14ac:dyDescent="0.2">
      <c r="A532" s="34" t="s">
        <v>19</v>
      </c>
      <c r="B532" s="34" t="s">
        <v>236</v>
      </c>
      <c r="C532" s="34">
        <v>270220</v>
      </c>
      <c r="D532" s="34">
        <v>377117512</v>
      </c>
      <c r="E532" s="34">
        <v>377387732</v>
      </c>
      <c r="F532" s="34" t="s">
        <v>388</v>
      </c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x14ac:dyDescent="0.2">
      <c r="A533" s="34" t="s">
        <v>19</v>
      </c>
      <c r="B533" s="34" t="s">
        <v>237</v>
      </c>
      <c r="C533" s="34">
        <v>1410648</v>
      </c>
      <c r="D533" s="34">
        <v>24445002</v>
      </c>
      <c r="E533" s="34">
        <v>25855650</v>
      </c>
      <c r="F533" s="34" t="s">
        <v>383</v>
      </c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x14ac:dyDescent="0.2">
      <c r="A534" s="34" t="s">
        <v>19</v>
      </c>
      <c r="B534" s="34" t="s">
        <v>238</v>
      </c>
      <c r="C534" s="34">
        <v>0</v>
      </c>
      <c r="D534" s="34">
        <v>2034581</v>
      </c>
      <c r="E534" s="34">
        <v>2034581</v>
      </c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x14ac:dyDescent="0.2">
      <c r="A535" s="34" t="s">
        <v>19</v>
      </c>
      <c r="B535" s="34" t="s">
        <v>239</v>
      </c>
      <c r="C535" s="34">
        <v>0</v>
      </c>
      <c r="D535" s="34">
        <v>5884906</v>
      </c>
      <c r="E535" s="34">
        <v>5884906</v>
      </c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x14ac:dyDescent="0.2">
      <c r="A536" s="34" t="s">
        <v>19</v>
      </c>
      <c r="B536" s="34" t="s">
        <v>240</v>
      </c>
      <c r="C536" s="34">
        <v>9486</v>
      </c>
      <c r="D536" s="34">
        <v>20145250</v>
      </c>
      <c r="E536" s="34">
        <v>20154736</v>
      </c>
      <c r="F536" s="34" t="s">
        <v>390</v>
      </c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x14ac:dyDescent="0.2">
      <c r="A537" s="34" t="s">
        <v>19</v>
      </c>
      <c r="B537" s="34" t="s">
        <v>241</v>
      </c>
      <c r="C537" s="34">
        <v>1289423</v>
      </c>
      <c r="D537" s="34">
        <v>62819481</v>
      </c>
      <c r="E537" s="34">
        <v>64108904</v>
      </c>
      <c r="F537" s="34" t="s">
        <v>388</v>
      </c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x14ac:dyDescent="0.2">
      <c r="A538" s="34" t="s">
        <v>19</v>
      </c>
      <c r="B538" s="34" t="s">
        <v>242</v>
      </c>
      <c r="C538" s="34">
        <v>12348</v>
      </c>
      <c r="D538" s="34">
        <v>6355957</v>
      </c>
      <c r="E538" s="34">
        <v>6368305</v>
      </c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x14ac:dyDescent="0.2">
      <c r="A539" s="34" t="s">
        <v>19</v>
      </c>
      <c r="B539" s="34" t="s">
        <v>243</v>
      </c>
      <c r="C539" s="34">
        <v>0</v>
      </c>
      <c r="D539" s="34">
        <v>7936721</v>
      </c>
      <c r="E539" s="34">
        <v>7936721</v>
      </c>
      <c r="F539" s="34" t="s">
        <v>391</v>
      </c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x14ac:dyDescent="0.2">
      <c r="A540" s="34" t="s">
        <v>19</v>
      </c>
      <c r="B540" s="34" t="s">
        <v>244</v>
      </c>
      <c r="C540" s="34">
        <v>74440</v>
      </c>
      <c r="D540" s="34">
        <v>7804062</v>
      </c>
      <c r="E540" s="34">
        <v>7878502</v>
      </c>
      <c r="F540" s="34" t="s">
        <v>370</v>
      </c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x14ac:dyDescent="0.2">
      <c r="A541" s="34" t="s">
        <v>19</v>
      </c>
      <c r="B541" s="34" t="s">
        <v>245</v>
      </c>
      <c r="C541" s="34">
        <v>67226</v>
      </c>
      <c r="D541" s="34">
        <v>13230807</v>
      </c>
      <c r="E541" s="34">
        <v>13298033</v>
      </c>
      <c r="F541" s="34" t="s">
        <v>370</v>
      </c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x14ac:dyDescent="0.2">
      <c r="A542" s="34" t="s">
        <v>19</v>
      </c>
      <c r="B542" s="34" t="s">
        <v>246</v>
      </c>
      <c r="C542" s="34">
        <v>35863</v>
      </c>
      <c r="D542" s="34">
        <v>7868951</v>
      </c>
      <c r="E542" s="34">
        <v>7904814</v>
      </c>
      <c r="F542" s="34" t="s">
        <v>384</v>
      </c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x14ac:dyDescent="0.2">
      <c r="A543" s="34" t="s">
        <v>19</v>
      </c>
      <c r="B543" s="34" t="s">
        <v>247</v>
      </c>
      <c r="C543" s="34">
        <v>0</v>
      </c>
      <c r="D543" s="34">
        <v>9552574</v>
      </c>
      <c r="E543" s="34">
        <v>9552574</v>
      </c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x14ac:dyDescent="0.2">
      <c r="A544" s="34" t="s">
        <v>19</v>
      </c>
      <c r="B544" s="34" t="s">
        <v>248</v>
      </c>
      <c r="C544" s="34">
        <v>0</v>
      </c>
      <c r="D544" s="34">
        <v>5218120</v>
      </c>
      <c r="E544" s="34">
        <v>5218120</v>
      </c>
      <c r="F544" s="34" t="s">
        <v>389</v>
      </c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x14ac:dyDescent="0.2">
      <c r="A545" s="34" t="s">
        <v>19</v>
      </c>
      <c r="B545" s="34" t="s">
        <v>249</v>
      </c>
      <c r="C545" s="34">
        <v>17429</v>
      </c>
      <c r="D545" s="34">
        <v>27492329</v>
      </c>
      <c r="E545" s="34">
        <v>27509758</v>
      </c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x14ac:dyDescent="0.2">
      <c r="A546" s="34" t="s">
        <v>19</v>
      </c>
      <c r="B546" s="34" t="s">
        <v>250</v>
      </c>
      <c r="C546" s="34">
        <v>607459</v>
      </c>
      <c r="D546" s="34">
        <v>21859889</v>
      </c>
      <c r="E546" s="34">
        <v>22467348</v>
      </c>
      <c r="F546" s="34" t="s">
        <v>381</v>
      </c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x14ac:dyDescent="0.2">
      <c r="A547" s="34" t="s">
        <v>19</v>
      </c>
      <c r="B547" s="34" t="s">
        <v>251</v>
      </c>
      <c r="C547" s="34">
        <v>0</v>
      </c>
      <c r="D547" s="34">
        <v>4936133</v>
      </c>
      <c r="E547" s="34">
        <v>4936133</v>
      </c>
      <c r="F547" s="34" t="s">
        <v>378</v>
      </c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x14ac:dyDescent="0.2">
      <c r="A548" s="34" t="s">
        <v>19</v>
      </c>
      <c r="B548" s="34" t="s">
        <v>252</v>
      </c>
      <c r="C548" s="34">
        <v>16213</v>
      </c>
      <c r="D548" s="34">
        <v>11490755</v>
      </c>
      <c r="E548" s="34">
        <v>11506968</v>
      </c>
      <c r="F548" s="34" t="s">
        <v>380</v>
      </c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x14ac:dyDescent="0.2">
      <c r="A549" s="34" t="s">
        <v>19</v>
      </c>
      <c r="B549" s="34" t="s">
        <v>253</v>
      </c>
      <c r="C549" s="34">
        <v>1690540</v>
      </c>
      <c r="D549" s="34">
        <v>26230509</v>
      </c>
      <c r="E549" s="34">
        <v>27921049</v>
      </c>
      <c r="F549" s="34" t="s">
        <v>381</v>
      </c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x14ac:dyDescent="0.2">
      <c r="A550" s="34" t="s">
        <v>19</v>
      </c>
      <c r="B550" s="34" t="s">
        <v>254</v>
      </c>
      <c r="C550" s="34">
        <v>318753</v>
      </c>
      <c r="D550" s="34">
        <v>10129867</v>
      </c>
      <c r="E550" s="34">
        <v>10448620</v>
      </c>
      <c r="F550" s="34" t="s">
        <v>369</v>
      </c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x14ac:dyDescent="0.2">
      <c r="A551" s="34" t="s">
        <v>19</v>
      </c>
      <c r="B551" s="34" t="s">
        <v>255</v>
      </c>
      <c r="C551" s="34">
        <v>0</v>
      </c>
      <c r="D551" s="34">
        <v>32936851</v>
      </c>
      <c r="E551" s="34">
        <v>32936851</v>
      </c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x14ac:dyDescent="0.2">
      <c r="A552" s="34" t="s">
        <v>19</v>
      </c>
      <c r="B552" s="34" t="s">
        <v>256</v>
      </c>
      <c r="C552" s="34">
        <v>13344</v>
      </c>
      <c r="D552" s="34">
        <v>4364967</v>
      </c>
      <c r="E552" s="34">
        <v>4378311</v>
      </c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x14ac:dyDescent="0.2">
      <c r="A553" s="34" t="s">
        <v>19</v>
      </c>
      <c r="B553" s="34" t="s">
        <v>257</v>
      </c>
      <c r="C553" s="34">
        <v>0</v>
      </c>
      <c r="D553" s="34">
        <v>1727539</v>
      </c>
      <c r="E553" s="34">
        <v>1727539</v>
      </c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x14ac:dyDescent="0.2">
      <c r="A554" s="34" t="s">
        <v>19</v>
      </c>
      <c r="B554" s="34" t="s">
        <v>258</v>
      </c>
      <c r="C554" s="34">
        <v>7972</v>
      </c>
      <c r="D554" s="34">
        <v>4773678</v>
      </c>
      <c r="E554" s="34">
        <v>4781650</v>
      </c>
      <c r="F554" s="34" t="s">
        <v>378</v>
      </c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x14ac:dyDescent="0.2">
      <c r="A555" s="34" t="s">
        <v>19</v>
      </c>
      <c r="B555" s="34" t="s">
        <v>259</v>
      </c>
      <c r="C555" s="34">
        <v>0</v>
      </c>
      <c r="D555" s="34">
        <v>5201696</v>
      </c>
      <c r="E555" s="34">
        <v>5201696</v>
      </c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x14ac:dyDescent="0.2">
      <c r="A556" s="34" t="s">
        <v>19</v>
      </c>
      <c r="B556" s="34" t="s">
        <v>260</v>
      </c>
      <c r="C556" s="34">
        <v>797169</v>
      </c>
      <c r="D556" s="34">
        <v>67024605</v>
      </c>
      <c r="E556" s="34">
        <v>67821774</v>
      </c>
      <c r="F556" s="34" t="s">
        <v>381</v>
      </c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x14ac:dyDescent="0.2">
      <c r="A557" s="34" t="s">
        <v>19</v>
      </c>
      <c r="B557" s="34" t="s">
        <v>261</v>
      </c>
      <c r="C557" s="34">
        <v>1068687</v>
      </c>
      <c r="D557" s="34">
        <v>32455348</v>
      </c>
      <c r="E557" s="34">
        <v>33524035</v>
      </c>
      <c r="F557" s="34" t="s">
        <v>373</v>
      </c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x14ac:dyDescent="0.2">
      <c r="A558" s="34" t="s">
        <v>19</v>
      </c>
      <c r="B558" s="34" t="s">
        <v>262</v>
      </c>
      <c r="C558" s="34">
        <v>2411766</v>
      </c>
      <c r="D558" s="34">
        <v>70629407</v>
      </c>
      <c r="E558" s="34">
        <v>73041173</v>
      </c>
      <c r="F558" s="34" t="s">
        <v>388</v>
      </c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x14ac:dyDescent="0.2">
      <c r="A559" s="34" t="s">
        <v>19</v>
      </c>
      <c r="B559" s="34" t="s">
        <v>263</v>
      </c>
      <c r="C559" s="34">
        <v>0</v>
      </c>
      <c r="D559" s="34">
        <v>18101608</v>
      </c>
      <c r="E559" s="34">
        <v>18101608</v>
      </c>
      <c r="F559" s="34" t="s">
        <v>372</v>
      </c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x14ac:dyDescent="0.2">
      <c r="A560" s="34" t="s">
        <v>19</v>
      </c>
      <c r="B560" s="34" t="s">
        <v>264</v>
      </c>
      <c r="C560" s="34">
        <v>289251</v>
      </c>
      <c r="D560" s="34">
        <v>21077091</v>
      </c>
      <c r="E560" s="34">
        <v>21366342</v>
      </c>
      <c r="F560" s="34" t="s">
        <v>388</v>
      </c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x14ac:dyDescent="0.2">
      <c r="A561" s="34" t="s">
        <v>19</v>
      </c>
      <c r="B561" s="34" t="s">
        <v>265</v>
      </c>
      <c r="C561" s="34">
        <v>0</v>
      </c>
      <c r="D561" s="34">
        <v>6667114</v>
      </c>
      <c r="E561" s="34">
        <v>6667114</v>
      </c>
      <c r="F561" s="34" t="s">
        <v>378</v>
      </c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x14ac:dyDescent="0.2">
      <c r="A562" s="34" t="s">
        <v>19</v>
      </c>
      <c r="B562" s="34" t="s">
        <v>266</v>
      </c>
      <c r="C562" s="34">
        <v>0</v>
      </c>
      <c r="D562" s="34">
        <v>13503205</v>
      </c>
      <c r="E562" s="34">
        <v>13503205</v>
      </c>
      <c r="F562" s="34" t="s">
        <v>369</v>
      </c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x14ac:dyDescent="0.2">
      <c r="A563" s="34" t="s">
        <v>19</v>
      </c>
      <c r="B563" s="34" t="s">
        <v>267</v>
      </c>
      <c r="C563" s="34">
        <v>0</v>
      </c>
      <c r="D563" s="34">
        <v>4361473</v>
      </c>
      <c r="E563" s="34">
        <v>4361473</v>
      </c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x14ac:dyDescent="0.2">
      <c r="A564" s="34" t="s">
        <v>19</v>
      </c>
      <c r="B564" s="34" t="s">
        <v>268</v>
      </c>
      <c r="C564" s="34">
        <v>0</v>
      </c>
      <c r="D564" s="34">
        <v>4319429</v>
      </c>
      <c r="E564" s="34">
        <v>4319429</v>
      </c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x14ac:dyDescent="0.2">
      <c r="A565" s="34" t="s">
        <v>19</v>
      </c>
      <c r="B565" s="34" t="s">
        <v>269</v>
      </c>
      <c r="C565" s="34">
        <v>0</v>
      </c>
      <c r="D565" s="34">
        <v>4039995</v>
      </c>
      <c r="E565" s="34">
        <v>4039995</v>
      </c>
      <c r="F565" s="34" t="s">
        <v>374</v>
      </c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x14ac:dyDescent="0.2">
      <c r="A566" s="34" t="s">
        <v>19</v>
      </c>
      <c r="B566" s="34" t="s">
        <v>270</v>
      </c>
      <c r="C566" s="34">
        <v>13067</v>
      </c>
      <c r="D566" s="34">
        <v>8925048</v>
      </c>
      <c r="E566" s="34">
        <v>8938115</v>
      </c>
      <c r="F566" s="34" t="s">
        <v>369</v>
      </c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">
      <c r="A567" s="34" t="s">
        <v>19</v>
      </c>
      <c r="B567" s="34" t="s">
        <v>271</v>
      </c>
      <c r="C567" s="34">
        <v>104130</v>
      </c>
      <c r="D567" s="34">
        <v>21316278</v>
      </c>
      <c r="E567" s="34">
        <v>21420408</v>
      </c>
      <c r="F567" s="34" t="s">
        <v>380</v>
      </c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x14ac:dyDescent="0.2">
      <c r="A568" s="34" t="s">
        <v>19</v>
      </c>
      <c r="B568" s="34" t="s">
        <v>272</v>
      </c>
      <c r="C568" s="34">
        <v>425079</v>
      </c>
      <c r="D568" s="34">
        <v>150980914</v>
      </c>
      <c r="E568" s="34">
        <v>151405993</v>
      </c>
      <c r="F568" s="34" t="s">
        <v>376</v>
      </c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x14ac:dyDescent="0.2">
      <c r="A569" s="34" t="s">
        <v>19</v>
      </c>
      <c r="B569" s="34" t="s">
        <v>273</v>
      </c>
      <c r="C569" s="34">
        <v>0</v>
      </c>
      <c r="D569" s="34">
        <v>4758442</v>
      </c>
      <c r="E569" s="34">
        <v>4758442</v>
      </c>
      <c r="F569" s="34" t="s">
        <v>378</v>
      </c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x14ac:dyDescent="0.2">
      <c r="A570" s="34" t="s">
        <v>19</v>
      </c>
      <c r="B570" s="34" t="s">
        <v>274</v>
      </c>
      <c r="C570" s="34">
        <v>269445</v>
      </c>
      <c r="D570" s="34">
        <v>14020535</v>
      </c>
      <c r="E570" s="34">
        <v>14289980</v>
      </c>
      <c r="F570" s="34" t="s">
        <v>379</v>
      </c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x14ac:dyDescent="0.2">
      <c r="A571" s="34" t="s">
        <v>19</v>
      </c>
      <c r="B571" s="34" t="s">
        <v>275</v>
      </c>
      <c r="C571" s="34">
        <v>213560</v>
      </c>
      <c r="D571" s="34">
        <v>14279983</v>
      </c>
      <c r="E571" s="34">
        <v>14493543</v>
      </c>
      <c r="F571" s="34" t="s">
        <v>374</v>
      </c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x14ac:dyDescent="0.2">
      <c r="A572" s="34" t="s">
        <v>19</v>
      </c>
      <c r="B572" s="34" t="s">
        <v>276</v>
      </c>
      <c r="C572" s="34">
        <v>303928</v>
      </c>
      <c r="D572" s="34">
        <v>62632938</v>
      </c>
      <c r="E572" s="34">
        <v>62936866</v>
      </c>
      <c r="F572" s="34" t="s">
        <v>376</v>
      </c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x14ac:dyDescent="0.2">
      <c r="A573" s="34" t="s">
        <v>19</v>
      </c>
      <c r="B573" s="34" t="s">
        <v>277</v>
      </c>
      <c r="C573" s="34">
        <v>49596</v>
      </c>
      <c r="D573" s="34">
        <v>118981706</v>
      </c>
      <c r="E573" s="34">
        <v>119031302</v>
      </c>
      <c r="F573" s="34" t="s">
        <v>376</v>
      </c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x14ac:dyDescent="0.2">
      <c r="A574" s="34" t="s">
        <v>19</v>
      </c>
      <c r="B574" s="34" t="s">
        <v>278</v>
      </c>
      <c r="C574" s="34">
        <v>0</v>
      </c>
      <c r="D574" s="34">
        <v>11927745</v>
      </c>
      <c r="E574" s="34">
        <v>11927745</v>
      </c>
      <c r="F574" s="34" t="s">
        <v>371</v>
      </c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x14ac:dyDescent="0.2">
      <c r="A575" s="34" t="s">
        <v>19</v>
      </c>
      <c r="B575" s="34" t="s">
        <v>279</v>
      </c>
      <c r="C575" s="34">
        <v>207471</v>
      </c>
      <c r="D575" s="34">
        <v>61812469</v>
      </c>
      <c r="E575" s="34">
        <v>62019940</v>
      </c>
      <c r="F575" s="34" t="s">
        <v>372</v>
      </c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x14ac:dyDescent="0.2">
      <c r="A576" s="34" t="s">
        <v>19</v>
      </c>
      <c r="B576" s="34" t="s">
        <v>280</v>
      </c>
      <c r="C576" s="34">
        <v>68485120</v>
      </c>
      <c r="D576" s="34">
        <v>13684779</v>
      </c>
      <c r="E576" s="34">
        <v>82169899</v>
      </c>
      <c r="F576" s="34" t="s">
        <v>373</v>
      </c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x14ac:dyDescent="0.2">
      <c r="A577" s="34" t="s">
        <v>19</v>
      </c>
      <c r="B577" s="34" t="s">
        <v>281</v>
      </c>
      <c r="C577" s="34">
        <v>3781990</v>
      </c>
      <c r="D577" s="34">
        <v>331349704</v>
      </c>
      <c r="E577" s="34">
        <v>335131694</v>
      </c>
      <c r="F577" s="34" t="s">
        <v>376</v>
      </c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x14ac:dyDescent="0.2">
      <c r="A578" s="34" t="s">
        <v>19</v>
      </c>
      <c r="B578" s="34" t="s">
        <v>282</v>
      </c>
      <c r="C578" s="34">
        <v>0</v>
      </c>
      <c r="D578" s="34">
        <v>11247177</v>
      </c>
      <c r="E578" s="34">
        <v>11247177</v>
      </c>
      <c r="F578" s="34" t="s">
        <v>375</v>
      </c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x14ac:dyDescent="0.2">
      <c r="A579" s="34" t="s">
        <v>19</v>
      </c>
      <c r="B579" s="34" t="s">
        <v>283</v>
      </c>
      <c r="C579" s="34">
        <v>1088980</v>
      </c>
      <c r="D579" s="34">
        <v>16937078</v>
      </c>
      <c r="E579" s="34">
        <v>18026058</v>
      </c>
      <c r="F579" s="34" t="s">
        <v>387</v>
      </c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x14ac:dyDescent="0.2">
      <c r="A580" s="34" t="s">
        <v>19</v>
      </c>
      <c r="B580" s="34" t="s">
        <v>284</v>
      </c>
      <c r="C580" s="34">
        <v>1185066</v>
      </c>
      <c r="D580" s="34">
        <v>5940244</v>
      </c>
      <c r="E580" s="34">
        <v>7125310</v>
      </c>
      <c r="F580" s="34" t="s">
        <v>382</v>
      </c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x14ac:dyDescent="0.2">
      <c r="A581" s="34" t="s">
        <v>19</v>
      </c>
      <c r="B581" s="34" t="s">
        <v>285</v>
      </c>
      <c r="C581" s="34">
        <v>0</v>
      </c>
      <c r="D581" s="34">
        <v>10992189</v>
      </c>
      <c r="E581" s="34">
        <v>10992189</v>
      </c>
      <c r="F581" s="34" t="s">
        <v>387</v>
      </c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x14ac:dyDescent="0.2">
      <c r="A582" s="34" t="s">
        <v>19</v>
      </c>
      <c r="B582" s="34" t="s">
        <v>286</v>
      </c>
      <c r="C582" s="34">
        <v>25912</v>
      </c>
      <c r="D582" s="34">
        <v>4718598</v>
      </c>
      <c r="E582" s="34">
        <v>4744510</v>
      </c>
      <c r="F582" s="34" t="s">
        <v>378</v>
      </c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x14ac:dyDescent="0.2">
      <c r="A583" s="34" t="s">
        <v>19</v>
      </c>
      <c r="B583" s="34" t="s">
        <v>287</v>
      </c>
      <c r="C583" s="34">
        <v>41216</v>
      </c>
      <c r="D583" s="34">
        <v>6813646</v>
      </c>
      <c r="E583" s="34">
        <v>6854862</v>
      </c>
      <c r="F583" s="34" t="s">
        <v>378</v>
      </c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x14ac:dyDescent="0.2">
      <c r="A584" s="34" t="s">
        <v>19</v>
      </c>
      <c r="B584" s="34" t="s">
        <v>288</v>
      </c>
      <c r="C584" s="34">
        <v>14062</v>
      </c>
      <c r="D584" s="34">
        <v>47919782</v>
      </c>
      <c r="E584" s="34">
        <v>47933844</v>
      </c>
      <c r="F584" s="34" t="s">
        <v>372</v>
      </c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x14ac:dyDescent="0.2">
      <c r="A585" s="34" t="s">
        <v>19</v>
      </c>
      <c r="B585" s="34" t="s">
        <v>289</v>
      </c>
      <c r="C585" s="34">
        <v>0</v>
      </c>
      <c r="D585" s="34">
        <v>6452375</v>
      </c>
      <c r="E585" s="34">
        <v>6452375</v>
      </c>
      <c r="F585" s="34" t="s">
        <v>385</v>
      </c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x14ac:dyDescent="0.2">
      <c r="A586" s="34" t="s">
        <v>19</v>
      </c>
      <c r="B586" s="34" t="s">
        <v>290</v>
      </c>
      <c r="C586" s="34">
        <v>36796</v>
      </c>
      <c r="D586" s="34">
        <v>44159986</v>
      </c>
      <c r="E586" s="34">
        <v>44196782</v>
      </c>
      <c r="F586" s="34" t="s">
        <v>374</v>
      </c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x14ac:dyDescent="0.2">
      <c r="A587" s="34" t="s">
        <v>19</v>
      </c>
      <c r="B587" s="34" t="s">
        <v>291</v>
      </c>
      <c r="C587" s="34">
        <v>-181</v>
      </c>
      <c r="D587" s="34">
        <v>23228340</v>
      </c>
      <c r="E587" s="34">
        <v>23228159</v>
      </c>
      <c r="F587" s="34" t="s">
        <v>369</v>
      </c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x14ac:dyDescent="0.2">
      <c r="A588" s="34" t="s">
        <v>19</v>
      </c>
      <c r="B588" s="34" t="s">
        <v>292</v>
      </c>
      <c r="C588" s="34">
        <v>0</v>
      </c>
      <c r="D588" s="34">
        <v>7528467</v>
      </c>
      <c r="E588" s="34">
        <v>7528467</v>
      </c>
      <c r="F588" s="34" t="s">
        <v>378</v>
      </c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x14ac:dyDescent="0.2">
      <c r="A589" s="34" t="s">
        <v>19</v>
      </c>
      <c r="B589" s="34" t="s">
        <v>293</v>
      </c>
      <c r="C589" s="34">
        <v>494971</v>
      </c>
      <c r="D589" s="34">
        <v>37749899</v>
      </c>
      <c r="E589" s="34">
        <v>38244870</v>
      </c>
      <c r="F589" s="34" t="s">
        <v>374</v>
      </c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">
      <c r="A590" s="34" t="s">
        <v>19</v>
      </c>
      <c r="B590" s="34" t="s">
        <v>294</v>
      </c>
      <c r="C590" s="34">
        <v>444507</v>
      </c>
      <c r="D590" s="34">
        <v>84117501</v>
      </c>
      <c r="E590" s="34">
        <v>84562008</v>
      </c>
      <c r="F590" s="34" t="s">
        <v>375</v>
      </c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">
      <c r="A591" s="34" t="s">
        <v>19</v>
      </c>
      <c r="B591" s="34" t="s">
        <v>295</v>
      </c>
      <c r="C591" s="34">
        <v>0</v>
      </c>
      <c r="D591" s="34">
        <v>8411896</v>
      </c>
      <c r="E591" s="34">
        <v>8411896</v>
      </c>
      <c r="F591" s="34" t="s">
        <v>380</v>
      </c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x14ac:dyDescent="0.2">
      <c r="A592" s="34" t="s">
        <v>19</v>
      </c>
      <c r="B592" s="34" t="s">
        <v>296</v>
      </c>
      <c r="C592" s="34">
        <v>171835</v>
      </c>
      <c r="D592" s="34">
        <v>41640269</v>
      </c>
      <c r="E592" s="34">
        <v>41812104</v>
      </c>
      <c r="F592" s="34" t="s">
        <v>388</v>
      </c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x14ac:dyDescent="0.2">
      <c r="A593" s="34" t="s">
        <v>19</v>
      </c>
      <c r="B593" s="34" t="s">
        <v>297</v>
      </c>
      <c r="C593" s="34">
        <v>409625</v>
      </c>
      <c r="D593" s="34">
        <v>22085087</v>
      </c>
      <c r="E593" s="34">
        <v>22494712</v>
      </c>
      <c r="F593" s="34" t="s">
        <v>371</v>
      </c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x14ac:dyDescent="0.2">
      <c r="A594" s="34" t="s">
        <v>19</v>
      </c>
      <c r="B594" s="34" t="s">
        <v>298</v>
      </c>
      <c r="C594" s="34">
        <v>354456</v>
      </c>
      <c r="D594" s="34">
        <v>22357260</v>
      </c>
      <c r="E594" s="34">
        <v>22711716</v>
      </c>
      <c r="F594" s="34" t="s">
        <v>388</v>
      </c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x14ac:dyDescent="0.2">
      <c r="A595" s="34" t="s">
        <v>19</v>
      </c>
      <c r="B595" s="34" t="s">
        <v>299</v>
      </c>
      <c r="C595" s="34">
        <v>35137</v>
      </c>
      <c r="D595" s="34">
        <v>14818586</v>
      </c>
      <c r="E595" s="34">
        <v>14853723</v>
      </c>
      <c r="F595" s="34" t="s">
        <v>386</v>
      </c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">
      <c r="A596" s="34" t="s">
        <v>19</v>
      </c>
      <c r="B596" s="34" t="s">
        <v>300</v>
      </c>
      <c r="C596" s="34">
        <v>265942</v>
      </c>
      <c r="D596" s="34">
        <v>91146740</v>
      </c>
      <c r="E596" s="34">
        <v>91412682</v>
      </c>
      <c r="F596" s="34" t="s">
        <v>388</v>
      </c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x14ac:dyDescent="0.2">
      <c r="A597" s="34" t="s">
        <v>19</v>
      </c>
      <c r="B597" s="34" t="s">
        <v>301</v>
      </c>
      <c r="C597" s="34">
        <v>23895</v>
      </c>
      <c r="D597" s="34">
        <v>13328524</v>
      </c>
      <c r="E597" s="34">
        <v>13352419</v>
      </c>
      <c r="F597" s="34" t="s">
        <v>389</v>
      </c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x14ac:dyDescent="0.2">
      <c r="A598" s="34" t="s">
        <v>19</v>
      </c>
      <c r="B598" s="34" t="s">
        <v>302</v>
      </c>
      <c r="C598" s="34">
        <v>0</v>
      </c>
      <c r="D598" s="34">
        <v>5777804</v>
      </c>
      <c r="E598" s="34">
        <v>5777804</v>
      </c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x14ac:dyDescent="0.2">
      <c r="A599" s="34" t="s">
        <v>19</v>
      </c>
      <c r="B599" s="34" t="s">
        <v>303</v>
      </c>
      <c r="C599" s="34">
        <v>181052</v>
      </c>
      <c r="D599" s="34">
        <v>13263771</v>
      </c>
      <c r="E599" s="34">
        <v>13444823</v>
      </c>
      <c r="F599" s="34" t="s">
        <v>370</v>
      </c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x14ac:dyDescent="0.2">
      <c r="A600" s="34" t="s">
        <v>19</v>
      </c>
      <c r="B600" s="34" t="s">
        <v>304</v>
      </c>
      <c r="C600" s="34">
        <v>347311</v>
      </c>
      <c r="D600" s="34">
        <v>6451701</v>
      </c>
      <c r="E600" s="34">
        <v>6799012</v>
      </c>
      <c r="F600" s="34" t="s">
        <v>370</v>
      </c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x14ac:dyDescent="0.2">
      <c r="A601" s="34" t="s">
        <v>19</v>
      </c>
      <c r="B601" s="34" t="s">
        <v>305</v>
      </c>
      <c r="C601" s="34">
        <v>3949436</v>
      </c>
      <c r="D601" s="34">
        <v>92191291</v>
      </c>
      <c r="E601" s="34">
        <v>96140727</v>
      </c>
      <c r="F601" s="34" t="s">
        <v>386</v>
      </c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x14ac:dyDescent="0.2">
      <c r="A602" s="34" t="s">
        <v>19</v>
      </c>
      <c r="B602" s="34" t="s">
        <v>306</v>
      </c>
      <c r="C602" s="34">
        <v>0</v>
      </c>
      <c r="D602" s="34">
        <v>5870243</v>
      </c>
      <c r="E602" s="34">
        <v>5870243</v>
      </c>
      <c r="F602" s="34" t="s">
        <v>379</v>
      </c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x14ac:dyDescent="0.2">
      <c r="A603" s="34" t="s">
        <v>19</v>
      </c>
      <c r="B603" s="34" t="s">
        <v>307</v>
      </c>
      <c r="C603" s="34">
        <v>59114</v>
      </c>
      <c r="D603" s="34">
        <v>11164240</v>
      </c>
      <c r="E603" s="34">
        <v>11223354</v>
      </c>
      <c r="F603" s="34" t="s">
        <v>390</v>
      </c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x14ac:dyDescent="0.2">
      <c r="A604" s="34" t="s">
        <v>19</v>
      </c>
      <c r="B604" s="34" t="s">
        <v>308</v>
      </c>
      <c r="C604" s="34">
        <v>5834</v>
      </c>
      <c r="D604" s="34">
        <v>3174769</v>
      </c>
      <c r="E604" s="34">
        <v>3180603</v>
      </c>
      <c r="F604" s="34" t="s">
        <v>374</v>
      </c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x14ac:dyDescent="0.2">
      <c r="A605" s="34" t="s">
        <v>19</v>
      </c>
      <c r="B605" s="34" t="s">
        <v>309</v>
      </c>
      <c r="C605" s="34">
        <v>17215</v>
      </c>
      <c r="D605" s="34">
        <v>16451062</v>
      </c>
      <c r="E605" s="34">
        <v>16468277</v>
      </c>
      <c r="F605" s="34" t="s">
        <v>372</v>
      </c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x14ac:dyDescent="0.2">
      <c r="A606" s="34" t="s">
        <v>19</v>
      </c>
      <c r="B606" s="34" t="s">
        <v>310</v>
      </c>
      <c r="C606" s="34">
        <v>643032</v>
      </c>
      <c r="D606" s="34">
        <v>83607725</v>
      </c>
      <c r="E606" s="34">
        <v>84250757</v>
      </c>
      <c r="F606" s="34" t="s">
        <v>388</v>
      </c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x14ac:dyDescent="0.2">
      <c r="A607" s="34" t="s">
        <v>19</v>
      </c>
      <c r="B607" s="34" t="s">
        <v>311</v>
      </c>
      <c r="C607" s="34">
        <v>0</v>
      </c>
      <c r="D607" s="34">
        <v>6066438</v>
      </c>
      <c r="E607" s="34">
        <v>6066438</v>
      </c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x14ac:dyDescent="0.2">
      <c r="A608" s="34" t="s">
        <v>19</v>
      </c>
      <c r="B608" s="34" t="s">
        <v>312</v>
      </c>
      <c r="C608" s="34">
        <v>0</v>
      </c>
      <c r="D608" s="34">
        <v>6138690</v>
      </c>
      <c r="E608" s="34">
        <v>6138690</v>
      </c>
      <c r="F608" s="34" t="s">
        <v>377</v>
      </c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x14ac:dyDescent="0.2">
      <c r="A609" s="34" t="s">
        <v>19</v>
      </c>
      <c r="B609" s="34" t="s">
        <v>313</v>
      </c>
      <c r="C609" s="34">
        <v>347109</v>
      </c>
      <c r="D609" s="34">
        <v>110213818</v>
      </c>
      <c r="E609" s="34">
        <v>110560927</v>
      </c>
      <c r="F609" s="34" t="s">
        <v>376</v>
      </c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x14ac:dyDescent="0.2">
      <c r="A610" s="34" t="s">
        <v>19</v>
      </c>
      <c r="B610" s="34" t="s">
        <v>314</v>
      </c>
      <c r="C610" s="34">
        <v>0</v>
      </c>
      <c r="D610" s="34">
        <v>9529848</v>
      </c>
      <c r="E610" s="34">
        <v>9529848</v>
      </c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x14ac:dyDescent="0.2">
      <c r="A611" s="34" t="s">
        <v>19</v>
      </c>
      <c r="B611" s="34" t="s">
        <v>315</v>
      </c>
      <c r="C611" s="34">
        <v>0</v>
      </c>
      <c r="D611" s="34">
        <v>7231281</v>
      </c>
      <c r="E611" s="34">
        <v>7231281</v>
      </c>
      <c r="F611" s="34" t="s">
        <v>374</v>
      </c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x14ac:dyDescent="0.2">
      <c r="A612" s="34" t="s">
        <v>19</v>
      </c>
      <c r="B612" s="34" t="s">
        <v>316</v>
      </c>
      <c r="C612" s="34">
        <v>0</v>
      </c>
      <c r="D612" s="34">
        <v>10707525</v>
      </c>
      <c r="E612" s="34">
        <v>10707525</v>
      </c>
      <c r="F612" s="34" t="s">
        <v>386</v>
      </c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">
      <c r="A613" s="34" t="s">
        <v>19</v>
      </c>
      <c r="B613" s="34" t="s">
        <v>317</v>
      </c>
      <c r="C613" s="34">
        <v>2570717</v>
      </c>
      <c r="D613" s="34">
        <v>132802705</v>
      </c>
      <c r="E613" s="34">
        <v>135373422</v>
      </c>
      <c r="F613" s="34" t="s">
        <v>390</v>
      </c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x14ac:dyDescent="0.2">
      <c r="A614" s="34" t="s">
        <v>19</v>
      </c>
      <c r="B614" s="34" t="s">
        <v>318</v>
      </c>
      <c r="C614" s="34">
        <v>65819</v>
      </c>
      <c r="D614" s="34">
        <v>7464822</v>
      </c>
      <c r="E614" s="34">
        <v>7530641</v>
      </c>
      <c r="F614" s="34" t="s">
        <v>378</v>
      </c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x14ac:dyDescent="0.2">
      <c r="A615" s="34" t="s">
        <v>19</v>
      </c>
      <c r="B615" s="34" t="s">
        <v>319</v>
      </c>
      <c r="C615" s="34">
        <v>2107011</v>
      </c>
      <c r="D615" s="34">
        <v>331728641</v>
      </c>
      <c r="E615" s="34">
        <v>333835652</v>
      </c>
      <c r="F615" s="34" t="s">
        <v>388</v>
      </c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x14ac:dyDescent="0.2">
      <c r="A616" s="34" t="s">
        <v>19</v>
      </c>
      <c r="B616" s="34" t="s">
        <v>320</v>
      </c>
      <c r="C616" s="34">
        <v>693965</v>
      </c>
      <c r="D616" s="34">
        <v>45064043</v>
      </c>
      <c r="E616" s="34">
        <v>45758008</v>
      </c>
      <c r="F616" s="34" t="s">
        <v>374</v>
      </c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x14ac:dyDescent="0.2">
      <c r="A617" s="34" t="s">
        <v>19</v>
      </c>
      <c r="B617" s="34" t="s">
        <v>321</v>
      </c>
      <c r="C617" s="34">
        <v>40148</v>
      </c>
      <c r="D617" s="34">
        <v>4281058</v>
      </c>
      <c r="E617" s="34">
        <v>4321206</v>
      </c>
      <c r="F617" s="34" t="s">
        <v>369</v>
      </c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x14ac:dyDescent="0.2">
      <c r="A618" s="34" t="s">
        <v>19</v>
      </c>
      <c r="B618" s="34" t="s">
        <v>322</v>
      </c>
      <c r="C618" s="34">
        <v>1869547</v>
      </c>
      <c r="D618" s="34">
        <v>7395697</v>
      </c>
      <c r="E618" s="34">
        <v>9265244</v>
      </c>
      <c r="F618" s="34" t="s">
        <v>387</v>
      </c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x14ac:dyDescent="0.2">
      <c r="A619" s="34" t="s">
        <v>19</v>
      </c>
      <c r="B619" s="34" t="s">
        <v>323</v>
      </c>
      <c r="C619" s="34">
        <v>0</v>
      </c>
      <c r="D619" s="34">
        <v>11593399</v>
      </c>
      <c r="E619" s="34">
        <v>11593399</v>
      </c>
      <c r="F619" s="34" t="s">
        <v>389</v>
      </c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x14ac:dyDescent="0.2">
      <c r="A620" s="34" t="s">
        <v>19</v>
      </c>
      <c r="B620" s="34" t="s">
        <v>324</v>
      </c>
      <c r="C620" s="34">
        <v>0</v>
      </c>
      <c r="D620" s="34">
        <v>22747113</v>
      </c>
      <c r="E620" s="34">
        <v>22747113</v>
      </c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x14ac:dyDescent="0.2">
      <c r="A621" s="34" t="s">
        <v>19</v>
      </c>
      <c r="B621" s="34" t="s">
        <v>325</v>
      </c>
      <c r="C621" s="34">
        <v>18410</v>
      </c>
      <c r="D621" s="34">
        <v>51223144</v>
      </c>
      <c r="E621" s="34">
        <v>51241554</v>
      </c>
      <c r="F621" s="34" t="s">
        <v>378</v>
      </c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x14ac:dyDescent="0.2">
      <c r="A622" s="34" t="s">
        <v>19</v>
      </c>
      <c r="B622" s="34" t="s">
        <v>326</v>
      </c>
      <c r="C622" s="34">
        <v>663026</v>
      </c>
      <c r="D622" s="34">
        <v>27303384</v>
      </c>
      <c r="E622" s="34">
        <v>27966410</v>
      </c>
      <c r="F622" s="34" t="s">
        <v>372</v>
      </c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x14ac:dyDescent="0.2">
      <c r="A623" s="34" t="s">
        <v>19</v>
      </c>
      <c r="B623" s="34" t="s">
        <v>327</v>
      </c>
      <c r="C623" s="34">
        <v>729</v>
      </c>
      <c r="D623" s="34">
        <v>3849190</v>
      </c>
      <c r="E623" s="34">
        <v>3849919</v>
      </c>
      <c r="F623" s="34" t="s">
        <v>391</v>
      </c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x14ac:dyDescent="0.2">
      <c r="A624" s="34" t="s">
        <v>19</v>
      </c>
      <c r="B624" s="34" t="s">
        <v>328</v>
      </c>
      <c r="C624" s="34">
        <v>0</v>
      </c>
      <c r="D624" s="34">
        <v>40335764</v>
      </c>
      <c r="E624" s="34">
        <v>40335764</v>
      </c>
      <c r="F624" s="34" t="s">
        <v>385</v>
      </c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x14ac:dyDescent="0.2">
      <c r="A625" s="34" t="s">
        <v>19</v>
      </c>
      <c r="B625" s="34" t="s">
        <v>329</v>
      </c>
      <c r="C625" s="34">
        <v>97336</v>
      </c>
      <c r="D625" s="34">
        <v>9117800</v>
      </c>
      <c r="E625" s="34">
        <v>9215136</v>
      </c>
      <c r="F625" s="34" t="s">
        <v>370</v>
      </c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x14ac:dyDescent="0.2">
      <c r="A626" s="34" t="s">
        <v>19</v>
      </c>
      <c r="B626" s="34" t="s">
        <v>330</v>
      </c>
      <c r="C626" s="34">
        <v>0</v>
      </c>
      <c r="D626" s="34">
        <v>4545169</v>
      </c>
      <c r="E626" s="34">
        <v>4545169</v>
      </c>
      <c r="F626" s="34" t="s">
        <v>377</v>
      </c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x14ac:dyDescent="0.2">
      <c r="A627" s="34" t="s">
        <v>19</v>
      </c>
      <c r="B627" s="34" t="s">
        <v>331</v>
      </c>
      <c r="C627" s="34">
        <v>7317</v>
      </c>
      <c r="D627" s="34">
        <v>8041239</v>
      </c>
      <c r="E627" s="34">
        <v>8048556</v>
      </c>
      <c r="F627" s="34" t="s">
        <v>377</v>
      </c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x14ac:dyDescent="0.2">
      <c r="A628" s="34" t="s">
        <v>19</v>
      </c>
      <c r="B628" s="34" t="s">
        <v>332</v>
      </c>
      <c r="C628" s="34">
        <v>1280372</v>
      </c>
      <c r="D628" s="34">
        <v>98581018</v>
      </c>
      <c r="E628" s="34">
        <v>99861390</v>
      </c>
      <c r="F628" s="34" t="s">
        <v>369</v>
      </c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x14ac:dyDescent="0.2">
      <c r="A629" s="34" t="s">
        <v>19</v>
      </c>
      <c r="B629" s="34" t="s">
        <v>333</v>
      </c>
      <c r="C629" s="34">
        <v>218786</v>
      </c>
      <c r="D629" s="34">
        <v>20757989</v>
      </c>
      <c r="E629" s="34">
        <v>20976775</v>
      </c>
      <c r="F629" s="34" t="s">
        <v>390</v>
      </c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x14ac:dyDescent="0.2">
      <c r="A630" s="34" t="s">
        <v>19</v>
      </c>
      <c r="B630" s="34" t="s">
        <v>334</v>
      </c>
      <c r="C630" s="34">
        <v>0</v>
      </c>
      <c r="D630" s="34">
        <v>9282109</v>
      </c>
      <c r="E630" s="34">
        <v>9282109</v>
      </c>
      <c r="F630" s="34" t="s">
        <v>369</v>
      </c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x14ac:dyDescent="0.2">
      <c r="A631" s="34" t="s">
        <v>336</v>
      </c>
      <c r="B631" s="34"/>
      <c r="C631" s="34">
        <v>284806703</v>
      </c>
      <c r="D631" s="34">
        <v>11042091831</v>
      </c>
      <c r="E631" s="34">
        <v>11326898534</v>
      </c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x14ac:dyDescent="0.2">
      <c r="A632" s="34" t="s">
        <v>20</v>
      </c>
      <c r="B632" s="34" t="s">
        <v>27</v>
      </c>
      <c r="C632" s="34">
        <v>0</v>
      </c>
      <c r="D632" s="34">
        <v>5999387</v>
      </c>
      <c r="E632" s="34">
        <v>5999387</v>
      </c>
      <c r="F632" s="34" t="s">
        <v>374</v>
      </c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x14ac:dyDescent="0.2">
      <c r="A633" s="34" t="s">
        <v>20</v>
      </c>
      <c r="B633" s="34" t="s">
        <v>28</v>
      </c>
      <c r="C633" s="34">
        <v>0</v>
      </c>
      <c r="D633" s="34">
        <v>5235473</v>
      </c>
      <c r="E633" s="34">
        <v>5235473</v>
      </c>
      <c r="F633" s="34" t="s">
        <v>371</v>
      </c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x14ac:dyDescent="0.2">
      <c r="A634" s="34" t="s">
        <v>20</v>
      </c>
      <c r="B634" s="34" t="s">
        <v>29</v>
      </c>
      <c r="C634" s="34">
        <v>0</v>
      </c>
      <c r="D634" s="34">
        <v>1392115</v>
      </c>
      <c r="E634" s="34">
        <v>1392115</v>
      </c>
      <c r="F634" s="34" t="s">
        <v>369</v>
      </c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x14ac:dyDescent="0.2">
      <c r="A635" s="34" t="s">
        <v>20</v>
      </c>
      <c r="B635" s="34" t="s">
        <v>30</v>
      </c>
      <c r="C635" s="34">
        <v>0</v>
      </c>
      <c r="D635" s="34">
        <v>857624</v>
      </c>
      <c r="E635" s="34">
        <v>857624</v>
      </c>
      <c r="F635" s="34" t="s">
        <v>370</v>
      </c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x14ac:dyDescent="0.2">
      <c r="A636" s="34" t="s">
        <v>20</v>
      </c>
      <c r="B636" s="34" t="s">
        <v>31</v>
      </c>
      <c r="C636" s="34">
        <v>0</v>
      </c>
      <c r="D636" s="34">
        <v>3374232</v>
      </c>
      <c r="E636" s="34">
        <v>3374232</v>
      </c>
      <c r="F636" s="34" t="s">
        <v>371</v>
      </c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x14ac:dyDescent="0.2">
      <c r="A637" s="34" t="s">
        <v>20</v>
      </c>
      <c r="B637" s="34" t="s">
        <v>32</v>
      </c>
      <c r="C637" s="34">
        <v>0</v>
      </c>
      <c r="D637" s="34">
        <v>6781951</v>
      </c>
      <c r="E637" s="34">
        <v>6781951</v>
      </c>
      <c r="F637" s="34" t="s">
        <v>372</v>
      </c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x14ac:dyDescent="0.2">
      <c r="A638" s="34" t="s">
        <v>20</v>
      </c>
      <c r="B638" s="34" t="s">
        <v>33</v>
      </c>
      <c r="C638" s="34">
        <v>0</v>
      </c>
      <c r="D638" s="34">
        <v>1537077</v>
      </c>
      <c r="E638" s="34">
        <v>1537077</v>
      </c>
      <c r="F638" s="34" t="s">
        <v>373</v>
      </c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x14ac:dyDescent="0.2">
      <c r="A639" s="34" t="s">
        <v>20</v>
      </c>
      <c r="B639" s="34" t="s">
        <v>34</v>
      </c>
      <c r="C639" s="34">
        <v>0</v>
      </c>
      <c r="D639" s="34">
        <v>2327587</v>
      </c>
      <c r="E639" s="34">
        <v>2327587</v>
      </c>
      <c r="F639" s="34" t="s">
        <v>374</v>
      </c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x14ac:dyDescent="0.2">
      <c r="A640" s="34" t="s">
        <v>20</v>
      </c>
      <c r="B640" s="34" t="s">
        <v>35</v>
      </c>
      <c r="C640" s="34">
        <v>0</v>
      </c>
      <c r="D640" s="34">
        <v>9663148</v>
      </c>
      <c r="E640" s="34">
        <v>9663148</v>
      </c>
      <c r="F640" s="34" t="s">
        <v>375</v>
      </c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x14ac:dyDescent="0.2">
      <c r="A641" s="34" t="s">
        <v>20</v>
      </c>
      <c r="B641" s="34" t="s">
        <v>36</v>
      </c>
      <c r="C641" s="34">
        <v>0</v>
      </c>
      <c r="D641" s="34">
        <v>2385032</v>
      </c>
      <c r="E641" s="34">
        <v>2385032</v>
      </c>
      <c r="F641" s="34" t="s">
        <v>376</v>
      </c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x14ac:dyDescent="0.2">
      <c r="A642" s="34" t="s">
        <v>20</v>
      </c>
      <c r="B642" s="34" t="s">
        <v>37</v>
      </c>
      <c r="C642" s="34">
        <v>0</v>
      </c>
      <c r="D642" s="34">
        <v>285975</v>
      </c>
      <c r="E642" s="34">
        <v>285975</v>
      </c>
      <c r="F642" s="34" t="s">
        <v>372</v>
      </c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x14ac:dyDescent="0.2">
      <c r="A643" s="34" t="s">
        <v>20</v>
      </c>
      <c r="B643" s="34" t="s">
        <v>38</v>
      </c>
      <c r="C643" s="34">
        <v>0</v>
      </c>
      <c r="D643" s="34">
        <v>6425405</v>
      </c>
      <c r="E643" s="34">
        <v>6425405</v>
      </c>
      <c r="F643" s="34" t="s">
        <v>375</v>
      </c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x14ac:dyDescent="0.2">
      <c r="A644" s="34" t="s">
        <v>20</v>
      </c>
      <c r="B644" s="34" t="s">
        <v>39</v>
      </c>
      <c r="C644" s="34">
        <v>0</v>
      </c>
      <c r="D644" s="34">
        <v>1137116</v>
      </c>
      <c r="E644" s="34">
        <v>1137116</v>
      </c>
      <c r="F644" s="34" t="s">
        <v>377</v>
      </c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x14ac:dyDescent="0.2">
      <c r="A645" s="34" t="s">
        <v>20</v>
      </c>
      <c r="B645" s="34" t="s">
        <v>40</v>
      </c>
      <c r="C645" s="34">
        <v>0</v>
      </c>
      <c r="D645" s="34">
        <v>2315776</v>
      </c>
      <c r="E645" s="34">
        <v>2315776</v>
      </c>
      <c r="F645" s="34" t="s">
        <v>378</v>
      </c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x14ac:dyDescent="0.2">
      <c r="A646" s="34" t="s">
        <v>20</v>
      </c>
      <c r="B646" s="34" t="s">
        <v>41</v>
      </c>
      <c r="C646" s="34">
        <v>0</v>
      </c>
      <c r="D646" s="34">
        <v>1115812</v>
      </c>
      <c r="E646" s="34">
        <v>1115812</v>
      </c>
      <c r="F646" s="34" t="s">
        <v>372</v>
      </c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x14ac:dyDescent="0.2">
      <c r="A647" s="34" t="s">
        <v>20</v>
      </c>
      <c r="B647" s="34" t="s">
        <v>42</v>
      </c>
      <c r="C647" s="34">
        <v>0</v>
      </c>
      <c r="D647" s="34">
        <v>1292049</v>
      </c>
      <c r="E647" s="34">
        <v>1292049</v>
      </c>
      <c r="F647" s="34" t="s">
        <v>379</v>
      </c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x14ac:dyDescent="0.2">
      <c r="A648" s="34" t="s">
        <v>20</v>
      </c>
      <c r="B648" s="34" t="s">
        <v>43</v>
      </c>
      <c r="C648" s="34">
        <v>0</v>
      </c>
      <c r="D648" s="34">
        <v>24884918</v>
      </c>
      <c r="E648" s="34">
        <v>24884918</v>
      </c>
      <c r="F648" s="34" t="s">
        <v>376</v>
      </c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x14ac:dyDescent="0.2">
      <c r="A649" s="34" t="s">
        <v>20</v>
      </c>
      <c r="B649" s="34" t="s">
        <v>44</v>
      </c>
      <c r="C649" s="34">
        <v>0</v>
      </c>
      <c r="D649" s="34">
        <v>1055083</v>
      </c>
      <c r="E649" s="34">
        <v>1055083</v>
      </c>
      <c r="F649" s="34" t="s">
        <v>380</v>
      </c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x14ac:dyDescent="0.2">
      <c r="A650" s="34" t="s">
        <v>20</v>
      </c>
      <c r="B650" s="34" t="s">
        <v>45</v>
      </c>
      <c r="C650" s="34">
        <v>0</v>
      </c>
      <c r="D650" s="34">
        <v>4649808</v>
      </c>
      <c r="E650" s="34">
        <v>4649808</v>
      </c>
      <c r="F650" s="34" t="s">
        <v>381</v>
      </c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x14ac:dyDescent="0.2">
      <c r="A651" s="34" t="s">
        <v>20</v>
      </c>
      <c r="B651" s="34" t="s">
        <v>46</v>
      </c>
      <c r="C651" s="34">
        <v>0</v>
      </c>
      <c r="D651" s="34">
        <v>898738</v>
      </c>
      <c r="E651" s="34">
        <v>898738</v>
      </c>
      <c r="F651" s="34" t="s">
        <v>379</v>
      </c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x14ac:dyDescent="0.2">
      <c r="A652" s="34" t="s">
        <v>20</v>
      </c>
      <c r="B652" s="34" t="s">
        <v>47</v>
      </c>
      <c r="C652" s="34">
        <v>0</v>
      </c>
      <c r="D652" s="34">
        <v>1443295</v>
      </c>
      <c r="E652" s="34">
        <v>1443295</v>
      </c>
      <c r="F652" s="34" t="s">
        <v>381</v>
      </c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x14ac:dyDescent="0.2">
      <c r="A653" s="34" t="s">
        <v>20</v>
      </c>
      <c r="B653" s="34" t="s">
        <v>48</v>
      </c>
      <c r="C653" s="34">
        <v>0</v>
      </c>
      <c r="D653" s="34">
        <v>557577</v>
      </c>
      <c r="E653" s="34">
        <v>557577</v>
      </c>
      <c r="F653" s="34" t="s">
        <v>382</v>
      </c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x14ac:dyDescent="0.2">
      <c r="A654" s="34" t="s">
        <v>20</v>
      </c>
      <c r="B654" s="34" t="s">
        <v>49</v>
      </c>
      <c r="C654" s="34">
        <v>0</v>
      </c>
      <c r="D654" s="34">
        <v>1362484</v>
      </c>
      <c r="E654" s="34">
        <v>1362484</v>
      </c>
      <c r="F654" s="34" t="s">
        <v>383</v>
      </c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x14ac:dyDescent="0.2">
      <c r="A655" s="34" t="s">
        <v>20</v>
      </c>
      <c r="B655" s="34" t="s">
        <v>50</v>
      </c>
      <c r="C655" s="34">
        <v>0</v>
      </c>
      <c r="D655" s="34">
        <v>405504</v>
      </c>
      <c r="E655" s="34">
        <v>405504</v>
      </c>
      <c r="F655" s="34" t="s">
        <v>379</v>
      </c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x14ac:dyDescent="0.2">
      <c r="A656" s="34" t="s">
        <v>20</v>
      </c>
      <c r="B656" s="34" t="s">
        <v>51</v>
      </c>
      <c r="C656" s="34">
        <v>0</v>
      </c>
      <c r="D656" s="34">
        <v>24666049</v>
      </c>
      <c r="E656" s="34">
        <v>24666049</v>
      </c>
      <c r="F656" s="34" t="s">
        <v>376</v>
      </c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x14ac:dyDescent="0.2">
      <c r="A657" s="34" t="s">
        <v>20</v>
      </c>
      <c r="B657" s="34" t="s">
        <v>52</v>
      </c>
      <c r="C657" s="34">
        <v>0</v>
      </c>
      <c r="D657" s="34">
        <v>13856837</v>
      </c>
      <c r="E657" s="34">
        <v>13856837</v>
      </c>
      <c r="F657" s="34" t="s">
        <v>384</v>
      </c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x14ac:dyDescent="0.2">
      <c r="A658" s="34" t="s">
        <v>20</v>
      </c>
      <c r="B658" s="34" t="s">
        <v>53</v>
      </c>
      <c r="C658" s="34">
        <v>0</v>
      </c>
      <c r="D658" s="34">
        <v>3742378</v>
      </c>
      <c r="E658" s="34">
        <v>3742378</v>
      </c>
      <c r="F658" s="34" t="s">
        <v>385</v>
      </c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x14ac:dyDescent="0.2">
      <c r="A659" s="34" t="s">
        <v>20</v>
      </c>
      <c r="B659" s="34" t="s">
        <v>54</v>
      </c>
      <c r="C659" s="34">
        <v>0</v>
      </c>
      <c r="D659" s="34">
        <v>4537564</v>
      </c>
      <c r="E659" s="34">
        <v>4537564</v>
      </c>
      <c r="F659" s="34" t="s">
        <v>371</v>
      </c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x14ac:dyDescent="0.2">
      <c r="A660" s="34" t="s">
        <v>20</v>
      </c>
      <c r="B660" s="34" t="s">
        <v>55</v>
      </c>
      <c r="C660" s="34">
        <v>0</v>
      </c>
      <c r="D660" s="34">
        <v>3698</v>
      </c>
      <c r="E660" s="34">
        <v>3698</v>
      </c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x14ac:dyDescent="0.2">
      <c r="A661" s="34" t="s">
        <v>20</v>
      </c>
      <c r="B661" s="34" t="s">
        <v>56</v>
      </c>
      <c r="C661" s="34">
        <v>0</v>
      </c>
      <c r="D661" s="34">
        <v>1983406</v>
      </c>
      <c r="E661" s="34">
        <v>1983406</v>
      </c>
      <c r="F661" s="34" t="s">
        <v>383</v>
      </c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x14ac:dyDescent="0.2">
      <c r="A662" s="34" t="s">
        <v>20</v>
      </c>
      <c r="B662" s="34" t="s">
        <v>57</v>
      </c>
      <c r="C662" s="34">
        <v>0</v>
      </c>
      <c r="D662" s="34">
        <v>1717159</v>
      </c>
      <c r="E662" s="34">
        <v>1717159</v>
      </c>
      <c r="F662" s="34" t="s">
        <v>386</v>
      </c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x14ac:dyDescent="0.2">
      <c r="A663" s="34" t="s">
        <v>20</v>
      </c>
      <c r="B663" s="34" t="s">
        <v>58</v>
      </c>
      <c r="C663" s="34">
        <v>0</v>
      </c>
      <c r="D663" s="34">
        <v>1583293</v>
      </c>
      <c r="E663" s="34">
        <v>1583293</v>
      </c>
      <c r="F663" s="34" t="s">
        <v>387</v>
      </c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x14ac:dyDescent="0.2">
      <c r="A664" s="34" t="s">
        <v>20</v>
      </c>
      <c r="B664" s="34" t="s">
        <v>59</v>
      </c>
      <c r="C664" s="34">
        <v>0</v>
      </c>
      <c r="D664" s="34">
        <v>1000545</v>
      </c>
      <c r="E664" s="34">
        <v>1000545</v>
      </c>
      <c r="F664" s="34" t="s">
        <v>378</v>
      </c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x14ac:dyDescent="0.2">
      <c r="A665" s="34" t="s">
        <v>20</v>
      </c>
      <c r="B665" s="34" t="s">
        <v>60</v>
      </c>
      <c r="C665" s="34">
        <v>0</v>
      </c>
      <c r="D665" s="34">
        <v>2798900</v>
      </c>
      <c r="E665" s="34">
        <v>2798900</v>
      </c>
      <c r="F665" s="34" t="s">
        <v>388</v>
      </c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x14ac:dyDescent="0.2">
      <c r="A666" s="34" t="s">
        <v>20</v>
      </c>
      <c r="B666" s="34" t="s">
        <v>61</v>
      </c>
      <c r="C666" s="34">
        <v>0</v>
      </c>
      <c r="D666" s="34">
        <v>1026644</v>
      </c>
      <c r="E666" s="34">
        <v>1026644</v>
      </c>
      <c r="F666" s="34" t="s">
        <v>370</v>
      </c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x14ac:dyDescent="0.2">
      <c r="A667" s="34" t="s">
        <v>20</v>
      </c>
      <c r="B667" s="34" t="s">
        <v>62</v>
      </c>
      <c r="C667" s="34">
        <v>0</v>
      </c>
      <c r="D667" s="34">
        <v>425326</v>
      </c>
      <c r="E667" s="34">
        <v>425326</v>
      </c>
      <c r="F667" s="34" t="s">
        <v>382</v>
      </c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x14ac:dyDescent="0.2">
      <c r="A668" s="34" t="s">
        <v>20</v>
      </c>
      <c r="B668" s="34" t="s">
        <v>63</v>
      </c>
      <c r="C668" s="34">
        <v>0</v>
      </c>
      <c r="D668" s="34">
        <v>1824947</v>
      </c>
      <c r="E668" s="34">
        <v>1824947</v>
      </c>
      <c r="F668" s="34" t="s">
        <v>375</v>
      </c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x14ac:dyDescent="0.2">
      <c r="A669" s="34" t="s">
        <v>20</v>
      </c>
      <c r="B669" s="34" t="s">
        <v>64</v>
      </c>
      <c r="C669" s="34">
        <v>0</v>
      </c>
      <c r="D669" s="34">
        <v>11867195</v>
      </c>
      <c r="E669" s="34">
        <v>11867195</v>
      </c>
      <c r="F669" s="34" t="s">
        <v>371</v>
      </c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x14ac:dyDescent="0.2">
      <c r="A670" s="34" t="s">
        <v>20</v>
      </c>
      <c r="B670" s="34" t="s">
        <v>65</v>
      </c>
      <c r="C670" s="34">
        <v>0</v>
      </c>
      <c r="D670" s="34">
        <v>611636</v>
      </c>
      <c r="E670" s="34">
        <v>611636</v>
      </c>
      <c r="F670" s="34" t="s">
        <v>382</v>
      </c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x14ac:dyDescent="0.2">
      <c r="A671" s="34" t="s">
        <v>20</v>
      </c>
      <c r="B671" s="34" t="s">
        <v>66</v>
      </c>
      <c r="C671" s="34">
        <v>0</v>
      </c>
      <c r="D671" s="34">
        <v>3104946</v>
      </c>
      <c r="E671" s="34">
        <v>3104946</v>
      </c>
      <c r="F671" s="34" t="s">
        <v>381</v>
      </c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x14ac:dyDescent="0.2">
      <c r="A672" s="34" t="s">
        <v>20</v>
      </c>
      <c r="B672" s="34" t="s">
        <v>67</v>
      </c>
      <c r="C672" s="34">
        <v>0</v>
      </c>
      <c r="D672" s="34">
        <v>5521886</v>
      </c>
      <c r="E672" s="34">
        <v>5521886</v>
      </c>
      <c r="F672" s="34" t="s">
        <v>384</v>
      </c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x14ac:dyDescent="0.2">
      <c r="A673" s="34" t="s">
        <v>20</v>
      </c>
      <c r="B673" s="34" t="s">
        <v>68</v>
      </c>
      <c r="C673" s="34">
        <v>0</v>
      </c>
      <c r="D673" s="34">
        <v>18578418</v>
      </c>
      <c r="E673" s="34">
        <v>18578418</v>
      </c>
      <c r="F673" s="34" t="s">
        <v>385</v>
      </c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x14ac:dyDescent="0.2">
      <c r="A674" s="34" t="s">
        <v>20</v>
      </c>
      <c r="B674" s="34" t="s">
        <v>69</v>
      </c>
      <c r="C674" s="34">
        <v>0</v>
      </c>
      <c r="D674" s="34">
        <v>270180</v>
      </c>
      <c r="E674" s="34">
        <v>270180</v>
      </c>
      <c r="F674" s="34" t="s">
        <v>379</v>
      </c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x14ac:dyDescent="0.2">
      <c r="A675" s="34" t="s">
        <v>20</v>
      </c>
      <c r="B675" s="34" t="s">
        <v>70</v>
      </c>
      <c r="C675" s="34">
        <v>0</v>
      </c>
      <c r="D675" s="34">
        <v>10541007</v>
      </c>
      <c r="E675" s="34">
        <v>10541007</v>
      </c>
      <c r="F675" s="34" t="s">
        <v>376</v>
      </c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x14ac:dyDescent="0.2">
      <c r="A676" s="34" t="s">
        <v>20</v>
      </c>
      <c r="B676" s="34" t="s">
        <v>71</v>
      </c>
      <c r="C676" s="34">
        <v>0</v>
      </c>
      <c r="D676" s="34">
        <v>2868240</v>
      </c>
      <c r="E676" s="34">
        <v>2868240</v>
      </c>
      <c r="F676" s="34" t="s">
        <v>383</v>
      </c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">
      <c r="A677" s="34" t="s">
        <v>20</v>
      </c>
      <c r="B677" s="34" t="s">
        <v>72</v>
      </c>
      <c r="C677" s="34">
        <v>0</v>
      </c>
      <c r="D677" s="34">
        <v>4834826</v>
      </c>
      <c r="E677" s="34">
        <v>4834826</v>
      </c>
      <c r="F677" s="34" t="s">
        <v>379</v>
      </c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x14ac:dyDescent="0.2">
      <c r="A678" s="34" t="s">
        <v>20</v>
      </c>
      <c r="B678" s="34" t="s">
        <v>73</v>
      </c>
      <c r="C678" s="34">
        <v>0</v>
      </c>
      <c r="D678" s="34">
        <v>1202994</v>
      </c>
      <c r="E678" s="34">
        <v>1202994</v>
      </c>
      <c r="F678" s="34" t="s">
        <v>380</v>
      </c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x14ac:dyDescent="0.2">
      <c r="A679" s="34" t="s">
        <v>20</v>
      </c>
      <c r="B679" s="34" t="s">
        <v>74</v>
      </c>
      <c r="C679" s="34">
        <v>0</v>
      </c>
      <c r="D679" s="34">
        <v>5133874</v>
      </c>
      <c r="E679" s="34">
        <v>5133874</v>
      </c>
      <c r="F679" s="34" t="s">
        <v>381</v>
      </c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x14ac:dyDescent="0.2">
      <c r="A680" s="34" t="s">
        <v>20</v>
      </c>
      <c r="B680" s="34" t="s">
        <v>75</v>
      </c>
      <c r="C680" s="34">
        <v>0</v>
      </c>
      <c r="D680" s="34">
        <v>2666111</v>
      </c>
      <c r="E680" s="34">
        <v>2666111</v>
      </c>
      <c r="F680" s="34" t="s">
        <v>375</v>
      </c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x14ac:dyDescent="0.2">
      <c r="A681" s="34" t="s">
        <v>20</v>
      </c>
      <c r="B681" s="34" t="s">
        <v>76</v>
      </c>
      <c r="C681" s="34">
        <v>0</v>
      </c>
      <c r="D681" s="34">
        <v>1148304</v>
      </c>
      <c r="E681" s="34">
        <v>1148304</v>
      </c>
      <c r="F681" s="34" t="s">
        <v>370</v>
      </c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x14ac:dyDescent="0.2">
      <c r="A682" s="34" t="s">
        <v>20</v>
      </c>
      <c r="B682" s="34" t="s">
        <v>77</v>
      </c>
      <c r="C682" s="34">
        <v>0</v>
      </c>
      <c r="D682" s="34">
        <v>1574427</v>
      </c>
      <c r="E682" s="34">
        <v>1574427</v>
      </c>
      <c r="F682" s="34" t="s">
        <v>389</v>
      </c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x14ac:dyDescent="0.2">
      <c r="A683" s="34" t="s">
        <v>20</v>
      </c>
      <c r="B683" s="34" t="s">
        <v>78</v>
      </c>
      <c r="C683" s="34">
        <v>0</v>
      </c>
      <c r="D683" s="34">
        <v>30225924</v>
      </c>
      <c r="E683" s="34">
        <v>30225924</v>
      </c>
      <c r="F683" s="34" t="s">
        <v>385</v>
      </c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x14ac:dyDescent="0.2">
      <c r="A684" s="34" t="s">
        <v>20</v>
      </c>
      <c r="B684" s="34" t="s">
        <v>79</v>
      </c>
      <c r="C684" s="34">
        <v>0</v>
      </c>
      <c r="D684" s="34">
        <v>5930426</v>
      </c>
      <c r="E684" s="34">
        <v>5930426</v>
      </c>
      <c r="F684" s="34" t="s">
        <v>377</v>
      </c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x14ac:dyDescent="0.2">
      <c r="A685" s="34" t="s">
        <v>20</v>
      </c>
      <c r="B685" s="34" t="s">
        <v>80</v>
      </c>
      <c r="C685" s="34">
        <v>0</v>
      </c>
      <c r="D685" s="34">
        <v>2970693</v>
      </c>
      <c r="E685" s="34">
        <v>2970693</v>
      </c>
      <c r="F685" s="34" t="s">
        <v>390</v>
      </c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x14ac:dyDescent="0.2">
      <c r="A686" s="34" t="s">
        <v>20</v>
      </c>
      <c r="B686" s="34" t="s">
        <v>81</v>
      </c>
      <c r="C686" s="34">
        <v>0</v>
      </c>
      <c r="D686" s="34">
        <v>2902222</v>
      </c>
      <c r="E686" s="34">
        <v>2902222</v>
      </c>
      <c r="F686" s="34" t="s">
        <v>375</v>
      </c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x14ac:dyDescent="0.2">
      <c r="A687" s="34" t="s">
        <v>20</v>
      </c>
      <c r="B687" s="34" t="s">
        <v>82</v>
      </c>
      <c r="C687" s="34">
        <v>0</v>
      </c>
      <c r="D687" s="34">
        <v>10045088</v>
      </c>
      <c r="E687" s="34">
        <v>10045088</v>
      </c>
      <c r="F687" s="34" t="s">
        <v>375</v>
      </c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x14ac:dyDescent="0.2">
      <c r="A688" s="34" t="s">
        <v>20</v>
      </c>
      <c r="B688" s="34" t="s">
        <v>84</v>
      </c>
      <c r="C688" s="34">
        <v>0</v>
      </c>
      <c r="D688" s="34">
        <v>3625043</v>
      </c>
      <c r="E688" s="34">
        <v>3625043</v>
      </c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x14ac:dyDescent="0.2">
      <c r="A689" s="34" t="s">
        <v>20</v>
      </c>
      <c r="B689" s="34" t="s">
        <v>85</v>
      </c>
      <c r="C689" s="34">
        <v>0</v>
      </c>
      <c r="D689" s="34">
        <v>8150328</v>
      </c>
      <c r="E689" s="34">
        <v>8150328</v>
      </c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x14ac:dyDescent="0.2">
      <c r="A690" s="34" t="s">
        <v>20</v>
      </c>
      <c r="B690" s="34" t="s">
        <v>86</v>
      </c>
      <c r="C690" s="34">
        <v>0</v>
      </c>
      <c r="D690" s="34">
        <v>3082254</v>
      </c>
      <c r="E690" s="34">
        <v>3082254</v>
      </c>
      <c r="F690" s="34" t="s">
        <v>386</v>
      </c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x14ac:dyDescent="0.2">
      <c r="A691" s="34" t="s">
        <v>20</v>
      </c>
      <c r="B691" s="34" t="s">
        <v>87</v>
      </c>
      <c r="C691" s="34">
        <v>0</v>
      </c>
      <c r="D691" s="34">
        <v>1629278</v>
      </c>
      <c r="E691" s="34">
        <v>1629278</v>
      </c>
      <c r="F691" s="34" t="s">
        <v>382</v>
      </c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x14ac:dyDescent="0.2">
      <c r="A692" s="34" t="s">
        <v>20</v>
      </c>
      <c r="B692" s="34" t="s">
        <v>88</v>
      </c>
      <c r="C692" s="34">
        <v>0</v>
      </c>
      <c r="D692" s="34">
        <v>7498490</v>
      </c>
      <c r="E692" s="34">
        <v>7498490</v>
      </c>
      <c r="F692" s="34" t="s">
        <v>387</v>
      </c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x14ac:dyDescent="0.2">
      <c r="A693" s="34" t="s">
        <v>20</v>
      </c>
      <c r="B693" s="34" t="s">
        <v>89</v>
      </c>
      <c r="C693" s="34">
        <v>0</v>
      </c>
      <c r="D693" s="34">
        <v>1165909</v>
      </c>
      <c r="E693" s="34">
        <v>1165909</v>
      </c>
      <c r="F693" s="34" t="s">
        <v>378</v>
      </c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x14ac:dyDescent="0.2">
      <c r="A694" s="34" t="s">
        <v>20</v>
      </c>
      <c r="B694" s="34" t="s">
        <v>90</v>
      </c>
      <c r="C694" s="34">
        <v>0</v>
      </c>
      <c r="D694" s="34">
        <v>2047858</v>
      </c>
      <c r="E694" s="34">
        <v>2047858</v>
      </c>
      <c r="F694" s="34" t="s">
        <v>369</v>
      </c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x14ac:dyDescent="0.2">
      <c r="A695" s="34" t="s">
        <v>20</v>
      </c>
      <c r="B695" s="34" t="s">
        <v>91</v>
      </c>
      <c r="C695" s="34">
        <v>0</v>
      </c>
      <c r="D695" s="34">
        <v>3694928</v>
      </c>
      <c r="E695" s="34">
        <v>3694928</v>
      </c>
      <c r="F695" s="34" t="s">
        <v>381</v>
      </c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x14ac:dyDescent="0.2">
      <c r="A696" s="34" t="s">
        <v>20</v>
      </c>
      <c r="B696" s="34" t="s">
        <v>92</v>
      </c>
      <c r="C696" s="34">
        <v>0</v>
      </c>
      <c r="D696" s="34">
        <v>27611183</v>
      </c>
      <c r="E696" s="34">
        <v>27611183</v>
      </c>
      <c r="F696" s="34" t="s">
        <v>376</v>
      </c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">
      <c r="A697" s="34" t="s">
        <v>20</v>
      </c>
      <c r="B697" s="34" t="s">
        <v>93</v>
      </c>
      <c r="C697" s="34">
        <v>0</v>
      </c>
      <c r="D697" s="34">
        <v>190992</v>
      </c>
      <c r="E697" s="34">
        <v>190992</v>
      </c>
      <c r="F697" s="34" t="s">
        <v>383</v>
      </c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x14ac:dyDescent="0.2">
      <c r="A698" s="34" t="s">
        <v>20</v>
      </c>
      <c r="B698" s="34" t="s">
        <v>94</v>
      </c>
      <c r="C698" s="34">
        <v>0</v>
      </c>
      <c r="D698" s="34">
        <v>10280204</v>
      </c>
      <c r="E698" s="34">
        <v>10280204</v>
      </c>
      <c r="F698" s="34" t="s">
        <v>391</v>
      </c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x14ac:dyDescent="0.2">
      <c r="A699" s="34" t="s">
        <v>20</v>
      </c>
      <c r="B699" s="34" t="s">
        <v>95</v>
      </c>
      <c r="C699" s="34">
        <v>0</v>
      </c>
      <c r="D699" s="34">
        <v>2729826</v>
      </c>
      <c r="E699" s="34">
        <v>2729826</v>
      </c>
      <c r="F699" s="34" t="s">
        <v>384</v>
      </c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x14ac:dyDescent="0.2">
      <c r="A700" s="34" t="s">
        <v>20</v>
      </c>
      <c r="B700" s="34" t="s">
        <v>96</v>
      </c>
      <c r="C700" s="34">
        <v>0</v>
      </c>
      <c r="D700" s="34">
        <v>404737</v>
      </c>
      <c r="E700" s="34">
        <v>404737</v>
      </c>
      <c r="F700" s="34" t="s">
        <v>382</v>
      </c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x14ac:dyDescent="0.2">
      <c r="A701" s="34" t="s">
        <v>20</v>
      </c>
      <c r="B701" s="34" t="s">
        <v>97</v>
      </c>
      <c r="C701" s="34">
        <v>0</v>
      </c>
      <c r="D701" s="34">
        <v>3385945</v>
      </c>
      <c r="E701" s="34">
        <v>3385945</v>
      </c>
      <c r="F701" s="34" t="s">
        <v>369</v>
      </c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x14ac:dyDescent="0.2">
      <c r="A702" s="34" t="s">
        <v>20</v>
      </c>
      <c r="B702" s="34" t="s">
        <v>98</v>
      </c>
      <c r="C702" s="34">
        <v>0</v>
      </c>
      <c r="D702" s="34">
        <v>1191341</v>
      </c>
      <c r="E702" s="34">
        <v>1191341</v>
      </c>
      <c r="F702" s="34" t="s">
        <v>372</v>
      </c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x14ac:dyDescent="0.2">
      <c r="A703" s="34" t="s">
        <v>20</v>
      </c>
      <c r="B703" s="34" t="s">
        <v>99</v>
      </c>
      <c r="C703" s="34">
        <v>0</v>
      </c>
      <c r="D703" s="34">
        <v>1097807</v>
      </c>
      <c r="E703" s="34">
        <v>1097807</v>
      </c>
      <c r="F703" s="34" t="s">
        <v>379</v>
      </c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x14ac:dyDescent="0.2">
      <c r="A704" s="34" t="s">
        <v>20</v>
      </c>
      <c r="B704" s="34" t="s">
        <v>100</v>
      </c>
      <c r="C704" s="34">
        <v>0</v>
      </c>
      <c r="D704" s="34">
        <v>1318692</v>
      </c>
      <c r="E704" s="34">
        <v>1318692</v>
      </c>
      <c r="F704" s="34" t="s">
        <v>380</v>
      </c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x14ac:dyDescent="0.2">
      <c r="A705" s="34" t="s">
        <v>20</v>
      </c>
      <c r="B705" s="34" t="s">
        <v>101</v>
      </c>
      <c r="C705" s="34">
        <v>0</v>
      </c>
      <c r="D705" s="34">
        <v>4326521</v>
      </c>
      <c r="E705" s="34">
        <v>4326521</v>
      </c>
      <c r="F705" s="34" t="s">
        <v>384</v>
      </c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x14ac:dyDescent="0.2">
      <c r="A706" s="34" t="s">
        <v>20</v>
      </c>
      <c r="B706" s="34" t="s">
        <v>102</v>
      </c>
      <c r="C706" s="34">
        <v>0</v>
      </c>
      <c r="D706" s="34">
        <v>1381157</v>
      </c>
      <c r="E706" s="34">
        <v>1381157</v>
      </c>
      <c r="F706" s="34" t="s">
        <v>381</v>
      </c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x14ac:dyDescent="0.2">
      <c r="A707" s="34" t="s">
        <v>20</v>
      </c>
      <c r="B707" s="34" t="s">
        <v>103</v>
      </c>
      <c r="C707" s="34">
        <v>0</v>
      </c>
      <c r="D707" s="34">
        <v>9975769</v>
      </c>
      <c r="E707" s="34">
        <v>9975769</v>
      </c>
      <c r="F707" s="34" t="s">
        <v>389</v>
      </c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x14ac:dyDescent="0.2">
      <c r="A708" s="34" t="s">
        <v>20</v>
      </c>
      <c r="B708" s="34" t="s">
        <v>104</v>
      </c>
      <c r="C708" s="34">
        <v>0</v>
      </c>
      <c r="D708" s="34">
        <v>3990302</v>
      </c>
      <c r="E708" s="34">
        <v>3990302</v>
      </c>
      <c r="F708" s="34" t="s">
        <v>384</v>
      </c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x14ac:dyDescent="0.2">
      <c r="A709" s="34" t="s">
        <v>20</v>
      </c>
      <c r="B709" s="34" t="s">
        <v>105</v>
      </c>
      <c r="C709" s="34">
        <v>0</v>
      </c>
      <c r="D709" s="34">
        <v>15690812</v>
      </c>
      <c r="E709" s="34">
        <v>15690812</v>
      </c>
      <c r="F709" s="34" t="s">
        <v>387</v>
      </c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x14ac:dyDescent="0.2">
      <c r="A710" s="34" t="s">
        <v>20</v>
      </c>
      <c r="B710" s="34" t="s">
        <v>106</v>
      </c>
      <c r="C710" s="34">
        <v>0</v>
      </c>
      <c r="D710" s="34">
        <v>1840315</v>
      </c>
      <c r="E710" s="34">
        <v>1840315</v>
      </c>
      <c r="F710" s="34" t="s">
        <v>387</v>
      </c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x14ac:dyDescent="0.2">
      <c r="A711" s="34" t="s">
        <v>20</v>
      </c>
      <c r="B711" s="34" t="s">
        <v>107</v>
      </c>
      <c r="C711" s="34">
        <v>0</v>
      </c>
      <c r="D711" s="34">
        <v>574042</v>
      </c>
      <c r="E711" s="34">
        <v>574042</v>
      </c>
      <c r="F711" s="34" t="s">
        <v>374</v>
      </c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x14ac:dyDescent="0.2">
      <c r="A712" s="34" t="s">
        <v>20</v>
      </c>
      <c r="B712" s="34" t="s">
        <v>108</v>
      </c>
      <c r="C712" s="34">
        <v>0</v>
      </c>
      <c r="D712" s="34">
        <v>2481326</v>
      </c>
      <c r="E712" s="34">
        <v>2481326</v>
      </c>
      <c r="F712" s="34" t="s">
        <v>381</v>
      </c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x14ac:dyDescent="0.2">
      <c r="A713" s="34" t="s">
        <v>20</v>
      </c>
      <c r="B713" s="34" t="s">
        <v>110</v>
      </c>
      <c r="C713" s="34">
        <v>0</v>
      </c>
      <c r="D713" s="34">
        <v>8215753</v>
      </c>
      <c r="E713" s="34">
        <v>8215753</v>
      </c>
      <c r="F713" s="34" t="s">
        <v>380</v>
      </c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x14ac:dyDescent="0.2">
      <c r="A714" s="34" t="s">
        <v>20</v>
      </c>
      <c r="B714" s="34" t="s">
        <v>111</v>
      </c>
      <c r="C714" s="34">
        <v>0</v>
      </c>
      <c r="D714" s="34">
        <v>537633</v>
      </c>
      <c r="E714" s="34">
        <v>537633</v>
      </c>
      <c r="F714" s="34" t="s">
        <v>382</v>
      </c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">
      <c r="A715" s="34" t="s">
        <v>20</v>
      </c>
      <c r="B715" s="34" t="s">
        <v>112</v>
      </c>
      <c r="C715" s="34">
        <v>0</v>
      </c>
      <c r="D715" s="34">
        <v>845159</v>
      </c>
      <c r="E715" s="34">
        <v>845159</v>
      </c>
      <c r="F715" s="34" t="s">
        <v>379</v>
      </c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x14ac:dyDescent="0.2">
      <c r="A716" s="34" t="s">
        <v>20</v>
      </c>
      <c r="B716" s="34" t="s">
        <v>113</v>
      </c>
      <c r="C716" s="34">
        <v>0</v>
      </c>
      <c r="D716" s="34">
        <v>4157940</v>
      </c>
      <c r="E716" s="34">
        <v>4157940</v>
      </c>
      <c r="F716" s="34" t="s">
        <v>382</v>
      </c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x14ac:dyDescent="0.2">
      <c r="A717" s="34" t="s">
        <v>20</v>
      </c>
      <c r="B717" s="34" t="s">
        <v>114</v>
      </c>
      <c r="C717" s="34">
        <v>0</v>
      </c>
      <c r="D717" s="34">
        <v>2674971</v>
      </c>
      <c r="E717" s="34">
        <v>2674971</v>
      </c>
      <c r="F717" s="34" t="s">
        <v>374</v>
      </c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">
      <c r="A718" s="34" t="s">
        <v>20</v>
      </c>
      <c r="B718" s="34" t="s">
        <v>115</v>
      </c>
      <c r="C718" s="34">
        <v>0</v>
      </c>
      <c r="D718" s="34">
        <v>5703650</v>
      </c>
      <c r="E718" s="34">
        <v>5703650</v>
      </c>
      <c r="F718" s="34" t="s">
        <v>388</v>
      </c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x14ac:dyDescent="0.2">
      <c r="A719" s="34" t="s">
        <v>20</v>
      </c>
      <c r="B719" s="34" t="s">
        <v>116</v>
      </c>
      <c r="C719" s="34">
        <v>0</v>
      </c>
      <c r="D719" s="34">
        <v>6890059</v>
      </c>
      <c r="E719" s="34">
        <v>6890059</v>
      </c>
      <c r="F719" s="34" t="s">
        <v>385</v>
      </c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x14ac:dyDescent="0.2">
      <c r="A720" s="34" t="s">
        <v>20</v>
      </c>
      <c r="B720" s="34" t="s">
        <v>117</v>
      </c>
      <c r="C720" s="34">
        <v>0</v>
      </c>
      <c r="D720" s="34">
        <v>4287336</v>
      </c>
      <c r="E720" s="34">
        <v>4287336</v>
      </c>
      <c r="F720" s="34" t="s">
        <v>371</v>
      </c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x14ac:dyDescent="0.2">
      <c r="A721" s="34" t="s">
        <v>20</v>
      </c>
      <c r="B721" s="34" t="s">
        <v>118</v>
      </c>
      <c r="C721" s="34">
        <v>0</v>
      </c>
      <c r="D721" s="34">
        <v>1734185</v>
      </c>
      <c r="E721" s="34">
        <v>1734185</v>
      </c>
      <c r="F721" s="34" t="s">
        <v>370</v>
      </c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x14ac:dyDescent="0.2">
      <c r="A722" s="34" t="s">
        <v>20</v>
      </c>
      <c r="B722" s="34" t="s">
        <v>119</v>
      </c>
      <c r="C722" s="34">
        <v>0</v>
      </c>
      <c r="D722" s="34">
        <v>7724778</v>
      </c>
      <c r="E722" s="34">
        <v>7724778</v>
      </c>
      <c r="F722" s="34" t="s">
        <v>370</v>
      </c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x14ac:dyDescent="0.2">
      <c r="A723" s="34" t="s">
        <v>20</v>
      </c>
      <c r="B723" s="34" t="s">
        <v>120</v>
      </c>
      <c r="C723" s="34">
        <v>0</v>
      </c>
      <c r="D723" s="34">
        <v>9563405</v>
      </c>
      <c r="E723" s="34">
        <v>9563405</v>
      </c>
      <c r="F723" s="34" t="s">
        <v>390</v>
      </c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x14ac:dyDescent="0.2">
      <c r="A724" s="34" t="s">
        <v>20</v>
      </c>
      <c r="B724" s="34" t="s">
        <v>121</v>
      </c>
      <c r="C724" s="34">
        <v>0</v>
      </c>
      <c r="D724" s="34">
        <v>8065403</v>
      </c>
      <c r="E724" s="34">
        <v>8065403</v>
      </c>
      <c r="F724" s="34" t="s">
        <v>372</v>
      </c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x14ac:dyDescent="0.2">
      <c r="A725" s="34" t="s">
        <v>20</v>
      </c>
      <c r="B725" s="34" t="s">
        <v>122</v>
      </c>
      <c r="C725" s="34">
        <v>0</v>
      </c>
      <c r="D725" s="34">
        <v>21675264</v>
      </c>
      <c r="E725" s="34">
        <v>21675264</v>
      </c>
      <c r="F725" s="34" t="s">
        <v>388</v>
      </c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x14ac:dyDescent="0.2">
      <c r="A726" s="34" t="s">
        <v>20</v>
      </c>
      <c r="B726" s="34" t="s">
        <v>123</v>
      </c>
      <c r="C726" s="34">
        <v>0</v>
      </c>
      <c r="D726" s="34">
        <v>9769708</v>
      </c>
      <c r="E726" s="34">
        <v>9769708</v>
      </c>
      <c r="F726" s="34" t="s">
        <v>384</v>
      </c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x14ac:dyDescent="0.2">
      <c r="A727" s="34" t="s">
        <v>20</v>
      </c>
      <c r="B727" s="34" t="s">
        <v>124</v>
      </c>
      <c r="C727" s="34">
        <v>0</v>
      </c>
      <c r="D727" s="34">
        <v>1246352</v>
      </c>
      <c r="E727" s="34">
        <v>1246352</v>
      </c>
      <c r="F727" s="34" t="s">
        <v>379</v>
      </c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x14ac:dyDescent="0.2">
      <c r="A728" s="34" t="s">
        <v>20</v>
      </c>
      <c r="B728" s="34" t="s">
        <v>125</v>
      </c>
      <c r="C728" s="34">
        <v>0</v>
      </c>
      <c r="D728" s="34">
        <v>1572890</v>
      </c>
      <c r="E728" s="34">
        <v>1572890</v>
      </c>
      <c r="F728" s="34" t="s">
        <v>374</v>
      </c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x14ac:dyDescent="0.2">
      <c r="A729" s="34" t="s">
        <v>20</v>
      </c>
      <c r="B729" s="34" t="s">
        <v>126</v>
      </c>
      <c r="C729" s="34">
        <v>0</v>
      </c>
      <c r="D729" s="34">
        <v>9441878</v>
      </c>
      <c r="E729" s="34">
        <v>9441878</v>
      </c>
      <c r="F729" s="34" t="s">
        <v>387</v>
      </c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x14ac:dyDescent="0.2">
      <c r="A730" s="34" t="s">
        <v>20</v>
      </c>
      <c r="B730" s="34" t="s">
        <v>127</v>
      </c>
      <c r="C730" s="34">
        <v>0</v>
      </c>
      <c r="D730" s="34">
        <v>952527</v>
      </c>
      <c r="E730" s="34">
        <v>952527</v>
      </c>
      <c r="F730" s="34" t="s">
        <v>380</v>
      </c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x14ac:dyDescent="0.2">
      <c r="A731" s="34" t="s">
        <v>20</v>
      </c>
      <c r="B731" s="34" t="s">
        <v>128</v>
      </c>
      <c r="C731" s="34">
        <v>0</v>
      </c>
      <c r="D731" s="34">
        <v>508141</v>
      </c>
      <c r="E731" s="34">
        <v>508141</v>
      </c>
      <c r="F731" s="34" t="s">
        <v>383</v>
      </c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x14ac:dyDescent="0.2">
      <c r="A732" s="34" t="s">
        <v>20</v>
      </c>
      <c r="B732" s="34" t="s">
        <v>129</v>
      </c>
      <c r="C732" s="34">
        <v>0</v>
      </c>
      <c r="D732" s="34">
        <v>897242</v>
      </c>
      <c r="E732" s="34">
        <v>897242</v>
      </c>
      <c r="F732" s="34" t="s">
        <v>380</v>
      </c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x14ac:dyDescent="0.2">
      <c r="A733" s="34" t="s">
        <v>20</v>
      </c>
      <c r="B733" s="34" t="s">
        <v>130</v>
      </c>
      <c r="C733" s="34">
        <v>0</v>
      </c>
      <c r="D733" s="34">
        <v>558800</v>
      </c>
      <c r="E733" s="34">
        <v>558800</v>
      </c>
      <c r="F733" s="34" t="s">
        <v>378</v>
      </c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x14ac:dyDescent="0.2">
      <c r="A734" s="34" t="s">
        <v>20</v>
      </c>
      <c r="B734" s="34" t="s">
        <v>131</v>
      </c>
      <c r="C734" s="34">
        <v>0</v>
      </c>
      <c r="D734" s="34">
        <v>490158</v>
      </c>
      <c r="E734" s="34">
        <v>490158</v>
      </c>
      <c r="F734" s="34" t="s">
        <v>382</v>
      </c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x14ac:dyDescent="0.2">
      <c r="A735" s="34" t="s">
        <v>20</v>
      </c>
      <c r="B735" s="34" t="s">
        <v>132</v>
      </c>
      <c r="C735" s="34">
        <v>0</v>
      </c>
      <c r="D735" s="34">
        <v>14607456</v>
      </c>
      <c r="E735" s="34">
        <v>14607456</v>
      </c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">
      <c r="A736" s="34" t="s">
        <v>20</v>
      </c>
      <c r="B736" s="34" t="s">
        <v>133</v>
      </c>
      <c r="C736" s="34">
        <v>0</v>
      </c>
      <c r="D736" s="34">
        <v>5037677</v>
      </c>
      <c r="E736" s="34">
        <v>5037677</v>
      </c>
      <c r="F736" s="34" t="s">
        <v>380</v>
      </c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x14ac:dyDescent="0.2">
      <c r="A737" s="34" t="s">
        <v>20</v>
      </c>
      <c r="B737" s="34" t="s">
        <v>134</v>
      </c>
      <c r="C737" s="34">
        <v>0</v>
      </c>
      <c r="D737" s="34">
        <v>588409</v>
      </c>
      <c r="E737" s="34">
        <v>588409</v>
      </c>
      <c r="F737" s="34" t="s">
        <v>382</v>
      </c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x14ac:dyDescent="0.2">
      <c r="A738" s="34" t="s">
        <v>20</v>
      </c>
      <c r="B738" s="34" t="s">
        <v>135</v>
      </c>
      <c r="C738" s="34">
        <v>0</v>
      </c>
      <c r="D738" s="34">
        <v>393209</v>
      </c>
      <c r="E738" s="34">
        <v>393209</v>
      </c>
      <c r="F738" s="34" t="s">
        <v>387</v>
      </c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x14ac:dyDescent="0.2">
      <c r="A739" s="34" t="s">
        <v>20</v>
      </c>
      <c r="B739" s="34" t="s">
        <v>136</v>
      </c>
      <c r="C739" s="34">
        <v>0</v>
      </c>
      <c r="D739" s="34">
        <v>956330</v>
      </c>
      <c r="E739" s="34">
        <v>956330</v>
      </c>
      <c r="F739" s="34" t="s">
        <v>381</v>
      </c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x14ac:dyDescent="0.2">
      <c r="A740" s="34" t="s">
        <v>20</v>
      </c>
      <c r="B740" s="34" t="s">
        <v>137</v>
      </c>
      <c r="C740" s="34">
        <v>0</v>
      </c>
      <c r="D740" s="34">
        <v>35069260</v>
      </c>
      <c r="E740" s="34">
        <v>35069260</v>
      </c>
      <c r="F740" s="34" t="s">
        <v>388</v>
      </c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x14ac:dyDescent="0.2">
      <c r="A741" s="34" t="s">
        <v>20</v>
      </c>
      <c r="B741" s="34" t="s">
        <v>138</v>
      </c>
      <c r="C741" s="34">
        <v>0</v>
      </c>
      <c r="D741" s="34">
        <v>2515911</v>
      </c>
      <c r="E741" s="34">
        <v>2515911</v>
      </c>
      <c r="F741" s="34" t="s">
        <v>380</v>
      </c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x14ac:dyDescent="0.2">
      <c r="A742" s="34" t="s">
        <v>20</v>
      </c>
      <c r="B742" s="34" t="s">
        <v>139</v>
      </c>
      <c r="C742" s="34">
        <v>0</v>
      </c>
      <c r="D742" s="34">
        <v>2193307</v>
      </c>
      <c r="E742" s="34">
        <v>2193307</v>
      </c>
      <c r="F742" s="34" t="s">
        <v>373</v>
      </c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x14ac:dyDescent="0.2">
      <c r="A743" s="34" t="s">
        <v>20</v>
      </c>
      <c r="B743" s="34" t="s">
        <v>140</v>
      </c>
      <c r="C743" s="34">
        <v>0</v>
      </c>
      <c r="D743" s="34">
        <v>5678445</v>
      </c>
      <c r="E743" s="34">
        <v>5678445</v>
      </c>
      <c r="F743" s="34" t="s">
        <v>380</v>
      </c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x14ac:dyDescent="0.2">
      <c r="A744" s="34" t="s">
        <v>20</v>
      </c>
      <c r="B744" s="34" t="s">
        <v>141</v>
      </c>
      <c r="C744" s="34">
        <v>0</v>
      </c>
      <c r="D744" s="34">
        <v>25000582</v>
      </c>
      <c r="E744" s="34">
        <v>25000582</v>
      </c>
      <c r="F744" s="34" t="s">
        <v>390</v>
      </c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x14ac:dyDescent="0.2">
      <c r="A745" s="34" t="s">
        <v>20</v>
      </c>
      <c r="B745" s="34" t="s">
        <v>142</v>
      </c>
      <c r="C745" s="34">
        <v>0</v>
      </c>
      <c r="D745" s="34">
        <v>506</v>
      </c>
      <c r="E745" s="34">
        <v>506</v>
      </c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x14ac:dyDescent="0.2">
      <c r="A746" s="34" t="s">
        <v>20</v>
      </c>
      <c r="B746" s="34" t="s">
        <v>143</v>
      </c>
      <c r="C746" s="34">
        <v>0</v>
      </c>
      <c r="D746" s="34">
        <v>1302461</v>
      </c>
      <c r="E746" s="34">
        <v>1302461</v>
      </c>
      <c r="F746" s="34" t="s">
        <v>391</v>
      </c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x14ac:dyDescent="0.2">
      <c r="A747" s="34" t="s">
        <v>20</v>
      </c>
      <c r="B747" s="34" t="s">
        <v>144</v>
      </c>
      <c r="C747" s="34">
        <v>0</v>
      </c>
      <c r="D747" s="34">
        <v>6496545</v>
      </c>
      <c r="E747" s="34">
        <v>6496545</v>
      </c>
      <c r="F747" s="34" t="s">
        <v>371</v>
      </c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x14ac:dyDescent="0.2">
      <c r="A748" s="34" t="s">
        <v>20</v>
      </c>
      <c r="B748" s="34" t="s">
        <v>146</v>
      </c>
      <c r="C748" s="34">
        <v>0</v>
      </c>
      <c r="D748" s="34">
        <v>3717526</v>
      </c>
      <c r="E748" s="34">
        <v>3717526</v>
      </c>
      <c r="F748" s="34" t="s">
        <v>372</v>
      </c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x14ac:dyDescent="0.2">
      <c r="A749" s="34" t="s">
        <v>20</v>
      </c>
      <c r="B749" s="34" t="s">
        <v>147</v>
      </c>
      <c r="C749" s="34">
        <v>0</v>
      </c>
      <c r="D749" s="34">
        <v>5166352</v>
      </c>
      <c r="E749" s="34">
        <v>5166352</v>
      </c>
      <c r="F749" s="34" t="s">
        <v>372</v>
      </c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x14ac:dyDescent="0.2">
      <c r="A750" s="34" t="s">
        <v>20</v>
      </c>
      <c r="B750" s="34" t="s">
        <v>149</v>
      </c>
      <c r="C750" s="34">
        <v>0</v>
      </c>
      <c r="D750" s="34">
        <v>877</v>
      </c>
      <c r="E750" s="34">
        <v>877</v>
      </c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x14ac:dyDescent="0.2">
      <c r="A751" s="34" t="s">
        <v>20</v>
      </c>
      <c r="B751" s="34" t="s">
        <v>150</v>
      </c>
      <c r="C751" s="34">
        <v>0</v>
      </c>
      <c r="D751" s="34">
        <v>4086650</v>
      </c>
      <c r="E751" s="34">
        <v>4086650</v>
      </c>
      <c r="F751" s="34" t="s">
        <v>378</v>
      </c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x14ac:dyDescent="0.2">
      <c r="A752" s="34" t="s">
        <v>20</v>
      </c>
      <c r="B752" s="34" t="s">
        <v>151</v>
      </c>
      <c r="C752" s="34">
        <v>0</v>
      </c>
      <c r="D752" s="34">
        <v>19704516</v>
      </c>
      <c r="E752" s="34">
        <v>19704516</v>
      </c>
      <c r="F752" s="34" t="s">
        <v>383</v>
      </c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x14ac:dyDescent="0.2">
      <c r="A753" s="34" t="s">
        <v>20</v>
      </c>
      <c r="B753" s="34" t="s">
        <v>152</v>
      </c>
      <c r="C753" s="34">
        <v>0</v>
      </c>
      <c r="D753" s="34">
        <v>61506103</v>
      </c>
      <c r="E753" s="34">
        <v>61506103</v>
      </c>
      <c r="F753" s="34" t="s">
        <v>376</v>
      </c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x14ac:dyDescent="0.2">
      <c r="A754" s="34" t="s">
        <v>20</v>
      </c>
      <c r="B754" s="34" t="s">
        <v>153</v>
      </c>
      <c r="C754" s="34">
        <v>0</v>
      </c>
      <c r="D754" s="34">
        <v>10538374</v>
      </c>
      <c r="E754" s="34">
        <v>10538374</v>
      </c>
      <c r="F754" s="34" t="s">
        <v>372</v>
      </c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x14ac:dyDescent="0.2">
      <c r="A755" s="34" t="s">
        <v>20</v>
      </c>
      <c r="B755" s="34" t="s">
        <v>154</v>
      </c>
      <c r="C755" s="34">
        <v>0</v>
      </c>
      <c r="D755" s="34">
        <v>25540430</v>
      </c>
      <c r="E755" s="34">
        <v>25540430</v>
      </c>
      <c r="F755" s="34" t="s">
        <v>376</v>
      </c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x14ac:dyDescent="0.2">
      <c r="A756" s="34" t="s">
        <v>20</v>
      </c>
      <c r="B756" s="34" t="s">
        <v>155</v>
      </c>
      <c r="C756" s="34">
        <v>0</v>
      </c>
      <c r="D756" s="34">
        <v>5699406</v>
      </c>
      <c r="E756" s="34">
        <v>5699406</v>
      </c>
      <c r="F756" s="34" t="s">
        <v>375</v>
      </c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x14ac:dyDescent="0.2">
      <c r="A757" s="34" t="s">
        <v>20</v>
      </c>
      <c r="B757" s="34" t="s">
        <v>156</v>
      </c>
      <c r="C757" s="34">
        <v>0</v>
      </c>
      <c r="D757" s="34">
        <v>2772347</v>
      </c>
      <c r="E757" s="34">
        <v>2772347</v>
      </c>
      <c r="F757" s="34" t="s">
        <v>387</v>
      </c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x14ac:dyDescent="0.2">
      <c r="A758" s="34" t="s">
        <v>20</v>
      </c>
      <c r="B758" s="34" t="s">
        <v>157</v>
      </c>
      <c r="C758" s="34">
        <v>0</v>
      </c>
      <c r="D758" s="34">
        <v>12289556</v>
      </c>
      <c r="E758" s="34">
        <v>12289556</v>
      </c>
      <c r="F758" s="34" t="s">
        <v>384</v>
      </c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x14ac:dyDescent="0.2">
      <c r="A759" s="34" t="s">
        <v>20</v>
      </c>
      <c r="B759" s="34" t="s">
        <v>158</v>
      </c>
      <c r="C759" s="34">
        <v>0</v>
      </c>
      <c r="D759" s="34">
        <v>1197292</v>
      </c>
      <c r="E759" s="34">
        <v>1197292</v>
      </c>
      <c r="F759" s="34" t="s">
        <v>374</v>
      </c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x14ac:dyDescent="0.2">
      <c r="A760" s="34" t="s">
        <v>20</v>
      </c>
      <c r="B760" s="34" t="s">
        <v>159</v>
      </c>
      <c r="C760" s="34">
        <v>0</v>
      </c>
      <c r="D760" s="34">
        <v>3474585</v>
      </c>
      <c r="E760" s="34">
        <v>3474585</v>
      </c>
      <c r="F760" s="34" t="s">
        <v>377</v>
      </c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x14ac:dyDescent="0.2">
      <c r="A761" s="34" t="s">
        <v>20</v>
      </c>
      <c r="B761" s="34" t="s">
        <v>160</v>
      </c>
      <c r="C761" s="34">
        <v>0</v>
      </c>
      <c r="D761" s="34">
        <v>4223188</v>
      </c>
      <c r="E761" s="34">
        <v>4223188</v>
      </c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x14ac:dyDescent="0.2">
      <c r="A762" s="34" t="s">
        <v>20</v>
      </c>
      <c r="B762" s="34" t="s">
        <v>161</v>
      </c>
      <c r="C762" s="34">
        <v>0</v>
      </c>
      <c r="D762" s="34">
        <v>163</v>
      </c>
      <c r="E762" s="34">
        <v>163</v>
      </c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x14ac:dyDescent="0.2">
      <c r="A763" s="34" t="s">
        <v>20</v>
      </c>
      <c r="B763" s="34" t="s">
        <v>162</v>
      </c>
      <c r="C763" s="34">
        <v>0</v>
      </c>
      <c r="D763" s="34">
        <v>11567989</v>
      </c>
      <c r="E763" s="34">
        <v>11567989</v>
      </c>
      <c r="F763" s="34" t="s">
        <v>376</v>
      </c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x14ac:dyDescent="0.2">
      <c r="A764" s="34" t="s">
        <v>20</v>
      </c>
      <c r="B764" s="34" t="s">
        <v>163</v>
      </c>
      <c r="C764" s="34">
        <v>0</v>
      </c>
      <c r="D764" s="34">
        <v>23239505</v>
      </c>
      <c r="E764" s="34">
        <v>23239505</v>
      </c>
      <c r="F764" s="34" t="s">
        <v>388</v>
      </c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x14ac:dyDescent="0.2">
      <c r="A765" s="34" t="s">
        <v>20</v>
      </c>
      <c r="B765" s="34" t="s">
        <v>164</v>
      </c>
      <c r="C765" s="34">
        <v>0</v>
      </c>
      <c r="D765" s="34">
        <v>3317429</v>
      </c>
      <c r="E765" s="34">
        <v>3317429</v>
      </c>
      <c r="F765" s="34" t="s">
        <v>369</v>
      </c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x14ac:dyDescent="0.2">
      <c r="A766" s="34" t="s">
        <v>20</v>
      </c>
      <c r="B766" s="34" t="s">
        <v>165</v>
      </c>
      <c r="C766" s="34">
        <v>0</v>
      </c>
      <c r="D766" s="34">
        <v>460539</v>
      </c>
      <c r="E766" s="34">
        <v>460539</v>
      </c>
      <c r="F766" s="34" t="s">
        <v>380</v>
      </c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x14ac:dyDescent="0.2">
      <c r="A767" s="34" t="s">
        <v>20</v>
      </c>
      <c r="B767" s="34" t="s">
        <v>166</v>
      </c>
      <c r="C767" s="34">
        <v>0</v>
      </c>
      <c r="D767" s="34">
        <v>17281795</v>
      </c>
      <c r="E767" s="34">
        <v>17281795</v>
      </c>
      <c r="F767" s="34" t="s">
        <v>384</v>
      </c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x14ac:dyDescent="0.2">
      <c r="A768" s="34" t="s">
        <v>20</v>
      </c>
      <c r="B768" s="34" t="s">
        <v>167</v>
      </c>
      <c r="C768" s="34">
        <v>0</v>
      </c>
      <c r="D768" s="34">
        <v>5196455</v>
      </c>
      <c r="E768" s="34">
        <v>5196455</v>
      </c>
      <c r="F768" s="34" t="s">
        <v>383</v>
      </c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x14ac:dyDescent="0.2">
      <c r="A769" s="34" t="s">
        <v>20</v>
      </c>
      <c r="B769" s="34" t="s">
        <v>168</v>
      </c>
      <c r="C769" s="34">
        <v>0</v>
      </c>
      <c r="D769" s="34">
        <v>425137</v>
      </c>
      <c r="E769" s="34">
        <v>425137</v>
      </c>
      <c r="F769" s="34" t="s">
        <v>382</v>
      </c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x14ac:dyDescent="0.2">
      <c r="A770" s="34" t="s">
        <v>20</v>
      </c>
      <c r="B770" s="34" t="s">
        <v>169</v>
      </c>
      <c r="C770" s="34">
        <v>0</v>
      </c>
      <c r="D770" s="34">
        <v>29114083</v>
      </c>
      <c r="E770" s="34">
        <v>29114083</v>
      </c>
      <c r="F770" s="34" t="s">
        <v>388</v>
      </c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x14ac:dyDescent="0.2">
      <c r="A771" s="34" t="s">
        <v>20</v>
      </c>
      <c r="B771" s="34" t="s">
        <v>170</v>
      </c>
      <c r="C771" s="34">
        <v>0</v>
      </c>
      <c r="D771" s="34">
        <v>2690164</v>
      </c>
      <c r="E771" s="34">
        <v>2690164</v>
      </c>
      <c r="F771" s="34" t="s">
        <v>387</v>
      </c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x14ac:dyDescent="0.2">
      <c r="A772" s="34" t="s">
        <v>20</v>
      </c>
      <c r="B772" s="34" t="s">
        <v>171</v>
      </c>
      <c r="C772" s="34">
        <v>0</v>
      </c>
      <c r="D772" s="34">
        <v>957642</v>
      </c>
      <c r="E772" s="34">
        <v>957642</v>
      </c>
      <c r="F772" s="34" t="s">
        <v>380</v>
      </c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x14ac:dyDescent="0.2">
      <c r="A773" s="34" t="s">
        <v>20</v>
      </c>
      <c r="B773" s="34" t="s">
        <v>172</v>
      </c>
      <c r="C773" s="34">
        <v>0</v>
      </c>
      <c r="D773" s="34">
        <v>1050995</v>
      </c>
      <c r="E773" s="34">
        <v>1050995</v>
      </c>
      <c r="F773" s="34" t="s">
        <v>386</v>
      </c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x14ac:dyDescent="0.2">
      <c r="A774" s="34" t="s">
        <v>20</v>
      </c>
      <c r="B774" s="34" t="s">
        <v>173</v>
      </c>
      <c r="C774" s="34">
        <v>0</v>
      </c>
      <c r="D774" s="34">
        <v>1898758</v>
      </c>
      <c r="E774" s="34">
        <v>1898758</v>
      </c>
      <c r="F774" s="34" t="s">
        <v>379</v>
      </c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x14ac:dyDescent="0.2">
      <c r="A775" s="34" t="s">
        <v>20</v>
      </c>
      <c r="B775" s="34" t="s">
        <v>174</v>
      </c>
      <c r="C775" s="34">
        <v>0</v>
      </c>
      <c r="D775" s="34">
        <v>776881</v>
      </c>
      <c r="E775" s="34">
        <v>776881</v>
      </c>
      <c r="F775" s="34" t="s">
        <v>378</v>
      </c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x14ac:dyDescent="0.2">
      <c r="A776" s="34" t="s">
        <v>20</v>
      </c>
      <c r="B776" s="34" t="s">
        <v>175</v>
      </c>
      <c r="C776" s="34">
        <v>0</v>
      </c>
      <c r="D776" s="34">
        <v>3083416</v>
      </c>
      <c r="E776" s="34">
        <v>3083416</v>
      </c>
      <c r="F776" s="34" t="s">
        <v>387</v>
      </c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x14ac:dyDescent="0.2">
      <c r="A777" s="34" t="s">
        <v>20</v>
      </c>
      <c r="B777" s="34" t="s">
        <v>176</v>
      </c>
      <c r="C777" s="34">
        <v>0</v>
      </c>
      <c r="D777" s="34">
        <v>1874513</v>
      </c>
      <c r="E777" s="34">
        <v>1874513</v>
      </c>
      <c r="F777" s="34" t="s">
        <v>387</v>
      </c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x14ac:dyDescent="0.2">
      <c r="A778" s="34" t="s">
        <v>20</v>
      </c>
      <c r="B778" s="34" t="s">
        <v>177</v>
      </c>
      <c r="C778" s="34">
        <v>0</v>
      </c>
      <c r="D778" s="34">
        <v>1017298</v>
      </c>
      <c r="E778" s="34">
        <v>1017298</v>
      </c>
      <c r="F778" s="34" t="s">
        <v>377</v>
      </c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x14ac:dyDescent="0.2">
      <c r="A779" s="34" t="s">
        <v>20</v>
      </c>
      <c r="B779" s="34" t="s">
        <v>178</v>
      </c>
      <c r="C779" s="34">
        <v>0</v>
      </c>
      <c r="D779" s="34">
        <v>5231237</v>
      </c>
      <c r="E779" s="34">
        <v>5231237</v>
      </c>
      <c r="F779" s="34" t="s">
        <v>377</v>
      </c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x14ac:dyDescent="0.2">
      <c r="A780" s="34" t="s">
        <v>20</v>
      </c>
      <c r="B780" s="34" t="s">
        <v>179</v>
      </c>
      <c r="C780" s="34">
        <v>0</v>
      </c>
      <c r="D780" s="34">
        <v>1645244</v>
      </c>
      <c r="E780" s="34">
        <v>1645244</v>
      </c>
      <c r="F780" s="34" t="s">
        <v>377</v>
      </c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x14ac:dyDescent="0.2">
      <c r="A781" s="34" t="s">
        <v>20</v>
      </c>
      <c r="B781" s="34" t="s">
        <v>180</v>
      </c>
      <c r="C781" s="34">
        <v>0</v>
      </c>
      <c r="D781" s="34">
        <v>2120444</v>
      </c>
      <c r="E781" s="34">
        <v>2120444</v>
      </c>
      <c r="F781" s="34" t="s">
        <v>378</v>
      </c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x14ac:dyDescent="0.2">
      <c r="A782" s="34" t="s">
        <v>20</v>
      </c>
      <c r="B782" s="34" t="s">
        <v>181</v>
      </c>
      <c r="C782" s="34">
        <v>0</v>
      </c>
      <c r="D782" s="34">
        <v>10585710</v>
      </c>
      <c r="E782" s="34">
        <v>10585710</v>
      </c>
      <c r="F782" s="34" t="s">
        <v>376</v>
      </c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x14ac:dyDescent="0.2">
      <c r="A783" s="34" t="s">
        <v>20</v>
      </c>
      <c r="B783" s="34" t="s">
        <v>182</v>
      </c>
      <c r="C783" s="34">
        <v>0</v>
      </c>
      <c r="D783" s="34">
        <v>3189218</v>
      </c>
      <c r="E783" s="34">
        <v>3189218</v>
      </c>
      <c r="F783" s="34" t="s">
        <v>386</v>
      </c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x14ac:dyDescent="0.2">
      <c r="A784" s="34" t="s">
        <v>20</v>
      </c>
      <c r="B784" s="34" t="s">
        <v>183</v>
      </c>
      <c r="C784" s="34">
        <v>0</v>
      </c>
      <c r="D784" s="34">
        <v>841222</v>
      </c>
      <c r="E784" s="34">
        <v>841222</v>
      </c>
      <c r="F784" s="34" t="s">
        <v>372</v>
      </c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x14ac:dyDescent="0.2">
      <c r="A785" s="34" t="s">
        <v>20</v>
      </c>
      <c r="B785" s="34" t="s">
        <v>184</v>
      </c>
      <c r="C785" s="34">
        <v>0</v>
      </c>
      <c r="D785" s="34">
        <v>1436887</v>
      </c>
      <c r="E785" s="34">
        <v>1436887</v>
      </c>
      <c r="F785" s="34" t="s">
        <v>390</v>
      </c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x14ac:dyDescent="0.2">
      <c r="A786" s="34" t="s">
        <v>20</v>
      </c>
      <c r="B786" s="34" t="s">
        <v>185</v>
      </c>
      <c r="C786" s="34">
        <v>0</v>
      </c>
      <c r="D786" s="34">
        <v>1428291</v>
      </c>
      <c r="E786" s="34">
        <v>1428291</v>
      </c>
      <c r="F786" s="34" t="s">
        <v>382</v>
      </c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x14ac:dyDescent="0.2">
      <c r="A787" s="34" t="s">
        <v>20</v>
      </c>
      <c r="B787" s="34" t="s">
        <v>186</v>
      </c>
      <c r="C787" s="34">
        <v>0</v>
      </c>
      <c r="D787" s="34">
        <v>2719578</v>
      </c>
      <c r="E787" s="34">
        <v>2719578</v>
      </c>
      <c r="F787" s="34" t="s">
        <v>389</v>
      </c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x14ac:dyDescent="0.2">
      <c r="A788" s="34" t="s">
        <v>20</v>
      </c>
      <c r="B788" s="34" t="s">
        <v>187</v>
      </c>
      <c r="C788" s="34">
        <v>0</v>
      </c>
      <c r="D788" s="34">
        <v>2468748</v>
      </c>
      <c r="E788" s="34">
        <v>2468748</v>
      </c>
      <c r="F788" s="34" t="s">
        <v>370</v>
      </c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x14ac:dyDescent="0.2">
      <c r="A789" s="34" t="s">
        <v>20</v>
      </c>
      <c r="B789" s="34" t="s">
        <v>188</v>
      </c>
      <c r="C789" s="34">
        <v>0</v>
      </c>
      <c r="D789" s="34">
        <v>3294632</v>
      </c>
      <c r="E789" s="34">
        <v>3294632</v>
      </c>
      <c r="F789" s="34" t="s">
        <v>387</v>
      </c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x14ac:dyDescent="0.2">
      <c r="A790" s="34" t="s">
        <v>20</v>
      </c>
      <c r="B790" s="34" t="s">
        <v>189</v>
      </c>
      <c r="C790" s="34">
        <v>0</v>
      </c>
      <c r="D790" s="34">
        <v>8517100</v>
      </c>
      <c r="E790" s="34">
        <v>8517100</v>
      </c>
      <c r="F790" s="34" t="s">
        <v>376</v>
      </c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x14ac:dyDescent="0.2">
      <c r="A791" s="34" t="s">
        <v>20</v>
      </c>
      <c r="B791" s="34" t="s">
        <v>190</v>
      </c>
      <c r="C791" s="34">
        <v>0</v>
      </c>
      <c r="D791" s="34">
        <v>674527</v>
      </c>
      <c r="E791" s="34">
        <v>674527</v>
      </c>
      <c r="F791" s="34" t="s">
        <v>370</v>
      </c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x14ac:dyDescent="0.2">
      <c r="A792" s="34" t="s">
        <v>20</v>
      </c>
      <c r="B792" s="34" t="s">
        <v>191</v>
      </c>
      <c r="C792" s="34">
        <v>0</v>
      </c>
      <c r="D792" s="34">
        <v>1730239</v>
      </c>
      <c r="E792" s="34">
        <v>1730239</v>
      </c>
      <c r="F792" s="34" t="s">
        <v>387</v>
      </c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x14ac:dyDescent="0.2">
      <c r="A793" s="34" t="s">
        <v>20</v>
      </c>
      <c r="B793" s="34" t="s">
        <v>192</v>
      </c>
      <c r="C793" s="34">
        <v>0</v>
      </c>
      <c r="D793" s="34">
        <v>3344814</v>
      </c>
      <c r="E793" s="34">
        <v>3344814</v>
      </c>
      <c r="F793" s="34" t="s">
        <v>379</v>
      </c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x14ac:dyDescent="0.2">
      <c r="A794" s="34" t="s">
        <v>20</v>
      </c>
      <c r="B794" s="34" t="s">
        <v>193</v>
      </c>
      <c r="C794" s="34">
        <v>0</v>
      </c>
      <c r="D794" s="34">
        <v>439374</v>
      </c>
      <c r="E794" s="34">
        <v>439374</v>
      </c>
      <c r="F794" s="34" t="s">
        <v>370</v>
      </c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x14ac:dyDescent="0.2">
      <c r="A795" s="34" t="s">
        <v>20</v>
      </c>
      <c r="B795" s="34" t="s">
        <v>194</v>
      </c>
      <c r="C795" s="34">
        <v>0</v>
      </c>
      <c r="D795" s="34">
        <v>1337157</v>
      </c>
      <c r="E795" s="34">
        <v>1337157</v>
      </c>
      <c r="F795" s="34" t="s">
        <v>378</v>
      </c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x14ac:dyDescent="0.2">
      <c r="A796" s="34" t="s">
        <v>20</v>
      </c>
      <c r="B796" s="34" t="s">
        <v>195</v>
      </c>
      <c r="C796" s="34">
        <v>0</v>
      </c>
      <c r="D796" s="34">
        <v>2672420</v>
      </c>
      <c r="E796" s="34">
        <v>2672420</v>
      </c>
      <c r="F796" s="34" t="s">
        <v>371</v>
      </c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x14ac:dyDescent="0.2">
      <c r="A797" s="34" t="s">
        <v>20</v>
      </c>
      <c r="B797" s="34" t="s">
        <v>196</v>
      </c>
      <c r="C797" s="34">
        <v>0</v>
      </c>
      <c r="D797" s="34">
        <v>2822286</v>
      </c>
      <c r="E797" s="34">
        <v>2822286</v>
      </c>
      <c r="F797" s="34" t="s">
        <v>375</v>
      </c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x14ac:dyDescent="0.2">
      <c r="A798" s="34" t="s">
        <v>20</v>
      </c>
      <c r="B798" s="34" t="s">
        <v>197</v>
      </c>
      <c r="C798" s="34">
        <v>0</v>
      </c>
      <c r="D798" s="34">
        <v>2459179</v>
      </c>
      <c r="E798" s="34">
        <v>2459179</v>
      </c>
      <c r="F798" s="34" t="s">
        <v>369</v>
      </c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x14ac:dyDescent="0.2">
      <c r="A799" s="34" t="s">
        <v>20</v>
      </c>
      <c r="B799" s="34" t="s">
        <v>198</v>
      </c>
      <c r="C799" s="34">
        <v>0</v>
      </c>
      <c r="D799" s="34">
        <v>1077817</v>
      </c>
      <c r="E799" s="34">
        <v>1077817</v>
      </c>
      <c r="F799" s="34" t="s">
        <v>382</v>
      </c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x14ac:dyDescent="0.2">
      <c r="A800" s="34" t="s">
        <v>20</v>
      </c>
      <c r="B800" s="34" t="s">
        <v>199</v>
      </c>
      <c r="C800" s="34">
        <v>0</v>
      </c>
      <c r="D800" s="34">
        <v>89</v>
      </c>
      <c r="E800" s="34">
        <v>89</v>
      </c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x14ac:dyDescent="0.2">
      <c r="A801" s="34" t="s">
        <v>20</v>
      </c>
      <c r="B801" s="34" t="s">
        <v>200</v>
      </c>
      <c r="C801" s="34">
        <v>0</v>
      </c>
      <c r="D801" s="34">
        <v>2614356</v>
      </c>
      <c r="E801" s="34">
        <v>2614356</v>
      </c>
      <c r="F801" s="34" t="s">
        <v>375</v>
      </c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x14ac:dyDescent="0.2">
      <c r="A802" s="34" t="s">
        <v>20</v>
      </c>
      <c r="B802" s="34" t="s">
        <v>201</v>
      </c>
      <c r="C802" s="34">
        <v>0</v>
      </c>
      <c r="D802" s="34">
        <v>2778520</v>
      </c>
      <c r="E802" s="34">
        <v>2778520</v>
      </c>
      <c r="F802" s="34" t="s">
        <v>373</v>
      </c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x14ac:dyDescent="0.2">
      <c r="A803" s="34" t="s">
        <v>20</v>
      </c>
      <c r="B803" s="34" t="s">
        <v>202</v>
      </c>
      <c r="C803" s="34">
        <v>0</v>
      </c>
      <c r="D803" s="34">
        <v>19242306</v>
      </c>
      <c r="E803" s="34">
        <v>19242306</v>
      </c>
      <c r="F803" s="34" t="s">
        <v>376</v>
      </c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x14ac:dyDescent="0.2">
      <c r="A804" s="34" t="s">
        <v>20</v>
      </c>
      <c r="B804" s="34" t="s">
        <v>203</v>
      </c>
      <c r="C804" s="34">
        <v>0</v>
      </c>
      <c r="D804" s="34">
        <v>17578371</v>
      </c>
      <c r="E804" s="34">
        <v>17578371</v>
      </c>
      <c r="F804" s="34" t="s">
        <v>376</v>
      </c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x14ac:dyDescent="0.2">
      <c r="A805" s="34" t="s">
        <v>20</v>
      </c>
      <c r="B805" s="34" t="s">
        <v>204</v>
      </c>
      <c r="C805" s="34">
        <v>0</v>
      </c>
      <c r="D805" s="34">
        <v>568020</v>
      </c>
      <c r="E805" s="34">
        <v>568020</v>
      </c>
      <c r="F805" s="34" t="s">
        <v>391</v>
      </c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x14ac:dyDescent="0.2">
      <c r="A806" s="34" t="s">
        <v>20</v>
      </c>
      <c r="B806" s="34" t="s">
        <v>205</v>
      </c>
      <c r="C806" s="34">
        <v>0</v>
      </c>
      <c r="D806" s="34">
        <v>6840347</v>
      </c>
      <c r="E806" s="34">
        <v>6840347</v>
      </c>
      <c r="F806" s="34" t="s">
        <v>372</v>
      </c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x14ac:dyDescent="0.2">
      <c r="A807" s="34" t="s">
        <v>20</v>
      </c>
      <c r="B807" s="34" t="s">
        <v>206</v>
      </c>
      <c r="C807" s="34">
        <v>0</v>
      </c>
      <c r="D807" s="34">
        <v>7188429</v>
      </c>
      <c r="E807" s="34">
        <v>7188429</v>
      </c>
      <c r="F807" s="34" t="s">
        <v>388</v>
      </c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x14ac:dyDescent="0.2">
      <c r="A808" s="34" t="s">
        <v>20</v>
      </c>
      <c r="B808" s="34" t="s">
        <v>207</v>
      </c>
      <c r="C808" s="34">
        <v>0</v>
      </c>
      <c r="D808" s="34">
        <v>880464</v>
      </c>
      <c r="E808" s="34">
        <v>880464</v>
      </c>
      <c r="F808" s="34" t="s">
        <v>369</v>
      </c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x14ac:dyDescent="0.2">
      <c r="A809" s="34" t="s">
        <v>20</v>
      </c>
      <c r="B809" s="34" t="s">
        <v>208</v>
      </c>
      <c r="C809" s="34">
        <v>0</v>
      </c>
      <c r="D809" s="34">
        <v>4639846</v>
      </c>
      <c r="E809" s="34">
        <v>4639846</v>
      </c>
      <c r="F809" s="34" t="s">
        <v>371</v>
      </c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x14ac:dyDescent="0.2">
      <c r="A810" s="34" t="s">
        <v>20</v>
      </c>
      <c r="B810" s="34" t="s">
        <v>209</v>
      </c>
      <c r="C810" s="34">
        <v>0</v>
      </c>
      <c r="D810" s="34">
        <v>3203370</v>
      </c>
      <c r="E810" s="34">
        <v>3203370</v>
      </c>
      <c r="F810" s="34" t="s">
        <v>387</v>
      </c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x14ac:dyDescent="0.2">
      <c r="A811" s="34" t="s">
        <v>20</v>
      </c>
      <c r="B811" s="34" t="s">
        <v>210</v>
      </c>
      <c r="C811" s="34">
        <v>0</v>
      </c>
      <c r="D811" s="34">
        <v>781670</v>
      </c>
      <c r="E811" s="34">
        <v>781670</v>
      </c>
      <c r="F811" s="34" t="s">
        <v>379</v>
      </c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x14ac:dyDescent="0.2">
      <c r="A812" s="34" t="s">
        <v>20</v>
      </c>
      <c r="B812" s="34" t="s">
        <v>211</v>
      </c>
      <c r="C812" s="34">
        <v>0</v>
      </c>
      <c r="D812" s="34">
        <v>8456266</v>
      </c>
      <c r="E812" s="34">
        <v>8456266</v>
      </c>
      <c r="F812" s="34" t="s">
        <v>371</v>
      </c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x14ac:dyDescent="0.2">
      <c r="A813" s="34" t="s">
        <v>20</v>
      </c>
      <c r="B813" s="34" t="s">
        <v>212</v>
      </c>
      <c r="C813" s="34">
        <v>0</v>
      </c>
      <c r="D813" s="34">
        <v>13276135</v>
      </c>
      <c r="E813" s="34">
        <v>13276135</v>
      </c>
      <c r="F813" s="34" t="s">
        <v>384</v>
      </c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x14ac:dyDescent="0.2">
      <c r="A814" s="34" t="s">
        <v>20</v>
      </c>
      <c r="B814" s="34" t="s">
        <v>213</v>
      </c>
      <c r="C814" s="34">
        <v>0</v>
      </c>
      <c r="D814" s="34">
        <v>8176745</v>
      </c>
      <c r="E814" s="34">
        <v>8176745</v>
      </c>
      <c r="F814" s="34" t="s">
        <v>376</v>
      </c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x14ac:dyDescent="0.2">
      <c r="A815" s="34" t="s">
        <v>20</v>
      </c>
      <c r="B815" s="34" t="s">
        <v>214</v>
      </c>
      <c r="C815" s="34">
        <v>0</v>
      </c>
      <c r="D815" s="34">
        <v>419063</v>
      </c>
      <c r="E815" s="34">
        <v>419063</v>
      </c>
      <c r="F815" s="34" t="s">
        <v>387</v>
      </c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x14ac:dyDescent="0.2">
      <c r="A816" s="34" t="s">
        <v>20</v>
      </c>
      <c r="B816" s="34" t="s">
        <v>215</v>
      </c>
      <c r="C816" s="34">
        <v>0</v>
      </c>
      <c r="D816" s="34">
        <v>19379821</v>
      </c>
      <c r="E816" s="34">
        <v>19379821</v>
      </c>
      <c r="F816" s="34" t="s">
        <v>388</v>
      </c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x14ac:dyDescent="0.2">
      <c r="A817" s="34" t="s">
        <v>20</v>
      </c>
      <c r="B817" s="34" t="s">
        <v>216</v>
      </c>
      <c r="C817" s="34">
        <v>0</v>
      </c>
      <c r="D817" s="34">
        <v>1227973</v>
      </c>
      <c r="E817" s="34">
        <v>1227973</v>
      </c>
      <c r="F817" s="34" t="s">
        <v>386</v>
      </c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x14ac:dyDescent="0.2">
      <c r="A818" s="34" t="s">
        <v>20</v>
      </c>
      <c r="B818" s="34" t="s">
        <v>217</v>
      </c>
      <c r="C818" s="34">
        <v>0</v>
      </c>
      <c r="D818" s="34">
        <v>532307</v>
      </c>
      <c r="E818" s="34">
        <v>532307</v>
      </c>
      <c r="F818" s="34" t="s">
        <v>383</v>
      </c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x14ac:dyDescent="0.2">
      <c r="A819" s="34" t="s">
        <v>20</v>
      </c>
      <c r="B819" s="34" t="s">
        <v>218</v>
      </c>
      <c r="C819" s="34">
        <v>0</v>
      </c>
      <c r="D819" s="34">
        <v>2579888</v>
      </c>
      <c r="E819" s="34">
        <v>2579888</v>
      </c>
      <c r="F819" s="34" t="s">
        <v>387</v>
      </c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x14ac:dyDescent="0.2">
      <c r="A820" s="34" t="s">
        <v>20</v>
      </c>
      <c r="B820" s="34" t="s">
        <v>219</v>
      </c>
      <c r="C820" s="34">
        <v>0</v>
      </c>
      <c r="D820" s="34">
        <v>18738760</v>
      </c>
      <c r="E820" s="34">
        <v>18738760</v>
      </c>
      <c r="F820" s="34" t="s">
        <v>384</v>
      </c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x14ac:dyDescent="0.2">
      <c r="A821" s="34" t="s">
        <v>20</v>
      </c>
      <c r="B821" s="34" t="s">
        <v>220</v>
      </c>
      <c r="C821" s="34">
        <v>0</v>
      </c>
      <c r="D821" s="34">
        <v>1762429</v>
      </c>
      <c r="E821" s="34">
        <v>1762429</v>
      </c>
      <c r="F821" s="34" t="s">
        <v>369</v>
      </c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x14ac:dyDescent="0.2">
      <c r="A822" s="34" t="s">
        <v>20</v>
      </c>
      <c r="B822" s="34" t="s">
        <v>221</v>
      </c>
      <c r="C822" s="34">
        <v>0</v>
      </c>
      <c r="D822" s="34">
        <v>717693</v>
      </c>
      <c r="E822" s="34">
        <v>717693</v>
      </c>
      <c r="F822" s="34" t="s">
        <v>391</v>
      </c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x14ac:dyDescent="0.2">
      <c r="A823" s="34" t="s">
        <v>20</v>
      </c>
      <c r="B823" s="34" t="s">
        <v>222</v>
      </c>
      <c r="C823" s="34">
        <v>0</v>
      </c>
      <c r="D823" s="34">
        <v>581139</v>
      </c>
      <c r="E823" s="34">
        <v>581139</v>
      </c>
      <c r="F823" s="34" t="s">
        <v>378</v>
      </c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x14ac:dyDescent="0.2">
      <c r="A824" s="34" t="s">
        <v>20</v>
      </c>
      <c r="B824" s="34" t="s">
        <v>223</v>
      </c>
      <c r="C824" s="34">
        <v>0</v>
      </c>
      <c r="D824" s="34">
        <v>444803</v>
      </c>
      <c r="E824" s="34">
        <v>444803</v>
      </c>
      <c r="F824" s="34" t="s">
        <v>387</v>
      </c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x14ac:dyDescent="0.2">
      <c r="A825" s="34" t="s">
        <v>20</v>
      </c>
      <c r="B825" s="34" t="s">
        <v>224</v>
      </c>
      <c r="C825" s="34">
        <v>0</v>
      </c>
      <c r="D825" s="34">
        <v>5233757</v>
      </c>
      <c r="E825" s="34">
        <v>5233757</v>
      </c>
      <c r="F825" s="34" t="s">
        <v>375</v>
      </c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x14ac:dyDescent="0.2">
      <c r="A826" s="34" t="s">
        <v>20</v>
      </c>
      <c r="B826" s="34" t="s">
        <v>225</v>
      </c>
      <c r="C826" s="34">
        <v>0</v>
      </c>
      <c r="D826" s="34">
        <v>2922734</v>
      </c>
      <c r="E826" s="34">
        <v>2922734</v>
      </c>
      <c r="F826" s="34" t="s">
        <v>378</v>
      </c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x14ac:dyDescent="0.2">
      <c r="A827" s="34" t="s">
        <v>20</v>
      </c>
      <c r="B827" s="34" t="s">
        <v>226</v>
      </c>
      <c r="C827" s="34">
        <v>0</v>
      </c>
      <c r="D827" s="34">
        <v>1494015</v>
      </c>
      <c r="E827" s="34">
        <v>1494015</v>
      </c>
      <c r="F827" s="34" t="s">
        <v>380</v>
      </c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x14ac:dyDescent="0.2">
      <c r="A828" s="34" t="s">
        <v>20</v>
      </c>
      <c r="B828" s="34" t="s">
        <v>227</v>
      </c>
      <c r="C828" s="34">
        <v>0</v>
      </c>
      <c r="D828" s="34">
        <v>10953503</v>
      </c>
      <c r="E828" s="34">
        <v>10953503</v>
      </c>
      <c r="F828" s="34" t="s">
        <v>383</v>
      </c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x14ac:dyDescent="0.2">
      <c r="A829" s="34" t="s">
        <v>20</v>
      </c>
      <c r="B829" s="34" t="s">
        <v>228</v>
      </c>
      <c r="C829" s="34">
        <v>0</v>
      </c>
      <c r="D829" s="34">
        <v>31153</v>
      </c>
      <c r="E829" s="34">
        <v>31153</v>
      </c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x14ac:dyDescent="0.2">
      <c r="A830" s="34" t="s">
        <v>20</v>
      </c>
      <c r="B830" s="34" t="s">
        <v>229</v>
      </c>
      <c r="C830" s="34">
        <v>0</v>
      </c>
      <c r="D830" s="34">
        <v>2475309</v>
      </c>
      <c r="E830" s="34">
        <v>2475309</v>
      </c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x14ac:dyDescent="0.2">
      <c r="A831" s="34" t="s">
        <v>20</v>
      </c>
      <c r="B831" s="34" t="s">
        <v>230</v>
      </c>
      <c r="C831" s="34">
        <v>0</v>
      </c>
      <c r="D831" s="34">
        <v>1476843</v>
      </c>
      <c r="E831" s="34">
        <v>1476843</v>
      </c>
      <c r="F831" s="34" t="s">
        <v>386</v>
      </c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x14ac:dyDescent="0.2">
      <c r="A832" s="34" t="s">
        <v>20</v>
      </c>
      <c r="B832" s="34" t="s">
        <v>231</v>
      </c>
      <c r="C832" s="34">
        <v>0</v>
      </c>
      <c r="D832" s="34">
        <v>9843338</v>
      </c>
      <c r="E832" s="34">
        <v>9843338</v>
      </c>
      <c r="F832" s="34" t="s">
        <v>386</v>
      </c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x14ac:dyDescent="0.2">
      <c r="A833" s="34" t="s">
        <v>20</v>
      </c>
      <c r="B833" s="34" t="s">
        <v>232</v>
      </c>
      <c r="C833" s="34">
        <v>0</v>
      </c>
      <c r="D833" s="34">
        <v>2983927</v>
      </c>
      <c r="E833" s="34">
        <v>2983927</v>
      </c>
      <c r="F833" s="34" t="s">
        <v>382</v>
      </c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x14ac:dyDescent="0.2">
      <c r="A834" s="34" t="s">
        <v>20</v>
      </c>
      <c r="B834" s="34" t="s">
        <v>233</v>
      </c>
      <c r="C834" s="34">
        <v>0</v>
      </c>
      <c r="D834" s="34">
        <v>2866231</v>
      </c>
      <c r="E834" s="34">
        <v>2866231</v>
      </c>
      <c r="F834" s="34" t="s">
        <v>382</v>
      </c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x14ac:dyDescent="0.2">
      <c r="A835" s="34" t="s">
        <v>20</v>
      </c>
      <c r="B835" s="34" t="s">
        <v>234</v>
      </c>
      <c r="C835" s="34">
        <v>0</v>
      </c>
      <c r="D835" s="34">
        <v>1240241</v>
      </c>
      <c r="E835" s="34">
        <v>1240241</v>
      </c>
      <c r="F835" s="34" t="s">
        <v>370</v>
      </c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x14ac:dyDescent="0.2">
      <c r="A836" s="34" t="s">
        <v>20</v>
      </c>
      <c r="B836" s="34" t="s">
        <v>235</v>
      </c>
      <c r="C836" s="34">
        <v>0</v>
      </c>
      <c r="D836" s="34">
        <v>9574745</v>
      </c>
      <c r="E836" s="34">
        <v>9574745</v>
      </c>
      <c r="F836" s="34" t="s">
        <v>372</v>
      </c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x14ac:dyDescent="0.2">
      <c r="A837" s="34" t="s">
        <v>20</v>
      </c>
      <c r="B837" s="34" t="s">
        <v>236</v>
      </c>
      <c r="C837" s="34">
        <v>0</v>
      </c>
      <c r="D837" s="34">
        <v>48970467</v>
      </c>
      <c r="E837" s="34">
        <v>48970467</v>
      </c>
      <c r="F837" s="34" t="s">
        <v>388</v>
      </c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x14ac:dyDescent="0.2">
      <c r="A838" s="34" t="s">
        <v>20</v>
      </c>
      <c r="B838" s="34" t="s">
        <v>237</v>
      </c>
      <c r="C838" s="34">
        <v>0</v>
      </c>
      <c r="D838" s="34">
        <v>3988615</v>
      </c>
      <c r="E838" s="34">
        <v>3988615</v>
      </c>
      <c r="F838" s="34" t="s">
        <v>383</v>
      </c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x14ac:dyDescent="0.2">
      <c r="A839" s="34" t="s">
        <v>20</v>
      </c>
      <c r="B839" s="34" t="s">
        <v>238</v>
      </c>
      <c r="C839" s="34">
        <v>0</v>
      </c>
      <c r="D839" s="34">
        <v>593978</v>
      </c>
      <c r="E839" s="34">
        <v>593978</v>
      </c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x14ac:dyDescent="0.2">
      <c r="A840" s="34" t="s">
        <v>20</v>
      </c>
      <c r="B840" s="34" t="s">
        <v>239</v>
      </c>
      <c r="C840" s="34">
        <v>0</v>
      </c>
      <c r="D840" s="34">
        <v>637402</v>
      </c>
      <c r="E840" s="34">
        <v>637402</v>
      </c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x14ac:dyDescent="0.2">
      <c r="A841" s="34" t="s">
        <v>20</v>
      </c>
      <c r="B841" s="34" t="s">
        <v>240</v>
      </c>
      <c r="C841" s="34">
        <v>0</v>
      </c>
      <c r="D841" s="34">
        <v>4509713</v>
      </c>
      <c r="E841" s="34">
        <v>4509713</v>
      </c>
      <c r="F841" s="34" t="s">
        <v>390</v>
      </c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x14ac:dyDescent="0.2">
      <c r="A842" s="34" t="s">
        <v>20</v>
      </c>
      <c r="B842" s="34" t="s">
        <v>241</v>
      </c>
      <c r="C842" s="34">
        <v>0</v>
      </c>
      <c r="D842" s="34">
        <v>13924582</v>
      </c>
      <c r="E842" s="34">
        <v>13924582</v>
      </c>
      <c r="F842" s="34" t="s">
        <v>388</v>
      </c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x14ac:dyDescent="0.2">
      <c r="A843" s="34" t="s">
        <v>20</v>
      </c>
      <c r="B843" s="34" t="s">
        <v>243</v>
      </c>
      <c r="C843" s="34">
        <v>0</v>
      </c>
      <c r="D843" s="34">
        <v>920947</v>
      </c>
      <c r="E843" s="34">
        <v>920947</v>
      </c>
      <c r="F843" s="34" t="s">
        <v>391</v>
      </c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x14ac:dyDescent="0.2">
      <c r="A844" s="34" t="s">
        <v>20</v>
      </c>
      <c r="B844" s="34" t="s">
        <v>244</v>
      </c>
      <c r="C844" s="34">
        <v>0</v>
      </c>
      <c r="D844" s="34">
        <v>1169380</v>
      </c>
      <c r="E844" s="34">
        <v>1169380</v>
      </c>
      <c r="F844" s="34" t="s">
        <v>370</v>
      </c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x14ac:dyDescent="0.2">
      <c r="A845" s="34" t="s">
        <v>20</v>
      </c>
      <c r="B845" s="34" t="s">
        <v>245</v>
      </c>
      <c r="C845" s="34">
        <v>0</v>
      </c>
      <c r="D845" s="34">
        <v>2032707</v>
      </c>
      <c r="E845" s="34">
        <v>2032707</v>
      </c>
      <c r="F845" s="34" t="s">
        <v>370</v>
      </c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x14ac:dyDescent="0.2">
      <c r="A846" s="34" t="s">
        <v>20</v>
      </c>
      <c r="B846" s="34" t="s">
        <v>246</v>
      </c>
      <c r="C846" s="34">
        <v>0</v>
      </c>
      <c r="D846" s="34">
        <v>2566384</v>
      </c>
      <c r="E846" s="34">
        <v>2566384</v>
      </c>
      <c r="F846" s="34" t="s">
        <v>384</v>
      </c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x14ac:dyDescent="0.2">
      <c r="A847" s="34" t="s">
        <v>20</v>
      </c>
      <c r="B847" s="34" t="s">
        <v>247</v>
      </c>
      <c r="C847" s="34">
        <v>0</v>
      </c>
      <c r="D847" s="34">
        <v>2973597</v>
      </c>
      <c r="E847" s="34">
        <v>2973597</v>
      </c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x14ac:dyDescent="0.2">
      <c r="A848" s="34" t="s">
        <v>20</v>
      </c>
      <c r="B848" s="34" t="s">
        <v>248</v>
      </c>
      <c r="C848" s="34">
        <v>0</v>
      </c>
      <c r="D848" s="34">
        <v>1081606</v>
      </c>
      <c r="E848" s="34">
        <v>1081606</v>
      </c>
      <c r="F848" s="34" t="s">
        <v>389</v>
      </c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x14ac:dyDescent="0.2">
      <c r="A849" s="34" t="s">
        <v>20</v>
      </c>
      <c r="B849" s="34" t="s">
        <v>249</v>
      </c>
      <c r="C849" s="34">
        <v>0</v>
      </c>
      <c r="D849" s="34">
        <v>10480</v>
      </c>
      <c r="E849" s="34">
        <v>10480</v>
      </c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x14ac:dyDescent="0.2">
      <c r="A850" s="34" t="s">
        <v>20</v>
      </c>
      <c r="B850" s="34" t="s">
        <v>250</v>
      </c>
      <c r="C850" s="34">
        <v>0</v>
      </c>
      <c r="D850" s="34">
        <v>3437465</v>
      </c>
      <c r="E850" s="34">
        <v>3437465</v>
      </c>
      <c r="F850" s="34" t="s">
        <v>381</v>
      </c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x14ac:dyDescent="0.2">
      <c r="A851" s="34" t="s">
        <v>20</v>
      </c>
      <c r="B851" s="34" t="s">
        <v>251</v>
      </c>
      <c r="C851" s="34">
        <v>0</v>
      </c>
      <c r="D851" s="34">
        <v>958613</v>
      </c>
      <c r="E851" s="34">
        <v>958613</v>
      </c>
      <c r="F851" s="34" t="s">
        <v>378</v>
      </c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x14ac:dyDescent="0.2">
      <c r="A852" s="34" t="s">
        <v>20</v>
      </c>
      <c r="B852" s="34" t="s">
        <v>252</v>
      </c>
      <c r="C852" s="34">
        <v>0</v>
      </c>
      <c r="D852" s="34">
        <v>2511517</v>
      </c>
      <c r="E852" s="34">
        <v>2511517</v>
      </c>
      <c r="F852" s="34" t="s">
        <v>380</v>
      </c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x14ac:dyDescent="0.2">
      <c r="A853" s="34" t="s">
        <v>20</v>
      </c>
      <c r="B853" s="34" t="s">
        <v>253</v>
      </c>
      <c r="C853" s="34">
        <v>0</v>
      </c>
      <c r="D853" s="34">
        <v>3815517</v>
      </c>
      <c r="E853" s="34">
        <v>3815517</v>
      </c>
      <c r="F853" s="34" t="s">
        <v>381</v>
      </c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x14ac:dyDescent="0.2">
      <c r="A854" s="34" t="s">
        <v>20</v>
      </c>
      <c r="B854" s="34" t="s">
        <v>254</v>
      </c>
      <c r="C854" s="34">
        <v>0</v>
      </c>
      <c r="D854" s="34">
        <v>1993659</v>
      </c>
      <c r="E854" s="34">
        <v>1993659</v>
      </c>
      <c r="F854" s="34" t="s">
        <v>369</v>
      </c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x14ac:dyDescent="0.2">
      <c r="A855" s="34" t="s">
        <v>20</v>
      </c>
      <c r="B855" s="34" t="s">
        <v>255</v>
      </c>
      <c r="C855" s="34">
        <v>0</v>
      </c>
      <c r="D855" s="34">
        <v>7598798</v>
      </c>
      <c r="E855" s="34">
        <v>7598798</v>
      </c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x14ac:dyDescent="0.2">
      <c r="A856" s="34" t="s">
        <v>20</v>
      </c>
      <c r="B856" s="34" t="s">
        <v>256</v>
      </c>
      <c r="C856" s="34">
        <v>0</v>
      </c>
      <c r="D856" s="34">
        <v>16279</v>
      </c>
      <c r="E856" s="34">
        <v>16279</v>
      </c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x14ac:dyDescent="0.2">
      <c r="A857" s="34" t="s">
        <v>20</v>
      </c>
      <c r="B857" s="34" t="s">
        <v>257</v>
      </c>
      <c r="C857" s="34">
        <v>0</v>
      </c>
      <c r="D857" s="34">
        <v>912</v>
      </c>
      <c r="E857" s="34">
        <v>912</v>
      </c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x14ac:dyDescent="0.2">
      <c r="A858" s="34" t="s">
        <v>20</v>
      </c>
      <c r="B858" s="34" t="s">
        <v>258</v>
      </c>
      <c r="C858" s="34">
        <v>0</v>
      </c>
      <c r="D858" s="34">
        <v>1264747</v>
      </c>
      <c r="E858" s="34">
        <v>1264747</v>
      </c>
      <c r="F858" s="34" t="s">
        <v>378</v>
      </c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x14ac:dyDescent="0.2">
      <c r="A859" s="34" t="s">
        <v>20</v>
      </c>
      <c r="B859" s="34" t="s">
        <v>259</v>
      </c>
      <c r="C859" s="34">
        <v>0</v>
      </c>
      <c r="D859" s="34">
        <v>1749214</v>
      </c>
      <c r="E859" s="34">
        <v>1749214</v>
      </c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x14ac:dyDescent="0.2">
      <c r="A860" s="34" t="s">
        <v>20</v>
      </c>
      <c r="B860" s="34" t="s">
        <v>260</v>
      </c>
      <c r="C860" s="34">
        <v>0</v>
      </c>
      <c r="D860" s="34">
        <v>9170256</v>
      </c>
      <c r="E860" s="34">
        <v>9170256</v>
      </c>
      <c r="F860" s="34" t="s">
        <v>381</v>
      </c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x14ac:dyDescent="0.2">
      <c r="A861" s="34" t="s">
        <v>20</v>
      </c>
      <c r="B861" s="34" t="s">
        <v>261</v>
      </c>
      <c r="C861" s="34">
        <v>0</v>
      </c>
      <c r="D861" s="34">
        <v>3101554</v>
      </c>
      <c r="E861" s="34">
        <v>3101554</v>
      </c>
      <c r="F861" s="34" t="s">
        <v>373</v>
      </c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x14ac:dyDescent="0.2">
      <c r="A862" s="34" t="s">
        <v>20</v>
      </c>
      <c r="B862" s="34" t="s">
        <v>262</v>
      </c>
      <c r="C862" s="34">
        <v>0</v>
      </c>
      <c r="D862" s="34">
        <v>10013930</v>
      </c>
      <c r="E862" s="34">
        <v>10013930</v>
      </c>
      <c r="F862" s="34" t="s">
        <v>388</v>
      </c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x14ac:dyDescent="0.2">
      <c r="A863" s="34" t="s">
        <v>20</v>
      </c>
      <c r="B863" s="34" t="s">
        <v>263</v>
      </c>
      <c r="C863" s="34">
        <v>0</v>
      </c>
      <c r="D863" s="34">
        <v>1518777</v>
      </c>
      <c r="E863" s="34">
        <v>1518777</v>
      </c>
      <c r="F863" s="34" t="s">
        <v>372</v>
      </c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x14ac:dyDescent="0.2">
      <c r="A864" s="34" t="s">
        <v>20</v>
      </c>
      <c r="B864" s="34" t="s">
        <v>264</v>
      </c>
      <c r="C864" s="34">
        <v>0</v>
      </c>
      <c r="D864" s="34">
        <v>3642534</v>
      </c>
      <c r="E864" s="34">
        <v>3642534</v>
      </c>
      <c r="F864" s="34" t="s">
        <v>388</v>
      </c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x14ac:dyDescent="0.2">
      <c r="A865" s="34" t="s">
        <v>20</v>
      </c>
      <c r="B865" s="34" t="s">
        <v>265</v>
      </c>
      <c r="C865" s="34">
        <v>0</v>
      </c>
      <c r="D865" s="34">
        <v>1308641</v>
      </c>
      <c r="E865" s="34">
        <v>1308641</v>
      </c>
      <c r="F865" s="34" t="s">
        <v>378</v>
      </c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x14ac:dyDescent="0.2">
      <c r="A866" s="34" t="s">
        <v>20</v>
      </c>
      <c r="B866" s="34" t="s">
        <v>266</v>
      </c>
      <c r="C866" s="34">
        <v>0</v>
      </c>
      <c r="D866" s="34">
        <v>2703455</v>
      </c>
      <c r="E866" s="34">
        <v>2703455</v>
      </c>
      <c r="F866" s="34" t="s">
        <v>369</v>
      </c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x14ac:dyDescent="0.2">
      <c r="A867" s="34" t="s">
        <v>20</v>
      </c>
      <c r="B867" s="34" t="s">
        <v>268</v>
      </c>
      <c r="C867" s="34">
        <v>0</v>
      </c>
      <c r="D867" s="34">
        <v>1298466</v>
      </c>
      <c r="E867" s="34">
        <v>1298466</v>
      </c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x14ac:dyDescent="0.2">
      <c r="A868" s="34" t="s">
        <v>20</v>
      </c>
      <c r="B868" s="34" t="s">
        <v>269</v>
      </c>
      <c r="C868" s="34">
        <v>0</v>
      </c>
      <c r="D868" s="34">
        <v>580762</v>
      </c>
      <c r="E868" s="34">
        <v>580762</v>
      </c>
      <c r="F868" s="34" t="s">
        <v>374</v>
      </c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x14ac:dyDescent="0.2">
      <c r="A869" s="34" t="s">
        <v>20</v>
      </c>
      <c r="B869" s="34" t="s">
        <v>270</v>
      </c>
      <c r="C869" s="34">
        <v>0</v>
      </c>
      <c r="D869" s="34">
        <v>3014969</v>
      </c>
      <c r="E869" s="34">
        <v>3014969</v>
      </c>
      <c r="F869" s="34" t="s">
        <v>369</v>
      </c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x14ac:dyDescent="0.2">
      <c r="A870" s="34" t="s">
        <v>20</v>
      </c>
      <c r="B870" s="34" t="s">
        <v>271</v>
      </c>
      <c r="C870" s="34">
        <v>0</v>
      </c>
      <c r="D870" s="34">
        <v>3593339</v>
      </c>
      <c r="E870" s="34">
        <v>3593339</v>
      </c>
      <c r="F870" s="34" t="s">
        <v>380</v>
      </c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x14ac:dyDescent="0.2">
      <c r="A871" s="34" t="s">
        <v>20</v>
      </c>
      <c r="B871" s="34" t="s">
        <v>272</v>
      </c>
      <c r="C871" s="34">
        <v>0</v>
      </c>
      <c r="D871" s="34">
        <v>24027289</v>
      </c>
      <c r="E871" s="34">
        <v>24027289</v>
      </c>
      <c r="F871" s="34" t="s">
        <v>376</v>
      </c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x14ac:dyDescent="0.2">
      <c r="A872" s="34" t="s">
        <v>20</v>
      </c>
      <c r="B872" s="34" t="s">
        <v>273</v>
      </c>
      <c r="C872" s="34">
        <v>0</v>
      </c>
      <c r="D872" s="34">
        <v>1051999</v>
      </c>
      <c r="E872" s="34">
        <v>1051999</v>
      </c>
      <c r="F872" s="34" t="s">
        <v>378</v>
      </c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x14ac:dyDescent="0.2">
      <c r="A873" s="34" t="s">
        <v>20</v>
      </c>
      <c r="B873" s="34" t="s">
        <v>274</v>
      </c>
      <c r="C873" s="34">
        <v>0</v>
      </c>
      <c r="D873" s="34">
        <v>2758547</v>
      </c>
      <c r="E873" s="34">
        <v>2758547</v>
      </c>
      <c r="F873" s="34" t="s">
        <v>379</v>
      </c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x14ac:dyDescent="0.2">
      <c r="A874" s="34" t="s">
        <v>20</v>
      </c>
      <c r="B874" s="34" t="s">
        <v>275</v>
      </c>
      <c r="C874" s="34">
        <v>0</v>
      </c>
      <c r="D874" s="34">
        <v>2486461</v>
      </c>
      <c r="E874" s="34">
        <v>2486461</v>
      </c>
      <c r="F874" s="34" t="s">
        <v>374</v>
      </c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x14ac:dyDescent="0.2">
      <c r="A875" s="34" t="s">
        <v>20</v>
      </c>
      <c r="B875" s="34" t="s">
        <v>276</v>
      </c>
      <c r="C875" s="34">
        <v>0</v>
      </c>
      <c r="D875" s="34">
        <v>8421756</v>
      </c>
      <c r="E875" s="34">
        <v>8421756</v>
      </c>
      <c r="F875" s="34" t="s">
        <v>376</v>
      </c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x14ac:dyDescent="0.2">
      <c r="A876" s="34" t="s">
        <v>20</v>
      </c>
      <c r="B876" s="34" t="s">
        <v>277</v>
      </c>
      <c r="C876" s="34">
        <v>0</v>
      </c>
      <c r="D876" s="34">
        <v>18049234</v>
      </c>
      <c r="E876" s="34">
        <v>18049234</v>
      </c>
      <c r="F876" s="34" t="s">
        <v>376</v>
      </c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x14ac:dyDescent="0.2">
      <c r="A877" s="34" t="s">
        <v>20</v>
      </c>
      <c r="B877" s="34" t="s">
        <v>278</v>
      </c>
      <c r="C877" s="34">
        <v>0</v>
      </c>
      <c r="D877" s="34">
        <v>1551268</v>
      </c>
      <c r="E877" s="34">
        <v>1551268</v>
      </c>
      <c r="F877" s="34" t="s">
        <v>371</v>
      </c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x14ac:dyDescent="0.2">
      <c r="A878" s="34" t="s">
        <v>20</v>
      </c>
      <c r="B878" s="34" t="s">
        <v>279</v>
      </c>
      <c r="C878" s="34">
        <v>0</v>
      </c>
      <c r="D878" s="34">
        <v>5151348</v>
      </c>
      <c r="E878" s="34">
        <v>5151348</v>
      </c>
      <c r="F878" s="34" t="s">
        <v>372</v>
      </c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x14ac:dyDescent="0.2">
      <c r="A879" s="34" t="s">
        <v>20</v>
      </c>
      <c r="B879" s="34" t="s">
        <v>280</v>
      </c>
      <c r="C879" s="34">
        <v>0</v>
      </c>
      <c r="D879" s="34">
        <v>1441458</v>
      </c>
      <c r="E879" s="34">
        <v>1441458</v>
      </c>
      <c r="F879" s="34" t="s">
        <v>373</v>
      </c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x14ac:dyDescent="0.2">
      <c r="A880" s="34" t="s">
        <v>20</v>
      </c>
      <c r="B880" s="34" t="s">
        <v>281</v>
      </c>
      <c r="C880" s="34">
        <v>0</v>
      </c>
      <c r="D880" s="34">
        <v>59076002</v>
      </c>
      <c r="E880" s="34">
        <v>59076002</v>
      </c>
      <c r="F880" s="34" t="s">
        <v>376</v>
      </c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x14ac:dyDescent="0.2">
      <c r="A881" s="34" t="s">
        <v>20</v>
      </c>
      <c r="B881" s="34" t="s">
        <v>282</v>
      </c>
      <c r="C881" s="34">
        <v>0</v>
      </c>
      <c r="D881" s="34">
        <v>1496809</v>
      </c>
      <c r="E881" s="34">
        <v>1496809</v>
      </c>
      <c r="F881" s="34" t="s">
        <v>375</v>
      </c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x14ac:dyDescent="0.2">
      <c r="A882" s="34" t="s">
        <v>20</v>
      </c>
      <c r="B882" s="34" t="s">
        <v>283</v>
      </c>
      <c r="C882" s="34">
        <v>0</v>
      </c>
      <c r="D882" s="34">
        <v>2175406</v>
      </c>
      <c r="E882" s="34">
        <v>2175406</v>
      </c>
      <c r="F882" s="34" t="s">
        <v>387</v>
      </c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x14ac:dyDescent="0.2">
      <c r="A883" s="34" t="s">
        <v>20</v>
      </c>
      <c r="B883" s="34" t="s">
        <v>284</v>
      </c>
      <c r="C883" s="34">
        <v>0</v>
      </c>
      <c r="D883" s="34">
        <v>943028</v>
      </c>
      <c r="E883" s="34">
        <v>943028</v>
      </c>
      <c r="F883" s="34" t="s">
        <v>382</v>
      </c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x14ac:dyDescent="0.2">
      <c r="A884" s="34" t="s">
        <v>20</v>
      </c>
      <c r="B884" s="34" t="s">
        <v>285</v>
      </c>
      <c r="C884" s="34">
        <v>0</v>
      </c>
      <c r="D884" s="34">
        <v>1737835</v>
      </c>
      <c r="E884" s="34">
        <v>1737835</v>
      </c>
      <c r="F884" s="34" t="s">
        <v>387</v>
      </c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x14ac:dyDescent="0.2">
      <c r="A885" s="34" t="s">
        <v>20</v>
      </c>
      <c r="B885" s="34" t="s">
        <v>286</v>
      </c>
      <c r="C885" s="34">
        <v>0</v>
      </c>
      <c r="D885" s="34">
        <v>979414</v>
      </c>
      <c r="E885" s="34">
        <v>979414</v>
      </c>
      <c r="F885" s="34" t="s">
        <v>378</v>
      </c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x14ac:dyDescent="0.2">
      <c r="A886" s="34" t="s">
        <v>20</v>
      </c>
      <c r="B886" s="34" t="s">
        <v>287</v>
      </c>
      <c r="C886" s="34">
        <v>0</v>
      </c>
      <c r="D886" s="34">
        <v>1497753</v>
      </c>
      <c r="E886" s="34">
        <v>1497753</v>
      </c>
      <c r="F886" s="34" t="s">
        <v>378</v>
      </c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x14ac:dyDescent="0.2">
      <c r="A887" s="34" t="s">
        <v>20</v>
      </c>
      <c r="B887" s="34" t="s">
        <v>288</v>
      </c>
      <c r="C887" s="34">
        <v>0</v>
      </c>
      <c r="D887" s="34">
        <v>4973064</v>
      </c>
      <c r="E887" s="34">
        <v>4973064</v>
      </c>
      <c r="F887" s="34" t="s">
        <v>372</v>
      </c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x14ac:dyDescent="0.2">
      <c r="A888" s="34" t="s">
        <v>20</v>
      </c>
      <c r="B888" s="34" t="s">
        <v>289</v>
      </c>
      <c r="C888" s="34">
        <v>0</v>
      </c>
      <c r="D888" s="34">
        <v>766360</v>
      </c>
      <c r="E888" s="34">
        <v>766360</v>
      </c>
      <c r="F888" s="34" t="s">
        <v>385</v>
      </c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x14ac:dyDescent="0.2">
      <c r="A889" s="34" t="s">
        <v>20</v>
      </c>
      <c r="B889" s="34" t="s">
        <v>290</v>
      </c>
      <c r="C889" s="34">
        <v>0</v>
      </c>
      <c r="D889" s="34">
        <v>5531174</v>
      </c>
      <c r="E889" s="34">
        <v>5531174</v>
      </c>
      <c r="F889" s="34" t="s">
        <v>374</v>
      </c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x14ac:dyDescent="0.2">
      <c r="A890" s="34" t="s">
        <v>20</v>
      </c>
      <c r="B890" s="34" t="s">
        <v>291</v>
      </c>
      <c r="C890" s="34">
        <v>0</v>
      </c>
      <c r="D890" s="34">
        <v>5240456</v>
      </c>
      <c r="E890" s="34">
        <v>5240456</v>
      </c>
      <c r="F890" s="34" t="s">
        <v>369</v>
      </c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x14ac:dyDescent="0.2">
      <c r="A891" s="34" t="s">
        <v>20</v>
      </c>
      <c r="B891" s="34" t="s">
        <v>292</v>
      </c>
      <c r="C891" s="34">
        <v>0</v>
      </c>
      <c r="D891" s="34">
        <v>1491053</v>
      </c>
      <c r="E891" s="34">
        <v>1491053</v>
      </c>
      <c r="F891" s="34" t="s">
        <v>378</v>
      </c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x14ac:dyDescent="0.2">
      <c r="A892" s="34" t="s">
        <v>20</v>
      </c>
      <c r="B892" s="34" t="s">
        <v>293</v>
      </c>
      <c r="C892" s="34">
        <v>0</v>
      </c>
      <c r="D892" s="34">
        <v>5573599</v>
      </c>
      <c r="E892" s="34">
        <v>5573599</v>
      </c>
      <c r="F892" s="34" t="s">
        <v>374</v>
      </c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x14ac:dyDescent="0.2">
      <c r="A893" s="34" t="s">
        <v>20</v>
      </c>
      <c r="B893" s="34" t="s">
        <v>294</v>
      </c>
      <c r="C893" s="34">
        <v>0</v>
      </c>
      <c r="D893" s="34">
        <v>13378657</v>
      </c>
      <c r="E893" s="34">
        <v>13378657</v>
      </c>
      <c r="F893" s="34" t="s">
        <v>375</v>
      </c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x14ac:dyDescent="0.2">
      <c r="A894" s="34" t="s">
        <v>20</v>
      </c>
      <c r="B894" s="34" t="s">
        <v>295</v>
      </c>
      <c r="C894" s="34">
        <v>0</v>
      </c>
      <c r="D894" s="34">
        <v>1646289</v>
      </c>
      <c r="E894" s="34">
        <v>1646289</v>
      </c>
      <c r="F894" s="34" t="s">
        <v>380</v>
      </c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x14ac:dyDescent="0.2">
      <c r="A895" s="34" t="s">
        <v>20</v>
      </c>
      <c r="B895" s="34" t="s">
        <v>296</v>
      </c>
      <c r="C895" s="34">
        <v>0</v>
      </c>
      <c r="D895" s="34">
        <v>6192704</v>
      </c>
      <c r="E895" s="34">
        <v>6192704</v>
      </c>
      <c r="F895" s="34" t="s">
        <v>388</v>
      </c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x14ac:dyDescent="0.2">
      <c r="A896" s="34" t="s">
        <v>20</v>
      </c>
      <c r="B896" s="34" t="s">
        <v>297</v>
      </c>
      <c r="C896" s="34">
        <v>0</v>
      </c>
      <c r="D896" s="34">
        <v>5136452</v>
      </c>
      <c r="E896" s="34">
        <v>5136452</v>
      </c>
      <c r="F896" s="34" t="s">
        <v>371</v>
      </c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x14ac:dyDescent="0.2">
      <c r="A897" s="34" t="s">
        <v>20</v>
      </c>
      <c r="B897" s="34" t="s">
        <v>298</v>
      </c>
      <c r="C897" s="34">
        <v>0</v>
      </c>
      <c r="D897" s="34">
        <v>2475272</v>
      </c>
      <c r="E897" s="34">
        <v>2475272</v>
      </c>
      <c r="F897" s="34" t="s">
        <v>388</v>
      </c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x14ac:dyDescent="0.2">
      <c r="A898" s="34" t="s">
        <v>20</v>
      </c>
      <c r="B898" s="34" t="s">
        <v>299</v>
      </c>
      <c r="C898" s="34">
        <v>0</v>
      </c>
      <c r="D898" s="34">
        <v>2501839</v>
      </c>
      <c r="E898" s="34">
        <v>2501839</v>
      </c>
      <c r="F898" s="34" t="s">
        <v>386</v>
      </c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x14ac:dyDescent="0.2">
      <c r="A899" s="34" t="s">
        <v>20</v>
      </c>
      <c r="B899" s="34" t="s">
        <v>300</v>
      </c>
      <c r="C899" s="34">
        <v>0</v>
      </c>
      <c r="D899" s="34">
        <v>19864725</v>
      </c>
      <c r="E899" s="34">
        <v>19864725</v>
      </c>
      <c r="F899" s="34" t="s">
        <v>388</v>
      </c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x14ac:dyDescent="0.2">
      <c r="A900" s="34" t="s">
        <v>20</v>
      </c>
      <c r="B900" s="34" t="s">
        <v>301</v>
      </c>
      <c r="C900" s="34">
        <v>0</v>
      </c>
      <c r="D900" s="34">
        <v>5356050</v>
      </c>
      <c r="E900" s="34">
        <v>5356050</v>
      </c>
      <c r="F900" s="34" t="s">
        <v>389</v>
      </c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x14ac:dyDescent="0.2">
      <c r="A901" s="34" t="s">
        <v>20</v>
      </c>
      <c r="B901" s="34" t="s">
        <v>303</v>
      </c>
      <c r="C901" s="34">
        <v>0</v>
      </c>
      <c r="D901" s="34">
        <v>1938119</v>
      </c>
      <c r="E901" s="34">
        <v>1938119</v>
      </c>
      <c r="F901" s="34" t="s">
        <v>370</v>
      </c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x14ac:dyDescent="0.2">
      <c r="A902" s="34" t="s">
        <v>20</v>
      </c>
      <c r="B902" s="34" t="s">
        <v>304</v>
      </c>
      <c r="C902" s="34">
        <v>0</v>
      </c>
      <c r="D902" s="34">
        <v>1014241</v>
      </c>
      <c r="E902" s="34">
        <v>1014241</v>
      </c>
      <c r="F902" s="34" t="s">
        <v>370</v>
      </c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x14ac:dyDescent="0.2">
      <c r="A903" s="34" t="s">
        <v>20</v>
      </c>
      <c r="B903" s="34" t="s">
        <v>305</v>
      </c>
      <c r="C903" s="34">
        <v>0</v>
      </c>
      <c r="D903" s="34">
        <v>15937934</v>
      </c>
      <c r="E903" s="34">
        <v>15937934</v>
      </c>
      <c r="F903" s="34" t="s">
        <v>386</v>
      </c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x14ac:dyDescent="0.2">
      <c r="A904" s="34" t="s">
        <v>20</v>
      </c>
      <c r="B904" s="34" t="s">
        <v>306</v>
      </c>
      <c r="C904" s="34">
        <v>0</v>
      </c>
      <c r="D904" s="34">
        <v>1080148</v>
      </c>
      <c r="E904" s="34">
        <v>1080148</v>
      </c>
      <c r="F904" s="34" t="s">
        <v>379</v>
      </c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x14ac:dyDescent="0.2">
      <c r="A905" s="34" t="s">
        <v>20</v>
      </c>
      <c r="B905" s="34" t="s">
        <v>307</v>
      </c>
      <c r="C905" s="34">
        <v>0</v>
      </c>
      <c r="D905" s="34">
        <v>2102229</v>
      </c>
      <c r="E905" s="34">
        <v>2102229</v>
      </c>
      <c r="F905" s="34" t="s">
        <v>390</v>
      </c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x14ac:dyDescent="0.2">
      <c r="A906" s="34" t="s">
        <v>20</v>
      </c>
      <c r="B906" s="34" t="s">
        <v>308</v>
      </c>
      <c r="C906" s="34">
        <v>0</v>
      </c>
      <c r="D906" s="34">
        <v>503858</v>
      </c>
      <c r="E906" s="34">
        <v>503858</v>
      </c>
      <c r="F906" s="34" t="s">
        <v>374</v>
      </c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x14ac:dyDescent="0.2">
      <c r="A907" s="34" t="s">
        <v>20</v>
      </c>
      <c r="B907" s="34" t="s">
        <v>309</v>
      </c>
      <c r="C907" s="34">
        <v>0</v>
      </c>
      <c r="D907" s="34">
        <v>781227</v>
      </c>
      <c r="E907" s="34">
        <v>781227</v>
      </c>
      <c r="F907" s="34" t="s">
        <v>372</v>
      </c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x14ac:dyDescent="0.2">
      <c r="A908" s="34" t="s">
        <v>20</v>
      </c>
      <c r="B908" s="34" t="s">
        <v>310</v>
      </c>
      <c r="C908" s="34">
        <v>0</v>
      </c>
      <c r="D908" s="34">
        <v>14046206</v>
      </c>
      <c r="E908" s="34">
        <v>14046206</v>
      </c>
      <c r="F908" s="34" t="s">
        <v>388</v>
      </c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x14ac:dyDescent="0.2">
      <c r="A909" s="34" t="s">
        <v>20</v>
      </c>
      <c r="B909" s="34" t="s">
        <v>312</v>
      </c>
      <c r="C909" s="34">
        <v>0</v>
      </c>
      <c r="D909" s="34">
        <v>1591654</v>
      </c>
      <c r="E909" s="34">
        <v>1591654</v>
      </c>
      <c r="F909" s="34" t="s">
        <v>377</v>
      </c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x14ac:dyDescent="0.2">
      <c r="A910" s="34" t="s">
        <v>20</v>
      </c>
      <c r="B910" s="34" t="s">
        <v>313</v>
      </c>
      <c r="C910" s="34">
        <v>0</v>
      </c>
      <c r="D910" s="34">
        <v>16906138</v>
      </c>
      <c r="E910" s="34">
        <v>16906138</v>
      </c>
      <c r="F910" s="34" t="s">
        <v>376</v>
      </c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x14ac:dyDescent="0.2">
      <c r="A911" s="34" t="s">
        <v>20</v>
      </c>
      <c r="B911" s="34" t="s">
        <v>314</v>
      </c>
      <c r="C911" s="34">
        <v>0</v>
      </c>
      <c r="D911" s="34">
        <v>4554</v>
      </c>
      <c r="E911" s="34">
        <v>4554</v>
      </c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x14ac:dyDescent="0.2">
      <c r="A912" s="34" t="s">
        <v>20</v>
      </c>
      <c r="B912" s="34" t="s">
        <v>315</v>
      </c>
      <c r="C912" s="34">
        <v>0</v>
      </c>
      <c r="D912" s="34">
        <v>912701</v>
      </c>
      <c r="E912" s="34">
        <v>912701</v>
      </c>
      <c r="F912" s="34" t="s">
        <v>374</v>
      </c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x14ac:dyDescent="0.2">
      <c r="A913" s="34" t="s">
        <v>20</v>
      </c>
      <c r="B913" s="34" t="s">
        <v>316</v>
      </c>
      <c r="C913" s="34">
        <v>0</v>
      </c>
      <c r="D913" s="34">
        <v>1429001</v>
      </c>
      <c r="E913" s="34">
        <v>1429001</v>
      </c>
      <c r="F913" s="34" t="s">
        <v>386</v>
      </c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x14ac:dyDescent="0.2">
      <c r="A914" s="34" t="s">
        <v>20</v>
      </c>
      <c r="B914" s="34" t="s">
        <v>317</v>
      </c>
      <c r="C914" s="34">
        <v>0</v>
      </c>
      <c r="D914" s="34">
        <v>20736712</v>
      </c>
      <c r="E914" s="34">
        <v>20736712</v>
      </c>
      <c r="F914" s="34" t="s">
        <v>390</v>
      </c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x14ac:dyDescent="0.2">
      <c r="A915" s="34" t="s">
        <v>20</v>
      </c>
      <c r="B915" s="34" t="s">
        <v>318</v>
      </c>
      <c r="C915" s="34">
        <v>0</v>
      </c>
      <c r="D915" s="34">
        <v>1571579</v>
      </c>
      <c r="E915" s="34">
        <v>1571579</v>
      </c>
      <c r="F915" s="34" t="s">
        <v>378</v>
      </c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x14ac:dyDescent="0.2">
      <c r="A916" s="34" t="s">
        <v>20</v>
      </c>
      <c r="B916" s="34" t="s">
        <v>319</v>
      </c>
      <c r="C916" s="34">
        <v>0</v>
      </c>
      <c r="D916" s="34">
        <v>63512400</v>
      </c>
      <c r="E916" s="34">
        <v>63512400</v>
      </c>
      <c r="F916" s="34" t="s">
        <v>388</v>
      </c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x14ac:dyDescent="0.2">
      <c r="A917" s="34" t="s">
        <v>20</v>
      </c>
      <c r="B917" s="34" t="s">
        <v>320</v>
      </c>
      <c r="C917" s="34">
        <v>0</v>
      </c>
      <c r="D917" s="34">
        <v>8334527</v>
      </c>
      <c r="E917" s="34">
        <v>8334527</v>
      </c>
      <c r="F917" s="34" t="s">
        <v>374</v>
      </c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x14ac:dyDescent="0.2">
      <c r="A918" s="34" t="s">
        <v>20</v>
      </c>
      <c r="B918" s="34" t="s">
        <v>321</v>
      </c>
      <c r="C918" s="34">
        <v>0</v>
      </c>
      <c r="D918" s="34">
        <v>1266004</v>
      </c>
      <c r="E918" s="34">
        <v>1266004</v>
      </c>
      <c r="F918" s="34" t="s">
        <v>369</v>
      </c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x14ac:dyDescent="0.2">
      <c r="A919" s="34" t="s">
        <v>20</v>
      </c>
      <c r="B919" s="34" t="s">
        <v>322</v>
      </c>
      <c r="C919" s="34">
        <v>0</v>
      </c>
      <c r="D919" s="34">
        <v>691684</v>
      </c>
      <c r="E919" s="34">
        <v>691684</v>
      </c>
      <c r="F919" s="34" t="s">
        <v>387</v>
      </c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x14ac:dyDescent="0.2">
      <c r="A920" s="34" t="s">
        <v>20</v>
      </c>
      <c r="B920" s="34" t="s">
        <v>323</v>
      </c>
      <c r="C920" s="34">
        <v>0</v>
      </c>
      <c r="D920" s="34">
        <v>2540763</v>
      </c>
      <c r="E920" s="34">
        <v>2540763</v>
      </c>
      <c r="F920" s="34" t="s">
        <v>389</v>
      </c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x14ac:dyDescent="0.2">
      <c r="A921" s="34" t="s">
        <v>20</v>
      </c>
      <c r="B921" s="34" t="s">
        <v>324</v>
      </c>
      <c r="C921" s="34">
        <v>0</v>
      </c>
      <c r="D921" s="34">
        <v>1362</v>
      </c>
      <c r="E921" s="34">
        <v>1362</v>
      </c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x14ac:dyDescent="0.2">
      <c r="A922" s="34" t="s">
        <v>20</v>
      </c>
      <c r="B922" s="34" t="s">
        <v>325</v>
      </c>
      <c r="C922" s="34">
        <v>0</v>
      </c>
      <c r="D922" s="34">
        <v>7640240</v>
      </c>
      <c r="E922" s="34">
        <v>7640240</v>
      </c>
      <c r="F922" s="34" t="s">
        <v>378</v>
      </c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x14ac:dyDescent="0.2">
      <c r="A923" s="34" t="s">
        <v>20</v>
      </c>
      <c r="B923" s="34" t="s">
        <v>326</v>
      </c>
      <c r="C923" s="34">
        <v>0</v>
      </c>
      <c r="D923" s="34">
        <v>3130187</v>
      </c>
      <c r="E923" s="34">
        <v>3130187</v>
      </c>
      <c r="F923" s="34" t="s">
        <v>372</v>
      </c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x14ac:dyDescent="0.2">
      <c r="A924" s="34" t="s">
        <v>20</v>
      </c>
      <c r="B924" s="34" t="s">
        <v>327</v>
      </c>
      <c r="C924" s="34">
        <v>0</v>
      </c>
      <c r="D924" s="34">
        <v>368414</v>
      </c>
      <c r="E924" s="34">
        <v>368414</v>
      </c>
      <c r="F924" s="34" t="s">
        <v>391</v>
      </c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x14ac:dyDescent="0.2">
      <c r="A925" s="34" t="s">
        <v>20</v>
      </c>
      <c r="B925" s="34" t="s">
        <v>328</v>
      </c>
      <c r="C925" s="34">
        <v>0</v>
      </c>
      <c r="D925" s="34">
        <v>9604232</v>
      </c>
      <c r="E925" s="34">
        <v>9604232</v>
      </c>
      <c r="F925" s="34" t="s">
        <v>385</v>
      </c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x14ac:dyDescent="0.2">
      <c r="A926" s="34" t="s">
        <v>20</v>
      </c>
      <c r="B926" s="34" t="s">
        <v>329</v>
      </c>
      <c r="C926" s="34">
        <v>0</v>
      </c>
      <c r="D926" s="34">
        <v>1454135</v>
      </c>
      <c r="E926" s="34">
        <v>1454135</v>
      </c>
      <c r="F926" s="34" t="s">
        <v>370</v>
      </c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x14ac:dyDescent="0.2">
      <c r="A927" s="34" t="s">
        <v>20</v>
      </c>
      <c r="B927" s="34" t="s">
        <v>330</v>
      </c>
      <c r="C927" s="34">
        <v>0</v>
      </c>
      <c r="D927" s="34">
        <v>987330</v>
      </c>
      <c r="E927" s="34">
        <v>987330</v>
      </c>
      <c r="F927" s="34" t="s">
        <v>377</v>
      </c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x14ac:dyDescent="0.2">
      <c r="A928" s="34" t="s">
        <v>20</v>
      </c>
      <c r="B928" s="34" t="s">
        <v>331</v>
      </c>
      <c r="C928" s="34">
        <v>0</v>
      </c>
      <c r="D928" s="34">
        <v>1387687</v>
      </c>
      <c r="E928" s="34">
        <v>1387687</v>
      </c>
      <c r="F928" s="34" t="s">
        <v>377</v>
      </c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x14ac:dyDescent="0.2">
      <c r="A929" s="34" t="s">
        <v>20</v>
      </c>
      <c r="B929" s="34" t="s">
        <v>332</v>
      </c>
      <c r="C929" s="34">
        <v>0</v>
      </c>
      <c r="D929" s="34">
        <v>17464101</v>
      </c>
      <c r="E929" s="34">
        <v>17464101</v>
      </c>
      <c r="F929" s="34" t="s">
        <v>369</v>
      </c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x14ac:dyDescent="0.2">
      <c r="A930" s="34" t="s">
        <v>20</v>
      </c>
      <c r="B930" s="34" t="s">
        <v>333</v>
      </c>
      <c r="C930" s="34">
        <v>0</v>
      </c>
      <c r="D930" s="34">
        <v>3784346</v>
      </c>
      <c r="E930" s="34">
        <v>3784346</v>
      </c>
      <c r="F930" s="34" t="s">
        <v>390</v>
      </c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x14ac:dyDescent="0.2">
      <c r="A931" s="34" t="s">
        <v>20</v>
      </c>
      <c r="B931" s="34" t="s">
        <v>334</v>
      </c>
      <c r="C931" s="34">
        <v>0</v>
      </c>
      <c r="D931" s="34">
        <v>1129012</v>
      </c>
      <c r="E931" s="34">
        <v>1129012</v>
      </c>
      <c r="F931" s="34" t="s">
        <v>369</v>
      </c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x14ac:dyDescent="0.2">
      <c r="A932" s="34" t="s">
        <v>337</v>
      </c>
      <c r="B932" s="34"/>
      <c r="C932" s="34">
        <v>0</v>
      </c>
      <c r="D932" s="34">
        <v>1676376680</v>
      </c>
      <c r="E932" s="34">
        <v>1676376680</v>
      </c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x14ac:dyDescent="0.2">
      <c r="A933" s="34" t="s">
        <v>21</v>
      </c>
      <c r="B933" s="34" t="s">
        <v>27</v>
      </c>
      <c r="C933" s="34">
        <v>3518282</v>
      </c>
      <c r="D933" s="34">
        <v>2429424</v>
      </c>
      <c r="E933" s="34">
        <v>5947706</v>
      </c>
      <c r="F933" s="34" t="s">
        <v>374</v>
      </c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x14ac:dyDescent="0.2">
      <c r="A934" s="34" t="s">
        <v>21</v>
      </c>
      <c r="B934" s="34" t="s">
        <v>28</v>
      </c>
      <c r="C934" s="34">
        <v>1639467</v>
      </c>
      <c r="D934" s="34">
        <v>2155816</v>
      </c>
      <c r="E934" s="34">
        <v>3795283</v>
      </c>
      <c r="F934" s="34" t="s">
        <v>371</v>
      </c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x14ac:dyDescent="0.2">
      <c r="A935" s="34" t="s">
        <v>21</v>
      </c>
      <c r="B935" s="34" t="s">
        <v>29</v>
      </c>
      <c r="C935" s="34">
        <v>35057</v>
      </c>
      <c r="D935" s="34">
        <v>702926</v>
      </c>
      <c r="E935" s="34">
        <v>737983</v>
      </c>
      <c r="F935" s="34" t="s">
        <v>369</v>
      </c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x14ac:dyDescent="0.2">
      <c r="A936" s="34" t="s">
        <v>21</v>
      </c>
      <c r="B936" s="34" t="s">
        <v>30</v>
      </c>
      <c r="C936" s="34">
        <v>0</v>
      </c>
      <c r="D936" s="34">
        <v>645010</v>
      </c>
      <c r="E936" s="34">
        <v>645010</v>
      </c>
      <c r="F936" s="34" t="s">
        <v>370</v>
      </c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x14ac:dyDescent="0.2">
      <c r="A937" s="34" t="s">
        <v>21</v>
      </c>
      <c r="B937" s="34" t="s">
        <v>31</v>
      </c>
      <c r="C937" s="34">
        <v>85848</v>
      </c>
      <c r="D937" s="34">
        <v>2153010</v>
      </c>
      <c r="E937" s="34">
        <v>2238858</v>
      </c>
      <c r="F937" s="34" t="s">
        <v>371</v>
      </c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x14ac:dyDescent="0.2">
      <c r="A938" s="34" t="s">
        <v>21</v>
      </c>
      <c r="B938" s="34" t="s">
        <v>32</v>
      </c>
      <c r="C938" s="34">
        <v>3075651</v>
      </c>
      <c r="D938" s="34">
        <v>3595743</v>
      </c>
      <c r="E938" s="34">
        <v>6671394</v>
      </c>
      <c r="F938" s="34" t="s">
        <v>372</v>
      </c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x14ac:dyDescent="0.2">
      <c r="A939" s="34" t="s">
        <v>21</v>
      </c>
      <c r="B939" s="34" t="s">
        <v>33</v>
      </c>
      <c r="C939" s="34">
        <v>51708</v>
      </c>
      <c r="D939" s="34">
        <v>2035610</v>
      </c>
      <c r="E939" s="34">
        <v>2087318</v>
      </c>
      <c r="F939" s="34" t="s">
        <v>373</v>
      </c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x14ac:dyDescent="0.2">
      <c r="A940" s="34" t="s">
        <v>21</v>
      </c>
      <c r="B940" s="34" t="s">
        <v>34</v>
      </c>
      <c r="C940" s="34">
        <v>409166</v>
      </c>
      <c r="D940" s="34">
        <v>1528232</v>
      </c>
      <c r="E940" s="34">
        <v>1937398</v>
      </c>
      <c r="F940" s="34" t="s">
        <v>374</v>
      </c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x14ac:dyDescent="0.2">
      <c r="A941" s="34" t="s">
        <v>21</v>
      </c>
      <c r="B941" s="34" t="s">
        <v>35</v>
      </c>
      <c r="C941" s="34">
        <v>1230132</v>
      </c>
      <c r="D941" s="34">
        <v>4252063</v>
      </c>
      <c r="E941" s="34">
        <v>5482195</v>
      </c>
      <c r="F941" s="34" t="s">
        <v>375</v>
      </c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x14ac:dyDescent="0.2">
      <c r="A942" s="34" t="s">
        <v>21</v>
      </c>
      <c r="B942" s="34" t="s">
        <v>36</v>
      </c>
      <c r="C942" s="34">
        <v>2910428</v>
      </c>
      <c r="D942" s="34">
        <v>1818582</v>
      </c>
      <c r="E942" s="34">
        <v>4729010</v>
      </c>
      <c r="F942" s="34" t="s">
        <v>376</v>
      </c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x14ac:dyDescent="0.2">
      <c r="A943" s="34" t="s">
        <v>21</v>
      </c>
      <c r="B943" s="34" t="s">
        <v>37</v>
      </c>
      <c r="C943" s="34">
        <v>2532</v>
      </c>
      <c r="D943" s="34">
        <v>971480</v>
      </c>
      <c r="E943" s="34">
        <v>974012</v>
      </c>
      <c r="F943" s="34" t="s">
        <v>372</v>
      </c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x14ac:dyDescent="0.2">
      <c r="A944" s="34" t="s">
        <v>21</v>
      </c>
      <c r="B944" s="34" t="s">
        <v>38</v>
      </c>
      <c r="C944" s="34">
        <v>3797205</v>
      </c>
      <c r="D944" s="34">
        <v>2008271</v>
      </c>
      <c r="E944" s="34">
        <v>5805476</v>
      </c>
      <c r="F944" s="34" t="s">
        <v>375</v>
      </c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x14ac:dyDescent="0.2">
      <c r="A945" s="34" t="s">
        <v>21</v>
      </c>
      <c r="B945" s="34" t="s">
        <v>39</v>
      </c>
      <c r="C945" s="34">
        <v>68</v>
      </c>
      <c r="D945" s="34">
        <v>780372</v>
      </c>
      <c r="E945" s="34">
        <v>780440</v>
      </c>
      <c r="F945" s="34" t="s">
        <v>377</v>
      </c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x14ac:dyDescent="0.2">
      <c r="A946" s="34" t="s">
        <v>21</v>
      </c>
      <c r="B946" s="34" t="s">
        <v>40</v>
      </c>
      <c r="C946" s="34">
        <v>0</v>
      </c>
      <c r="D946" s="34">
        <v>1554189</v>
      </c>
      <c r="E946" s="34">
        <v>1554189</v>
      </c>
      <c r="F946" s="34" t="s">
        <v>378</v>
      </c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x14ac:dyDescent="0.2">
      <c r="A947" s="34" t="s">
        <v>21</v>
      </c>
      <c r="B947" s="34" t="s">
        <v>41</v>
      </c>
      <c r="C947" s="34">
        <v>407453</v>
      </c>
      <c r="D947" s="34">
        <v>809416</v>
      </c>
      <c r="E947" s="34">
        <v>1216869</v>
      </c>
      <c r="F947" s="34" t="s">
        <v>372</v>
      </c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x14ac:dyDescent="0.2">
      <c r="A948" s="34" t="s">
        <v>21</v>
      </c>
      <c r="B948" s="34" t="s">
        <v>42</v>
      </c>
      <c r="C948" s="34">
        <v>20921</v>
      </c>
      <c r="D948" s="34">
        <v>1605116</v>
      </c>
      <c r="E948" s="34">
        <v>1626037</v>
      </c>
      <c r="F948" s="34" t="s">
        <v>379</v>
      </c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x14ac:dyDescent="0.2">
      <c r="A949" s="34" t="s">
        <v>21</v>
      </c>
      <c r="B949" s="34" t="s">
        <v>43</v>
      </c>
      <c r="C949" s="34">
        <v>39890520</v>
      </c>
      <c r="D949" s="34">
        <v>7719226</v>
      </c>
      <c r="E949" s="34">
        <v>47609746</v>
      </c>
      <c r="F949" s="34" t="s">
        <v>376</v>
      </c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x14ac:dyDescent="0.2">
      <c r="A950" s="34" t="s">
        <v>21</v>
      </c>
      <c r="B950" s="34" t="s">
        <v>44</v>
      </c>
      <c r="C950" s="34">
        <v>767498</v>
      </c>
      <c r="D950" s="34">
        <v>1070527</v>
      </c>
      <c r="E950" s="34">
        <v>1838025</v>
      </c>
      <c r="F950" s="34" t="s">
        <v>380</v>
      </c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x14ac:dyDescent="0.2">
      <c r="A951" s="34" t="s">
        <v>21</v>
      </c>
      <c r="B951" s="34" t="s">
        <v>45</v>
      </c>
      <c r="C951" s="34">
        <v>341</v>
      </c>
      <c r="D951" s="34">
        <v>1791076</v>
      </c>
      <c r="E951" s="34">
        <v>1791417</v>
      </c>
      <c r="F951" s="34" t="s">
        <v>381</v>
      </c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x14ac:dyDescent="0.2">
      <c r="A952" s="34" t="s">
        <v>21</v>
      </c>
      <c r="B952" s="34" t="s">
        <v>46</v>
      </c>
      <c r="C952" s="34">
        <v>0</v>
      </c>
      <c r="D952" s="34">
        <v>1135186</v>
      </c>
      <c r="E952" s="34">
        <v>1135186</v>
      </c>
      <c r="F952" s="34" t="s">
        <v>379</v>
      </c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x14ac:dyDescent="0.2">
      <c r="A953" s="34" t="s">
        <v>21</v>
      </c>
      <c r="B953" s="34" t="s">
        <v>47</v>
      </c>
      <c r="C953" s="34">
        <v>63797</v>
      </c>
      <c r="D953" s="34">
        <v>1021035</v>
      </c>
      <c r="E953" s="34">
        <v>1084832</v>
      </c>
      <c r="F953" s="34" t="s">
        <v>381</v>
      </c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x14ac:dyDescent="0.2">
      <c r="A954" s="34" t="s">
        <v>21</v>
      </c>
      <c r="B954" s="34" t="s">
        <v>48</v>
      </c>
      <c r="C954" s="34">
        <v>13285</v>
      </c>
      <c r="D954" s="34">
        <v>830586</v>
      </c>
      <c r="E954" s="34">
        <v>843871</v>
      </c>
      <c r="F954" s="34" t="s">
        <v>382</v>
      </c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x14ac:dyDescent="0.2">
      <c r="A955" s="34" t="s">
        <v>21</v>
      </c>
      <c r="B955" s="34" t="s">
        <v>49</v>
      </c>
      <c r="C955" s="34">
        <v>65459</v>
      </c>
      <c r="D955" s="34">
        <v>822733</v>
      </c>
      <c r="E955" s="34">
        <v>888192</v>
      </c>
      <c r="F955" s="34" t="s">
        <v>383</v>
      </c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x14ac:dyDescent="0.2">
      <c r="A956" s="34" t="s">
        <v>21</v>
      </c>
      <c r="B956" s="34" t="s">
        <v>50</v>
      </c>
      <c r="C956" s="34">
        <v>0</v>
      </c>
      <c r="D956" s="34">
        <v>478350</v>
      </c>
      <c r="E956" s="34">
        <v>478350</v>
      </c>
      <c r="F956" s="34" t="s">
        <v>379</v>
      </c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x14ac:dyDescent="0.2">
      <c r="A957" s="34" t="s">
        <v>21</v>
      </c>
      <c r="B957" s="34" t="s">
        <v>51</v>
      </c>
      <c r="C957" s="34">
        <v>8922713</v>
      </c>
      <c r="D957" s="34">
        <v>7949899</v>
      </c>
      <c r="E957" s="34">
        <v>16872612</v>
      </c>
      <c r="F957" s="34" t="s">
        <v>376</v>
      </c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x14ac:dyDescent="0.2">
      <c r="A958" s="34" t="s">
        <v>21</v>
      </c>
      <c r="B958" s="34" t="s">
        <v>52</v>
      </c>
      <c r="C958" s="34">
        <v>2747563</v>
      </c>
      <c r="D958" s="34">
        <v>2741771</v>
      </c>
      <c r="E958" s="34">
        <v>5489334</v>
      </c>
      <c r="F958" s="34" t="s">
        <v>384</v>
      </c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x14ac:dyDescent="0.2">
      <c r="A959" s="34" t="s">
        <v>21</v>
      </c>
      <c r="B959" s="34" t="s">
        <v>53</v>
      </c>
      <c r="C959" s="34">
        <v>900816</v>
      </c>
      <c r="D959" s="34">
        <v>1264747</v>
      </c>
      <c r="E959" s="34">
        <v>2165563</v>
      </c>
      <c r="F959" s="34" t="s">
        <v>385</v>
      </c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x14ac:dyDescent="0.2">
      <c r="A960" s="34" t="s">
        <v>21</v>
      </c>
      <c r="B960" s="34" t="s">
        <v>54</v>
      </c>
      <c r="C960" s="34">
        <v>1893117</v>
      </c>
      <c r="D960" s="34">
        <v>3801617</v>
      </c>
      <c r="E960" s="34">
        <v>5694734</v>
      </c>
      <c r="F960" s="34" t="s">
        <v>371</v>
      </c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x14ac:dyDescent="0.2">
      <c r="A961" s="34" t="s">
        <v>21</v>
      </c>
      <c r="B961" s="34" t="s">
        <v>55</v>
      </c>
      <c r="C961" s="34">
        <v>1758941</v>
      </c>
      <c r="D961" s="34">
        <v>1665517</v>
      </c>
      <c r="E961" s="34">
        <v>3424458</v>
      </c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x14ac:dyDescent="0.2">
      <c r="A962" s="34" t="s">
        <v>21</v>
      </c>
      <c r="B962" s="34" t="s">
        <v>56</v>
      </c>
      <c r="C962" s="34">
        <v>663833</v>
      </c>
      <c r="D962" s="34">
        <v>839466</v>
      </c>
      <c r="E962" s="34">
        <v>1503299</v>
      </c>
      <c r="F962" s="34" t="s">
        <v>383</v>
      </c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x14ac:dyDescent="0.2">
      <c r="A963" s="34" t="s">
        <v>21</v>
      </c>
      <c r="B963" s="34" t="s">
        <v>57</v>
      </c>
      <c r="C963" s="34">
        <v>0</v>
      </c>
      <c r="D963" s="34">
        <v>2599429</v>
      </c>
      <c r="E963" s="34">
        <v>2599429</v>
      </c>
      <c r="F963" s="34" t="s">
        <v>386</v>
      </c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x14ac:dyDescent="0.2">
      <c r="A964" s="34" t="s">
        <v>21</v>
      </c>
      <c r="B964" s="34" t="s">
        <v>58</v>
      </c>
      <c r="C964" s="34">
        <v>793005</v>
      </c>
      <c r="D964" s="34">
        <v>2948397</v>
      </c>
      <c r="E964" s="34">
        <v>3741402</v>
      </c>
      <c r="F964" s="34" t="s">
        <v>387</v>
      </c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x14ac:dyDescent="0.2">
      <c r="A965" s="34" t="s">
        <v>21</v>
      </c>
      <c r="B965" s="34" t="s">
        <v>59</v>
      </c>
      <c r="C965" s="34">
        <v>0</v>
      </c>
      <c r="D965" s="34">
        <v>1014222</v>
      </c>
      <c r="E965" s="34">
        <v>1014222</v>
      </c>
      <c r="F965" s="34" t="s">
        <v>378</v>
      </c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x14ac:dyDescent="0.2">
      <c r="A966" s="34" t="s">
        <v>21</v>
      </c>
      <c r="B966" s="34" t="s">
        <v>60</v>
      </c>
      <c r="C966" s="34">
        <v>219185</v>
      </c>
      <c r="D966" s="34">
        <v>1727007</v>
      </c>
      <c r="E966" s="34">
        <v>1946192</v>
      </c>
      <c r="F966" s="34" t="s">
        <v>388</v>
      </c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x14ac:dyDescent="0.2">
      <c r="A967" s="34" t="s">
        <v>21</v>
      </c>
      <c r="B967" s="34" t="s">
        <v>61</v>
      </c>
      <c r="C967" s="34">
        <v>109592</v>
      </c>
      <c r="D967" s="34">
        <v>984082</v>
      </c>
      <c r="E967" s="34">
        <v>1093674</v>
      </c>
      <c r="F967" s="34" t="s">
        <v>370</v>
      </c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x14ac:dyDescent="0.2">
      <c r="A968" s="34" t="s">
        <v>21</v>
      </c>
      <c r="B968" s="34" t="s">
        <v>62</v>
      </c>
      <c r="C968" s="34">
        <v>13677</v>
      </c>
      <c r="D968" s="34">
        <v>1154963</v>
      </c>
      <c r="E968" s="34">
        <v>1168640</v>
      </c>
      <c r="F968" s="34" t="s">
        <v>382</v>
      </c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x14ac:dyDescent="0.2">
      <c r="A969" s="34" t="s">
        <v>21</v>
      </c>
      <c r="B969" s="34" t="s">
        <v>63</v>
      </c>
      <c r="C969" s="34">
        <v>46910</v>
      </c>
      <c r="D969" s="34">
        <v>1224890</v>
      </c>
      <c r="E969" s="34">
        <v>1271800</v>
      </c>
      <c r="F969" s="34" t="s">
        <v>375</v>
      </c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x14ac:dyDescent="0.2">
      <c r="A970" s="34" t="s">
        <v>21</v>
      </c>
      <c r="B970" s="34" t="s">
        <v>64</v>
      </c>
      <c r="C970" s="34">
        <v>20785355</v>
      </c>
      <c r="D970" s="34">
        <v>5211609</v>
      </c>
      <c r="E970" s="34">
        <v>25996964</v>
      </c>
      <c r="F970" s="34" t="s">
        <v>371</v>
      </c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x14ac:dyDescent="0.2">
      <c r="A971" s="34" t="s">
        <v>21</v>
      </c>
      <c r="B971" s="34" t="s">
        <v>65</v>
      </c>
      <c r="C971" s="34">
        <v>46648</v>
      </c>
      <c r="D971" s="34">
        <v>969193</v>
      </c>
      <c r="E971" s="34">
        <v>1015841</v>
      </c>
      <c r="F971" s="34" t="s">
        <v>382</v>
      </c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x14ac:dyDescent="0.2">
      <c r="A972" s="34" t="s">
        <v>21</v>
      </c>
      <c r="B972" s="34" t="s">
        <v>66</v>
      </c>
      <c r="C972" s="34">
        <v>1906101</v>
      </c>
      <c r="D972" s="34">
        <v>1607065</v>
      </c>
      <c r="E972" s="34">
        <v>3513166</v>
      </c>
      <c r="F972" s="34" t="s">
        <v>381</v>
      </c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x14ac:dyDescent="0.2">
      <c r="A973" s="34" t="s">
        <v>21</v>
      </c>
      <c r="B973" s="34" t="s">
        <v>67</v>
      </c>
      <c r="C973" s="34">
        <v>423324</v>
      </c>
      <c r="D973" s="34">
        <v>1287881</v>
      </c>
      <c r="E973" s="34">
        <v>1711205</v>
      </c>
      <c r="F973" s="34" t="s">
        <v>384</v>
      </c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x14ac:dyDescent="0.2">
      <c r="A974" s="34" t="s">
        <v>21</v>
      </c>
      <c r="B974" s="34" t="s">
        <v>68</v>
      </c>
      <c r="C974" s="34">
        <v>1099003</v>
      </c>
      <c r="D974" s="34">
        <v>5592402</v>
      </c>
      <c r="E974" s="34">
        <v>6691405</v>
      </c>
      <c r="F974" s="34" t="s">
        <v>385</v>
      </c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x14ac:dyDescent="0.2">
      <c r="A975" s="34" t="s">
        <v>21</v>
      </c>
      <c r="B975" s="34" t="s">
        <v>69</v>
      </c>
      <c r="C975" s="34">
        <v>2865</v>
      </c>
      <c r="D975" s="34">
        <v>281442</v>
      </c>
      <c r="E975" s="34">
        <v>284307</v>
      </c>
      <c r="F975" s="34" t="s">
        <v>379</v>
      </c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x14ac:dyDescent="0.2">
      <c r="A976" s="34" t="s">
        <v>21</v>
      </c>
      <c r="B976" s="34" t="s">
        <v>70</v>
      </c>
      <c r="C976" s="34">
        <v>9182840</v>
      </c>
      <c r="D976" s="34">
        <v>3780300</v>
      </c>
      <c r="E976" s="34">
        <v>12963140</v>
      </c>
      <c r="F976" s="34" t="s">
        <v>376</v>
      </c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x14ac:dyDescent="0.2">
      <c r="A977" s="34" t="s">
        <v>21</v>
      </c>
      <c r="B977" s="34" t="s">
        <v>71</v>
      </c>
      <c r="C977" s="34">
        <v>648684</v>
      </c>
      <c r="D977" s="34">
        <v>783890</v>
      </c>
      <c r="E977" s="34">
        <v>1432574</v>
      </c>
      <c r="F977" s="34" t="s">
        <v>383</v>
      </c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x14ac:dyDescent="0.2">
      <c r="A978" s="34" t="s">
        <v>21</v>
      </c>
      <c r="B978" s="34" t="s">
        <v>72</v>
      </c>
      <c r="C978" s="34">
        <v>7229706</v>
      </c>
      <c r="D978" s="34">
        <v>4393737</v>
      </c>
      <c r="E978" s="34">
        <v>11623443</v>
      </c>
      <c r="F978" s="34" t="s">
        <v>379</v>
      </c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x14ac:dyDescent="0.2">
      <c r="A979" s="34" t="s">
        <v>21</v>
      </c>
      <c r="B979" s="34" t="s">
        <v>73</v>
      </c>
      <c r="C979" s="34">
        <v>0</v>
      </c>
      <c r="D979" s="34">
        <v>1157531</v>
      </c>
      <c r="E979" s="34">
        <v>1157531</v>
      </c>
      <c r="F979" s="34" t="s">
        <v>380</v>
      </c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x14ac:dyDescent="0.2">
      <c r="A980" s="34" t="s">
        <v>21</v>
      </c>
      <c r="B980" s="34" t="s">
        <v>74</v>
      </c>
      <c r="C980" s="34">
        <v>1212580</v>
      </c>
      <c r="D980" s="34">
        <v>3102678</v>
      </c>
      <c r="E980" s="34">
        <v>4315258</v>
      </c>
      <c r="F980" s="34" t="s">
        <v>381</v>
      </c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x14ac:dyDescent="0.2">
      <c r="A981" s="34" t="s">
        <v>21</v>
      </c>
      <c r="B981" s="34" t="s">
        <v>75</v>
      </c>
      <c r="C981" s="34">
        <v>640777</v>
      </c>
      <c r="D981" s="34">
        <v>579954</v>
      </c>
      <c r="E981" s="34">
        <v>1220731</v>
      </c>
      <c r="F981" s="34" t="s">
        <v>375</v>
      </c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x14ac:dyDescent="0.2">
      <c r="A982" s="34" t="s">
        <v>21</v>
      </c>
      <c r="B982" s="34" t="s">
        <v>76</v>
      </c>
      <c r="C982" s="34">
        <v>275450</v>
      </c>
      <c r="D982" s="34">
        <v>656663</v>
      </c>
      <c r="E982" s="34">
        <v>932113</v>
      </c>
      <c r="F982" s="34" t="s">
        <v>370</v>
      </c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x14ac:dyDescent="0.2">
      <c r="A983" s="34" t="s">
        <v>21</v>
      </c>
      <c r="B983" s="34" t="s">
        <v>77</v>
      </c>
      <c r="C983" s="34">
        <v>268336</v>
      </c>
      <c r="D983" s="34">
        <v>1175336</v>
      </c>
      <c r="E983" s="34">
        <v>1443672</v>
      </c>
      <c r="F983" s="34" t="s">
        <v>389</v>
      </c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x14ac:dyDescent="0.2">
      <c r="A984" s="34" t="s">
        <v>21</v>
      </c>
      <c r="B984" s="34" t="s">
        <v>78</v>
      </c>
      <c r="C984" s="34">
        <v>4684453</v>
      </c>
      <c r="D984" s="34">
        <v>9267573</v>
      </c>
      <c r="E984" s="34">
        <v>13952026</v>
      </c>
      <c r="F984" s="34" t="s">
        <v>385</v>
      </c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x14ac:dyDescent="0.2">
      <c r="A985" s="34" t="s">
        <v>21</v>
      </c>
      <c r="B985" s="34" t="s">
        <v>79</v>
      </c>
      <c r="C985" s="34">
        <v>3421840</v>
      </c>
      <c r="D985" s="34">
        <v>4879630</v>
      </c>
      <c r="E985" s="34">
        <v>8301470</v>
      </c>
      <c r="F985" s="34" t="s">
        <v>377</v>
      </c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x14ac:dyDescent="0.2">
      <c r="A986" s="34" t="s">
        <v>21</v>
      </c>
      <c r="B986" s="34" t="s">
        <v>80</v>
      </c>
      <c r="C986" s="34">
        <v>262890</v>
      </c>
      <c r="D986" s="34">
        <v>2092633</v>
      </c>
      <c r="E986" s="34">
        <v>2355523</v>
      </c>
      <c r="F986" s="34" t="s">
        <v>390</v>
      </c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x14ac:dyDescent="0.2">
      <c r="A987" s="34" t="s">
        <v>21</v>
      </c>
      <c r="B987" s="34" t="s">
        <v>81</v>
      </c>
      <c r="C987" s="34">
        <v>196849</v>
      </c>
      <c r="D987" s="34">
        <v>1270897</v>
      </c>
      <c r="E987" s="34">
        <v>1467746</v>
      </c>
      <c r="F987" s="34" t="s">
        <v>375</v>
      </c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x14ac:dyDescent="0.2">
      <c r="A988" s="34" t="s">
        <v>21</v>
      </c>
      <c r="B988" s="34" t="s">
        <v>82</v>
      </c>
      <c r="C988" s="34">
        <v>4831357</v>
      </c>
      <c r="D988" s="34">
        <v>3487532</v>
      </c>
      <c r="E988" s="34">
        <v>8318889</v>
      </c>
      <c r="F988" s="34" t="s">
        <v>375</v>
      </c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x14ac:dyDescent="0.2">
      <c r="A989" s="34" t="s">
        <v>21</v>
      </c>
      <c r="B989" s="34" t="s">
        <v>83</v>
      </c>
      <c r="C989" s="34">
        <v>0</v>
      </c>
      <c r="D989" s="34">
        <v>332953</v>
      </c>
      <c r="E989" s="34">
        <v>332953</v>
      </c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x14ac:dyDescent="0.2">
      <c r="A990" s="34" t="s">
        <v>21</v>
      </c>
      <c r="B990" s="34" t="s">
        <v>84</v>
      </c>
      <c r="C990" s="34">
        <v>207669</v>
      </c>
      <c r="D990" s="34">
        <v>1718859</v>
      </c>
      <c r="E990" s="34">
        <v>1926528</v>
      </c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x14ac:dyDescent="0.2">
      <c r="A991" s="34" t="s">
        <v>21</v>
      </c>
      <c r="B991" s="34" t="s">
        <v>85</v>
      </c>
      <c r="C991" s="34">
        <v>0</v>
      </c>
      <c r="D991" s="34">
        <v>1586004</v>
      </c>
      <c r="E991" s="34">
        <v>1586004</v>
      </c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x14ac:dyDescent="0.2">
      <c r="A992" s="34" t="s">
        <v>21</v>
      </c>
      <c r="B992" s="34" t="s">
        <v>86</v>
      </c>
      <c r="C992" s="34">
        <v>0</v>
      </c>
      <c r="D992" s="34">
        <v>2027235</v>
      </c>
      <c r="E992" s="34">
        <v>2027235</v>
      </c>
      <c r="F992" s="34" t="s">
        <v>386</v>
      </c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x14ac:dyDescent="0.2">
      <c r="A993" s="34" t="s">
        <v>21</v>
      </c>
      <c r="B993" s="34" t="s">
        <v>87</v>
      </c>
      <c r="C993" s="34">
        <v>291794</v>
      </c>
      <c r="D993" s="34">
        <v>988527</v>
      </c>
      <c r="E993" s="34">
        <v>1280321</v>
      </c>
      <c r="F993" s="34" t="s">
        <v>382</v>
      </c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x14ac:dyDescent="0.2">
      <c r="A994" s="34" t="s">
        <v>21</v>
      </c>
      <c r="B994" s="34" t="s">
        <v>88</v>
      </c>
      <c r="C994" s="34">
        <v>1446747</v>
      </c>
      <c r="D994" s="34">
        <v>2076790</v>
      </c>
      <c r="E994" s="34">
        <v>3523537</v>
      </c>
      <c r="F994" s="34" t="s">
        <v>387</v>
      </c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x14ac:dyDescent="0.2">
      <c r="A995" s="34" t="s">
        <v>21</v>
      </c>
      <c r="B995" s="34" t="s">
        <v>89</v>
      </c>
      <c r="C995" s="34">
        <v>386290</v>
      </c>
      <c r="D995" s="34">
        <v>1017483</v>
      </c>
      <c r="E995" s="34">
        <v>1403773</v>
      </c>
      <c r="F995" s="34" t="s">
        <v>378</v>
      </c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x14ac:dyDescent="0.2">
      <c r="A996" s="34" t="s">
        <v>21</v>
      </c>
      <c r="B996" s="34" t="s">
        <v>90</v>
      </c>
      <c r="C996" s="34">
        <v>254443</v>
      </c>
      <c r="D996" s="34">
        <v>826984</v>
      </c>
      <c r="E996" s="34">
        <v>1081427</v>
      </c>
      <c r="F996" s="34" t="s">
        <v>369</v>
      </c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x14ac:dyDescent="0.2">
      <c r="A997" s="34" t="s">
        <v>21</v>
      </c>
      <c r="B997" s="34" t="s">
        <v>91</v>
      </c>
      <c r="C997" s="34">
        <v>1108502</v>
      </c>
      <c r="D997" s="34">
        <v>1360483</v>
      </c>
      <c r="E997" s="34">
        <v>2468985</v>
      </c>
      <c r="F997" s="34" t="s">
        <v>381</v>
      </c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x14ac:dyDescent="0.2">
      <c r="A998" s="34" t="s">
        <v>21</v>
      </c>
      <c r="B998" s="34" t="s">
        <v>92</v>
      </c>
      <c r="C998" s="34">
        <v>4778093</v>
      </c>
      <c r="D998" s="34">
        <v>11397100</v>
      </c>
      <c r="E998" s="34">
        <v>16175193</v>
      </c>
      <c r="F998" s="34" t="s">
        <v>376</v>
      </c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x14ac:dyDescent="0.2">
      <c r="A999" s="34" t="s">
        <v>21</v>
      </c>
      <c r="B999" s="34" t="s">
        <v>93</v>
      </c>
      <c r="C999" s="34">
        <v>125813</v>
      </c>
      <c r="D999" s="34">
        <v>413352</v>
      </c>
      <c r="E999" s="34">
        <v>539165</v>
      </c>
      <c r="F999" s="34" t="s">
        <v>383</v>
      </c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x14ac:dyDescent="0.2">
      <c r="A1000" s="34" t="s">
        <v>21</v>
      </c>
      <c r="B1000" s="34" t="s">
        <v>94</v>
      </c>
      <c r="C1000" s="34">
        <v>5921101</v>
      </c>
      <c r="D1000" s="34">
        <v>6735692</v>
      </c>
      <c r="E1000" s="34">
        <v>12656793</v>
      </c>
      <c r="F1000" s="34" t="s">
        <v>391</v>
      </c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x14ac:dyDescent="0.2">
      <c r="A1001" s="34" t="s">
        <v>21</v>
      </c>
      <c r="B1001" s="34" t="s">
        <v>95</v>
      </c>
      <c r="C1001" s="34">
        <v>59881</v>
      </c>
      <c r="D1001" s="34">
        <v>1306093</v>
      </c>
      <c r="E1001" s="34">
        <v>1365974</v>
      </c>
      <c r="F1001" s="34" t="s">
        <v>384</v>
      </c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x14ac:dyDescent="0.2">
      <c r="A1002" s="34" t="s">
        <v>21</v>
      </c>
      <c r="B1002" s="34" t="s">
        <v>96</v>
      </c>
      <c r="C1002" s="34">
        <v>0</v>
      </c>
      <c r="D1002" s="34">
        <v>1012094</v>
      </c>
      <c r="E1002" s="34">
        <v>1012094</v>
      </c>
      <c r="F1002" s="34" t="s">
        <v>382</v>
      </c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x14ac:dyDescent="0.2">
      <c r="A1003" s="34" t="s">
        <v>21</v>
      </c>
      <c r="B1003" s="34" t="s">
        <v>97</v>
      </c>
      <c r="C1003" s="34">
        <v>107198</v>
      </c>
      <c r="D1003" s="34">
        <v>3091770</v>
      </c>
      <c r="E1003" s="34">
        <v>3198968</v>
      </c>
      <c r="F1003" s="34" t="s">
        <v>369</v>
      </c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x14ac:dyDescent="0.2">
      <c r="A1004" s="34" t="s">
        <v>21</v>
      </c>
      <c r="B1004" s="34" t="s">
        <v>98</v>
      </c>
      <c r="C1004" s="34">
        <v>46231</v>
      </c>
      <c r="D1004" s="34">
        <v>1384093</v>
      </c>
      <c r="E1004" s="34">
        <v>1430324</v>
      </c>
      <c r="F1004" s="34" t="s">
        <v>372</v>
      </c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spans="1:26" x14ac:dyDescent="0.2">
      <c r="A1005" s="34" t="s">
        <v>21</v>
      </c>
      <c r="B1005" s="34" t="s">
        <v>99</v>
      </c>
      <c r="C1005" s="34">
        <v>47840</v>
      </c>
      <c r="D1005" s="34">
        <v>1473521</v>
      </c>
      <c r="E1005" s="34">
        <v>1521361</v>
      </c>
      <c r="F1005" s="34" t="s">
        <v>379</v>
      </c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spans="1:26" x14ac:dyDescent="0.2">
      <c r="A1006" s="34" t="s">
        <v>21</v>
      </c>
      <c r="B1006" s="34" t="s">
        <v>100</v>
      </c>
      <c r="C1006" s="34">
        <v>0</v>
      </c>
      <c r="D1006" s="34">
        <v>1010453</v>
      </c>
      <c r="E1006" s="34">
        <v>1010453</v>
      </c>
      <c r="F1006" s="34" t="s">
        <v>380</v>
      </c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spans="1:26" x14ac:dyDescent="0.2">
      <c r="A1007" s="34" t="s">
        <v>21</v>
      </c>
      <c r="B1007" s="34" t="s">
        <v>101</v>
      </c>
      <c r="C1007" s="34">
        <v>250233</v>
      </c>
      <c r="D1007" s="34">
        <v>1554869</v>
      </c>
      <c r="E1007" s="34">
        <v>1805102</v>
      </c>
      <c r="F1007" s="34" t="s">
        <v>384</v>
      </c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spans="1:26" x14ac:dyDescent="0.2">
      <c r="A1008" s="34" t="s">
        <v>21</v>
      </c>
      <c r="B1008" s="34" t="s">
        <v>102</v>
      </c>
      <c r="C1008" s="34">
        <v>14175</v>
      </c>
      <c r="D1008" s="34">
        <v>709670</v>
      </c>
      <c r="E1008" s="34">
        <v>723845</v>
      </c>
      <c r="F1008" s="34" t="s">
        <v>381</v>
      </c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spans="1:26" x14ac:dyDescent="0.2">
      <c r="A1009" s="34" t="s">
        <v>21</v>
      </c>
      <c r="B1009" s="34" t="s">
        <v>103</v>
      </c>
      <c r="C1009" s="34">
        <v>3328559</v>
      </c>
      <c r="D1009" s="34">
        <v>4022560</v>
      </c>
      <c r="E1009" s="34">
        <v>7351119</v>
      </c>
      <c r="F1009" s="34" t="s">
        <v>389</v>
      </c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 spans="1:26" x14ac:dyDescent="0.2">
      <c r="A1010" s="34" t="s">
        <v>21</v>
      </c>
      <c r="B1010" s="34" t="s">
        <v>104</v>
      </c>
      <c r="C1010" s="34">
        <v>431545</v>
      </c>
      <c r="D1010" s="34">
        <v>1273000</v>
      </c>
      <c r="E1010" s="34">
        <v>1704545</v>
      </c>
      <c r="F1010" s="34" t="s">
        <v>384</v>
      </c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 spans="1:26" x14ac:dyDescent="0.2">
      <c r="A1011" s="34" t="s">
        <v>21</v>
      </c>
      <c r="B1011" s="34" t="s">
        <v>105</v>
      </c>
      <c r="C1011" s="34">
        <v>44543979</v>
      </c>
      <c r="D1011" s="34">
        <v>12204690</v>
      </c>
      <c r="E1011" s="34">
        <v>56748669</v>
      </c>
      <c r="F1011" s="34" t="s">
        <v>387</v>
      </c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 spans="1:26" x14ac:dyDescent="0.2">
      <c r="A1012" s="34" t="s">
        <v>21</v>
      </c>
      <c r="B1012" s="34" t="s">
        <v>106</v>
      </c>
      <c r="C1012" s="34">
        <v>588248</v>
      </c>
      <c r="D1012" s="34">
        <v>1439019</v>
      </c>
      <c r="E1012" s="34">
        <v>2027267</v>
      </c>
      <c r="F1012" s="34" t="s">
        <v>387</v>
      </c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 spans="1:26" x14ac:dyDescent="0.2">
      <c r="A1013" s="34" t="s">
        <v>21</v>
      </c>
      <c r="B1013" s="34" t="s">
        <v>107</v>
      </c>
      <c r="C1013" s="34">
        <v>3393919</v>
      </c>
      <c r="D1013" s="34">
        <v>1110153</v>
      </c>
      <c r="E1013" s="34">
        <v>4504072</v>
      </c>
      <c r="F1013" s="34" t="s">
        <v>374</v>
      </c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 spans="1:26" x14ac:dyDescent="0.2">
      <c r="A1014" s="34" t="s">
        <v>21</v>
      </c>
      <c r="B1014" s="34" t="s">
        <v>108</v>
      </c>
      <c r="C1014" s="34">
        <v>708983</v>
      </c>
      <c r="D1014" s="34">
        <v>1388480</v>
      </c>
      <c r="E1014" s="34">
        <v>2097463</v>
      </c>
      <c r="F1014" s="34" t="s">
        <v>381</v>
      </c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 spans="1:26" x14ac:dyDescent="0.2">
      <c r="A1015" s="34" t="s">
        <v>21</v>
      </c>
      <c r="B1015" s="34" t="s">
        <v>109</v>
      </c>
      <c r="C1015" s="34">
        <v>0</v>
      </c>
      <c r="D1015" s="34">
        <v>43102</v>
      </c>
      <c r="E1015" s="34">
        <v>43102</v>
      </c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 spans="1:26" x14ac:dyDescent="0.2">
      <c r="A1016" s="34" t="s">
        <v>21</v>
      </c>
      <c r="B1016" s="34" t="s">
        <v>110</v>
      </c>
      <c r="C1016" s="34">
        <v>6448413</v>
      </c>
      <c r="D1016" s="34">
        <v>3714906</v>
      </c>
      <c r="E1016" s="34">
        <v>10163319</v>
      </c>
      <c r="F1016" s="34" t="s">
        <v>380</v>
      </c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 spans="1:26" x14ac:dyDescent="0.2">
      <c r="A1017" s="34" t="s">
        <v>21</v>
      </c>
      <c r="B1017" s="34" t="s">
        <v>111</v>
      </c>
      <c r="C1017" s="34">
        <v>22854</v>
      </c>
      <c r="D1017" s="34">
        <v>1220119</v>
      </c>
      <c r="E1017" s="34">
        <v>1242973</v>
      </c>
      <c r="F1017" s="34" t="s">
        <v>382</v>
      </c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 spans="1:26" x14ac:dyDescent="0.2">
      <c r="A1018" s="34" t="s">
        <v>21</v>
      </c>
      <c r="B1018" s="34" t="s">
        <v>112</v>
      </c>
      <c r="C1018" s="34">
        <v>0</v>
      </c>
      <c r="D1018" s="34">
        <v>978585</v>
      </c>
      <c r="E1018" s="34">
        <v>978585</v>
      </c>
      <c r="F1018" s="34" t="s">
        <v>379</v>
      </c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 spans="1:26" x14ac:dyDescent="0.2">
      <c r="A1019" s="34" t="s">
        <v>21</v>
      </c>
      <c r="B1019" s="34" t="s">
        <v>113</v>
      </c>
      <c r="C1019" s="34">
        <v>2307727</v>
      </c>
      <c r="D1019" s="34">
        <v>3229226</v>
      </c>
      <c r="E1019" s="34">
        <v>5536953</v>
      </c>
      <c r="F1019" s="34" t="s">
        <v>382</v>
      </c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 spans="1:26" x14ac:dyDescent="0.2">
      <c r="A1020" s="34" t="s">
        <v>21</v>
      </c>
      <c r="B1020" s="34" t="s">
        <v>114</v>
      </c>
      <c r="C1020" s="34">
        <v>1029475</v>
      </c>
      <c r="D1020" s="34">
        <v>1321617</v>
      </c>
      <c r="E1020" s="34">
        <v>2351092</v>
      </c>
      <c r="F1020" s="34" t="s">
        <v>374</v>
      </c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 spans="1:26" x14ac:dyDescent="0.2">
      <c r="A1021" s="34" t="s">
        <v>21</v>
      </c>
      <c r="B1021" s="34" t="s">
        <v>115</v>
      </c>
      <c r="C1021" s="34">
        <v>1601060</v>
      </c>
      <c r="D1021" s="34">
        <v>2372409</v>
      </c>
      <c r="E1021" s="34">
        <v>3973469</v>
      </c>
      <c r="F1021" s="34" t="s">
        <v>388</v>
      </c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 spans="1:26" x14ac:dyDescent="0.2">
      <c r="A1022" s="34" t="s">
        <v>21</v>
      </c>
      <c r="B1022" s="34" t="s">
        <v>116</v>
      </c>
      <c r="C1022" s="34">
        <v>0</v>
      </c>
      <c r="D1022" s="34">
        <v>1832683</v>
      </c>
      <c r="E1022" s="34">
        <v>1832683</v>
      </c>
      <c r="F1022" s="34" t="s">
        <v>385</v>
      </c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 spans="1:26" x14ac:dyDescent="0.2">
      <c r="A1023" s="34" t="s">
        <v>21</v>
      </c>
      <c r="B1023" s="34" t="s">
        <v>117</v>
      </c>
      <c r="C1023" s="34">
        <v>532659</v>
      </c>
      <c r="D1023" s="34">
        <v>1909032</v>
      </c>
      <c r="E1023" s="34">
        <v>2441691</v>
      </c>
      <c r="F1023" s="34" t="s">
        <v>371</v>
      </c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 spans="1:26" x14ac:dyDescent="0.2">
      <c r="A1024" s="34" t="s">
        <v>21</v>
      </c>
      <c r="B1024" s="34" t="s">
        <v>118</v>
      </c>
      <c r="C1024" s="34">
        <v>758988</v>
      </c>
      <c r="D1024" s="34">
        <v>3081730</v>
      </c>
      <c r="E1024" s="34">
        <v>3840718</v>
      </c>
      <c r="F1024" s="34" t="s">
        <v>370</v>
      </c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 spans="1:26" x14ac:dyDescent="0.2">
      <c r="A1025" s="34" t="s">
        <v>21</v>
      </c>
      <c r="B1025" s="34" t="s">
        <v>119</v>
      </c>
      <c r="C1025" s="34">
        <v>8339618</v>
      </c>
      <c r="D1025" s="34">
        <v>6083319</v>
      </c>
      <c r="E1025" s="34">
        <v>14422937</v>
      </c>
      <c r="F1025" s="34" t="s">
        <v>370</v>
      </c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 spans="1:26" x14ac:dyDescent="0.2">
      <c r="A1026" s="34" t="s">
        <v>21</v>
      </c>
      <c r="B1026" s="34" t="s">
        <v>120</v>
      </c>
      <c r="C1026" s="34">
        <v>398470</v>
      </c>
      <c r="D1026" s="34">
        <v>2891864</v>
      </c>
      <c r="E1026" s="34">
        <v>3290334</v>
      </c>
      <c r="F1026" s="34" t="s">
        <v>390</v>
      </c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 spans="1:26" x14ac:dyDescent="0.2">
      <c r="A1027" s="34" t="s">
        <v>21</v>
      </c>
      <c r="B1027" s="34" t="s">
        <v>121</v>
      </c>
      <c r="C1027" s="34">
        <v>8484942</v>
      </c>
      <c r="D1027" s="34">
        <v>7134879</v>
      </c>
      <c r="E1027" s="34">
        <v>15619821</v>
      </c>
      <c r="F1027" s="34" t="s">
        <v>372</v>
      </c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 spans="1:26" x14ac:dyDescent="0.2">
      <c r="A1028" s="34" t="s">
        <v>21</v>
      </c>
      <c r="B1028" s="34" t="s">
        <v>122</v>
      </c>
      <c r="C1028" s="34">
        <v>7371027</v>
      </c>
      <c r="D1028" s="34">
        <v>5060649</v>
      </c>
      <c r="E1028" s="34">
        <v>12431676</v>
      </c>
      <c r="F1028" s="34" t="s">
        <v>388</v>
      </c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 spans="1:26" x14ac:dyDescent="0.2">
      <c r="A1029" s="34" t="s">
        <v>21</v>
      </c>
      <c r="B1029" s="34" t="s">
        <v>123</v>
      </c>
      <c r="C1029" s="34">
        <v>340006</v>
      </c>
      <c r="D1029" s="34">
        <v>4413594</v>
      </c>
      <c r="E1029" s="34">
        <v>4753600</v>
      </c>
      <c r="F1029" s="34" t="s">
        <v>384</v>
      </c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 spans="1:26" x14ac:dyDescent="0.2">
      <c r="A1030" s="34" t="s">
        <v>21</v>
      </c>
      <c r="B1030" s="34" t="s">
        <v>124</v>
      </c>
      <c r="C1030" s="34">
        <v>290290</v>
      </c>
      <c r="D1030" s="34">
        <v>1810652</v>
      </c>
      <c r="E1030" s="34">
        <v>2100942</v>
      </c>
      <c r="F1030" s="34" t="s">
        <v>379</v>
      </c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 spans="1:26" x14ac:dyDescent="0.2">
      <c r="A1031" s="34" t="s">
        <v>21</v>
      </c>
      <c r="B1031" s="34" t="s">
        <v>125</v>
      </c>
      <c r="C1031" s="34">
        <v>170214</v>
      </c>
      <c r="D1031" s="34">
        <v>922317</v>
      </c>
      <c r="E1031" s="34">
        <v>1092531</v>
      </c>
      <c r="F1031" s="34" t="s">
        <v>374</v>
      </c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 spans="1:26" x14ac:dyDescent="0.2">
      <c r="A1032" s="34" t="s">
        <v>21</v>
      </c>
      <c r="B1032" s="34" t="s">
        <v>126</v>
      </c>
      <c r="C1032" s="34">
        <v>2303930</v>
      </c>
      <c r="D1032" s="34">
        <v>3531369</v>
      </c>
      <c r="E1032" s="34">
        <v>5835299</v>
      </c>
      <c r="F1032" s="34" t="s">
        <v>387</v>
      </c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 spans="1:26" x14ac:dyDescent="0.2">
      <c r="A1033" s="34" t="s">
        <v>21</v>
      </c>
      <c r="B1033" s="34" t="s">
        <v>127</v>
      </c>
      <c r="C1033" s="34">
        <v>120598</v>
      </c>
      <c r="D1033" s="34">
        <v>949991</v>
      </c>
      <c r="E1033" s="34">
        <v>1070589</v>
      </c>
      <c r="F1033" s="34" t="s">
        <v>380</v>
      </c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 spans="1:26" x14ac:dyDescent="0.2">
      <c r="A1034" s="34" t="s">
        <v>21</v>
      </c>
      <c r="B1034" s="34" t="s">
        <v>128</v>
      </c>
      <c r="C1034" s="34">
        <v>986215</v>
      </c>
      <c r="D1034" s="34">
        <v>1039276</v>
      </c>
      <c r="E1034" s="34">
        <v>2025491</v>
      </c>
      <c r="F1034" s="34" t="s">
        <v>383</v>
      </c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 spans="1:26" x14ac:dyDescent="0.2">
      <c r="A1035" s="34" t="s">
        <v>21</v>
      </c>
      <c r="B1035" s="34" t="s">
        <v>129</v>
      </c>
      <c r="C1035" s="34">
        <v>64892</v>
      </c>
      <c r="D1035" s="34">
        <v>562186</v>
      </c>
      <c r="E1035" s="34">
        <v>627078</v>
      </c>
      <c r="F1035" s="34" t="s">
        <v>380</v>
      </c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 spans="1:26" x14ac:dyDescent="0.2">
      <c r="A1036" s="34" t="s">
        <v>21</v>
      </c>
      <c r="B1036" s="34" t="s">
        <v>130</v>
      </c>
      <c r="C1036" s="34">
        <v>0</v>
      </c>
      <c r="D1036" s="34">
        <v>937881</v>
      </c>
      <c r="E1036" s="34">
        <v>937881</v>
      </c>
      <c r="F1036" s="34" t="s">
        <v>378</v>
      </c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 spans="1:26" x14ac:dyDescent="0.2">
      <c r="A1037" s="34" t="s">
        <v>21</v>
      </c>
      <c r="B1037" s="34" t="s">
        <v>131</v>
      </c>
      <c r="C1037" s="34">
        <v>266175</v>
      </c>
      <c r="D1037" s="34">
        <v>120059</v>
      </c>
      <c r="E1037" s="34">
        <v>386234</v>
      </c>
      <c r="F1037" s="34" t="s">
        <v>382</v>
      </c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 spans="1:26" x14ac:dyDescent="0.2">
      <c r="A1038" s="34" t="s">
        <v>21</v>
      </c>
      <c r="B1038" s="34" t="s">
        <v>132</v>
      </c>
      <c r="C1038" s="34">
        <v>4291192</v>
      </c>
      <c r="D1038" s="34">
        <v>18680298</v>
      </c>
      <c r="E1038" s="34">
        <v>22971490</v>
      </c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 spans="1:26" x14ac:dyDescent="0.2">
      <c r="A1039" s="34" t="s">
        <v>21</v>
      </c>
      <c r="B1039" s="34" t="s">
        <v>133</v>
      </c>
      <c r="C1039" s="34">
        <v>774918</v>
      </c>
      <c r="D1039" s="34">
        <v>4060077</v>
      </c>
      <c r="E1039" s="34">
        <v>4834995</v>
      </c>
      <c r="F1039" s="34" t="s">
        <v>380</v>
      </c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  <row r="1040" spans="1:26" x14ac:dyDescent="0.2">
      <c r="A1040" s="34" t="s">
        <v>21</v>
      </c>
      <c r="B1040" s="34" t="s">
        <v>134</v>
      </c>
      <c r="C1040" s="34">
        <v>0</v>
      </c>
      <c r="D1040" s="34">
        <v>936448</v>
      </c>
      <c r="E1040" s="34">
        <v>936448</v>
      </c>
      <c r="F1040" s="34" t="s">
        <v>382</v>
      </c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</row>
    <row r="1041" spans="1:26" x14ac:dyDescent="0.2">
      <c r="A1041" s="34" t="s">
        <v>21</v>
      </c>
      <c r="B1041" s="34" t="s">
        <v>135</v>
      </c>
      <c r="C1041" s="34">
        <v>2291</v>
      </c>
      <c r="D1041" s="34">
        <v>1222087</v>
      </c>
      <c r="E1041" s="34">
        <v>1224378</v>
      </c>
      <c r="F1041" s="34" t="s">
        <v>387</v>
      </c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</row>
    <row r="1042" spans="1:26" x14ac:dyDescent="0.2">
      <c r="A1042" s="34" t="s">
        <v>21</v>
      </c>
      <c r="B1042" s="34" t="s">
        <v>136</v>
      </c>
      <c r="C1042" s="34">
        <v>710793</v>
      </c>
      <c r="D1042" s="34">
        <v>1330108</v>
      </c>
      <c r="E1042" s="34">
        <v>2040901</v>
      </c>
      <c r="F1042" s="34" t="s">
        <v>381</v>
      </c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</row>
    <row r="1043" spans="1:26" x14ac:dyDescent="0.2">
      <c r="A1043" s="34" t="s">
        <v>21</v>
      </c>
      <c r="B1043" s="34" t="s">
        <v>137</v>
      </c>
      <c r="C1043" s="34">
        <v>166987</v>
      </c>
      <c r="D1043" s="34">
        <v>6761106</v>
      </c>
      <c r="E1043" s="34">
        <v>6928093</v>
      </c>
      <c r="F1043" s="34" t="s">
        <v>388</v>
      </c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</row>
    <row r="1044" spans="1:26" x14ac:dyDescent="0.2">
      <c r="A1044" s="34" t="s">
        <v>21</v>
      </c>
      <c r="B1044" s="34" t="s">
        <v>138</v>
      </c>
      <c r="C1044" s="34">
        <v>288015</v>
      </c>
      <c r="D1044" s="34">
        <v>1950787</v>
      </c>
      <c r="E1044" s="34">
        <v>2238802</v>
      </c>
      <c r="F1044" s="34" t="s">
        <v>380</v>
      </c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</row>
    <row r="1045" spans="1:26" x14ac:dyDescent="0.2">
      <c r="A1045" s="34" t="s">
        <v>21</v>
      </c>
      <c r="B1045" s="34" t="s">
        <v>139</v>
      </c>
      <c r="C1045" s="34">
        <v>2025727</v>
      </c>
      <c r="D1045" s="34">
        <v>1566083</v>
      </c>
      <c r="E1045" s="34">
        <v>3591810</v>
      </c>
      <c r="F1045" s="34" t="s">
        <v>373</v>
      </c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</row>
    <row r="1046" spans="1:26" x14ac:dyDescent="0.2">
      <c r="A1046" s="34" t="s">
        <v>21</v>
      </c>
      <c r="B1046" s="34" t="s">
        <v>140</v>
      </c>
      <c r="C1046" s="34">
        <v>7584190</v>
      </c>
      <c r="D1046" s="34">
        <v>4438293</v>
      </c>
      <c r="E1046" s="34">
        <v>12022483</v>
      </c>
      <c r="F1046" s="34" t="s">
        <v>380</v>
      </c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</row>
    <row r="1047" spans="1:26" x14ac:dyDescent="0.2">
      <c r="A1047" s="34" t="s">
        <v>21</v>
      </c>
      <c r="B1047" s="34" t="s">
        <v>141</v>
      </c>
      <c r="C1047" s="34">
        <v>5117206</v>
      </c>
      <c r="D1047" s="34">
        <v>6729189</v>
      </c>
      <c r="E1047" s="34">
        <v>11846395</v>
      </c>
      <c r="F1047" s="34" t="s">
        <v>390</v>
      </c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</row>
    <row r="1048" spans="1:26" x14ac:dyDescent="0.2">
      <c r="A1048" s="34" t="s">
        <v>21</v>
      </c>
      <c r="B1048" s="34" t="s">
        <v>142</v>
      </c>
      <c r="C1048" s="34">
        <v>1027488</v>
      </c>
      <c r="D1048" s="34">
        <v>1046816</v>
      </c>
      <c r="E1048" s="34">
        <v>2074304</v>
      </c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</row>
    <row r="1049" spans="1:26" x14ac:dyDescent="0.2">
      <c r="A1049" s="34" t="s">
        <v>21</v>
      </c>
      <c r="B1049" s="34" t="s">
        <v>143</v>
      </c>
      <c r="C1049" s="34">
        <v>836195</v>
      </c>
      <c r="D1049" s="34">
        <v>2372652</v>
      </c>
      <c r="E1049" s="34">
        <v>3208847</v>
      </c>
      <c r="F1049" s="34" t="s">
        <v>391</v>
      </c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</row>
    <row r="1050" spans="1:26" x14ac:dyDescent="0.2">
      <c r="A1050" s="34" t="s">
        <v>21</v>
      </c>
      <c r="B1050" s="34" t="s">
        <v>144</v>
      </c>
      <c r="C1050" s="34">
        <v>3131422</v>
      </c>
      <c r="D1050" s="34">
        <v>1937244</v>
      </c>
      <c r="E1050" s="34">
        <v>5068666</v>
      </c>
      <c r="F1050" s="34" t="s">
        <v>371</v>
      </c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</row>
    <row r="1051" spans="1:26" x14ac:dyDescent="0.2">
      <c r="A1051" s="34" t="s">
        <v>21</v>
      </c>
      <c r="B1051" s="34" t="s">
        <v>145</v>
      </c>
      <c r="C1051" s="34">
        <v>147934</v>
      </c>
      <c r="D1051" s="34">
        <v>263521</v>
      </c>
      <c r="E1051" s="34">
        <v>411455</v>
      </c>
      <c r="F1051" s="34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</row>
    <row r="1052" spans="1:26" x14ac:dyDescent="0.2">
      <c r="A1052" s="34" t="s">
        <v>21</v>
      </c>
      <c r="B1052" s="34" t="s">
        <v>146</v>
      </c>
      <c r="C1052" s="34">
        <v>2423051</v>
      </c>
      <c r="D1052" s="34">
        <v>2662759</v>
      </c>
      <c r="E1052" s="34">
        <v>5085810</v>
      </c>
      <c r="F1052" s="34" t="s">
        <v>372</v>
      </c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</row>
    <row r="1053" spans="1:26" x14ac:dyDescent="0.2">
      <c r="A1053" s="34" t="s">
        <v>21</v>
      </c>
      <c r="B1053" s="34" t="s">
        <v>147</v>
      </c>
      <c r="C1053" s="34">
        <v>2079855</v>
      </c>
      <c r="D1053" s="34">
        <v>3343208</v>
      </c>
      <c r="E1053" s="34">
        <v>5423063</v>
      </c>
      <c r="F1053" s="34" t="s">
        <v>372</v>
      </c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</row>
    <row r="1054" spans="1:26" x14ac:dyDescent="0.2">
      <c r="A1054" s="34" t="s">
        <v>21</v>
      </c>
      <c r="B1054" s="34" t="s">
        <v>148</v>
      </c>
      <c r="C1054" s="34">
        <v>368198</v>
      </c>
      <c r="D1054" s="34">
        <v>170453</v>
      </c>
      <c r="E1054" s="34">
        <v>538651</v>
      </c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</row>
    <row r="1055" spans="1:26" x14ac:dyDescent="0.2">
      <c r="A1055" s="34" t="s">
        <v>21</v>
      </c>
      <c r="B1055" s="34" t="s">
        <v>149</v>
      </c>
      <c r="C1055" s="34">
        <v>161287</v>
      </c>
      <c r="D1055" s="34">
        <v>101889</v>
      </c>
      <c r="E1055" s="34">
        <v>263176</v>
      </c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</row>
    <row r="1056" spans="1:26" x14ac:dyDescent="0.2">
      <c r="A1056" s="34" t="s">
        <v>21</v>
      </c>
      <c r="B1056" s="34" t="s">
        <v>150</v>
      </c>
      <c r="C1056" s="34">
        <v>3372538</v>
      </c>
      <c r="D1056" s="34">
        <v>2640417</v>
      </c>
      <c r="E1056" s="34">
        <v>6012955</v>
      </c>
      <c r="F1056" s="34" t="s">
        <v>378</v>
      </c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</row>
    <row r="1057" spans="1:26" x14ac:dyDescent="0.2">
      <c r="A1057" s="34" t="s">
        <v>21</v>
      </c>
      <c r="B1057" s="34" t="s">
        <v>151</v>
      </c>
      <c r="C1057" s="34">
        <v>5976458</v>
      </c>
      <c r="D1057" s="34">
        <v>7684818</v>
      </c>
      <c r="E1057" s="34">
        <v>13661276</v>
      </c>
      <c r="F1057" s="34" t="s">
        <v>383</v>
      </c>
      <c r="G1057" s="34"/>
      <c r="H1057" s="34"/>
      <c r="I1057" s="34"/>
      <c r="J1057" s="34"/>
      <c r="K1057" s="34"/>
      <c r="L1057" s="34"/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</row>
    <row r="1058" spans="1:26" x14ac:dyDescent="0.2">
      <c r="A1058" s="34" t="s">
        <v>21</v>
      </c>
      <c r="B1058" s="34" t="s">
        <v>152</v>
      </c>
      <c r="C1058" s="34">
        <v>184412000</v>
      </c>
      <c r="D1058" s="34">
        <v>56063940</v>
      </c>
      <c r="E1058" s="34">
        <v>240475940</v>
      </c>
      <c r="F1058" s="34" t="s">
        <v>376</v>
      </c>
      <c r="G1058" s="34"/>
      <c r="H1058" s="34"/>
      <c r="I1058" s="34"/>
      <c r="J1058" s="34"/>
      <c r="K1058" s="34"/>
      <c r="L1058" s="34"/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</row>
    <row r="1059" spans="1:26" x14ac:dyDescent="0.2">
      <c r="A1059" s="34" t="s">
        <v>21</v>
      </c>
      <c r="B1059" s="34" t="s">
        <v>153</v>
      </c>
      <c r="C1059" s="34">
        <v>1790887</v>
      </c>
      <c r="D1059" s="34">
        <v>8975203</v>
      </c>
      <c r="E1059" s="34">
        <v>10766090</v>
      </c>
      <c r="F1059" s="34" t="s">
        <v>372</v>
      </c>
      <c r="G1059" s="34"/>
      <c r="H1059" s="34"/>
      <c r="I1059" s="34"/>
      <c r="J1059" s="34"/>
      <c r="K1059" s="34"/>
      <c r="L1059" s="34"/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</row>
    <row r="1060" spans="1:26" x14ac:dyDescent="0.2">
      <c r="A1060" s="34" t="s">
        <v>21</v>
      </c>
      <c r="B1060" s="34" t="s">
        <v>154</v>
      </c>
      <c r="C1060" s="34">
        <v>4377858</v>
      </c>
      <c r="D1060" s="34">
        <v>9371122</v>
      </c>
      <c r="E1060" s="34">
        <v>13748980</v>
      </c>
      <c r="F1060" s="34" t="s">
        <v>376</v>
      </c>
      <c r="G1060" s="34"/>
      <c r="H1060" s="34"/>
      <c r="I1060" s="34"/>
      <c r="J1060" s="34"/>
      <c r="K1060" s="34"/>
      <c r="L1060" s="34"/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</row>
    <row r="1061" spans="1:26" x14ac:dyDescent="0.2">
      <c r="A1061" s="34" t="s">
        <v>21</v>
      </c>
      <c r="B1061" s="34" t="s">
        <v>155</v>
      </c>
      <c r="C1061" s="34">
        <v>0</v>
      </c>
      <c r="D1061" s="34">
        <v>1613854</v>
      </c>
      <c r="E1061" s="34">
        <v>1613854</v>
      </c>
      <c r="F1061" s="34" t="s">
        <v>375</v>
      </c>
      <c r="G1061" s="34"/>
      <c r="H1061" s="34"/>
      <c r="I1061" s="34"/>
      <c r="J1061" s="34"/>
      <c r="K1061" s="34"/>
      <c r="L1061" s="34"/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</row>
    <row r="1062" spans="1:26" x14ac:dyDescent="0.2">
      <c r="A1062" s="34" t="s">
        <v>21</v>
      </c>
      <c r="B1062" s="34" t="s">
        <v>156</v>
      </c>
      <c r="C1062" s="34">
        <v>105561</v>
      </c>
      <c r="D1062" s="34">
        <v>2228292</v>
      </c>
      <c r="E1062" s="34">
        <v>2333853</v>
      </c>
      <c r="F1062" s="34" t="s">
        <v>387</v>
      </c>
      <c r="G1062" s="34"/>
      <c r="H1062" s="34"/>
      <c r="I1062" s="34"/>
      <c r="J1062" s="34"/>
      <c r="K1062" s="34"/>
      <c r="L1062" s="34"/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</row>
    <row r="1063" spans="1:26" x14ac:dyDescent="0.2">
      <c r="A1063" s="34" t="s">
        <v>21</v>
      </c>
      <c r="B1063" s="34" t="s">
        <v>157</v>
      </c>
      <c r="C1063" s="34">
        <v>297789</v>
      </c>
      <c r="D1063" s="34">
        <v>2437126</v>
      </c>
      <c r="E1063" s="34">
        <v>2734915</v>
      </c>
      <c r="F1063" s="34" t="s">
        <v>384</v>
      </c>
      <c r="G1063" s="34"/>
      <c r="H1063" s="34"/>
      <c r="I1063" s="34"/>
      <c r="J1063" s="34"/>
      <c r="K1063" s="34"/>
      <c r="L1063" s="34"/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</row>
    <row r="1064" spans="1:26" x14ac:dyDescent="0.2">
      <c r="A1064" s="34" t="s">
        <v>21</v>
      </c>
      <c r="B1064" s="34" t="s">
        <v>158</v>
      </c>
      <c r="C1064" s="34">
        <v>40397</v>
      </c>
      <c r="D1064" s="34">
        <v>1241887</v>
      </c>
      <c r="E1064" s="34">
        <v>1282284</v>
      </c>
      <c r="F1064" s="34" t="s">
        <v>374</v>
      </c>
      <c r="G1064" s="34"/>
      <c r="H1064" s="34"/>
      <c r="I1064" s="34"/>
      <c r="J1064" s="34"/>
      <c r="K1064" s="34"/>
      <c r="L1064" s="34"/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</row>
    <row r="1065" spans="1:26" x14ac:dyDescent="0.2">
      <c r="A1065" s="34" t="s">
        <v>21</v>
      </c>
      <c r="B1065" s="34" t="s">
        <v>159</v>
      </c>
      <c r="C1065" s="34">
        <v>2017935</v>
      </c>
      <c r="D1065" s="34">
        <v>2198722</v>
      </c>
      <c r="E1065" s="34">
        <v>4216657</v>
      </c>
      <c r="F1065" s="34" t="s">
        <v>377</v>
      </c>
      <c r="G1065" s="34"/>
      <c r="H1065" s="34"/>
      <c r="I1065" s="34"/>
      <c r="J1065" s="34"/>
      <c r="K1065" s="34"/>
      <c r="L1065" s="34"/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</row>
    <row r="1066" spans="1:26" x14ac:dyDescent="0.2">
      <c r="A1066" s="34" t="s">
        <v>21</v>
      </c>
      <c r="B1066" s="34" t="s">
        <v>160</v>
      </c>
      <c r="C1066" s="34">
        <v>833667</v>
      </c>
      <c r="D1066" s="34">
        <v>1658825</v>
      </c>
      <c r="E1066" s="34">
        <v>2492492</v>
      </c>
      <c r="F1066" s="34"/>
      <c r="G1066" s="34"/>
      <c r="H1066" s="34"/>
      <c r="I1066" s="34"/>
      <c r="J1066" s="34"/>
      <c r="K1066" s="34"/>
      <c r="L1066" s="34"/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</row>
    <row r="1067" spans="1:26" x14ac:dyDescent="0.2">
      <c r="A1067" s="34" t="s">
        <v>21</v>
      </c>
      <c r="B1067" s="34" t="s">
        <v>161</v>
      </c>
      <c r="C1067" s="34">
        <v>759695</v>
      </c>
      <c r="D1067" s="34">
        <v>264208</v>
      </c>
      <c r="E1067" s="34">
        <v>1023903</v>
      </c>
      <c r="F1067" s="34"/>
      <c r="G1067" s="34"/>
      <c r="H1067" s="34"/>
      <c r="I1067" s="34"/>
      <c r="J1067" s="34"/>
      <c r="K1067" s="34"/>
      <c r="L1067" s="34"/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</row>
    <row r="1068" spans="1:26" x14ac:dyDescent="0.2">
      <c r="A1068" s="34" t="s">
        <v>21</v>
      </c>
      <c r="B1068" s="34" t="s">
        <v>162</v>
      </c>
      <c r="C1068" s="34">
        <v>4803192</v>
      </c>
      <c r="D1068" s="34">
        <v>5041076</v>
      </c>
      <c r="E1068" s="34">
        <v>9844268</v>
      </c>
      <c r="F1068" s="34" t="s">
        <v>376</v>
      </c>
      <c r="G1068" s="34"/>
      <c r="H1068" s="34"/>
      <c r="I1068" s="34"/>
      <c r="J1068" s="34"/>
      <c r="K1068" s="34"/>
      <c r="L1068" s="34"/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</row>
    <row r="1069" spans="1:26" x14ac:dyDescent="0.2">
      <c r="A1069" s="34" t="s">
        <v>21</v>
      </c>
      <c r="B1069" s="34" t="s">
        <v>163</v>
      </c>
      <c r="C1069" s="34">
        <v>4211983</v>
      </c>
      <c r="D1069" s="34">
        <v>6643392</v>
      </c>
      <c r="E1069" s="34">
        <v>10855375</v>
      </c>
      <c r="F1069" s="34" t="s">
        <v>388</v>
      </c>
      <c r="G1069" s="34"/>
      <c r="H1069" s="34"/>
      <c r="I1069" s="34"/>
      <c r="J1069" s="34"/>
      <c r="K1069" s="34"/>
      <c r="L1069" s="34"/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</row>
    <row r="1070" spans="1:26" x14ac:dyDescent="0.2">
      <c r="A1070" s="34" t="s">
        <v>21</v>
      </c>
      <c r="B1070" s="34" t="s">
        <v>164</v>
      </c>
      <c r="C1070" s="34">
        <v>1896391</v>
      </c>
      <c r="D1070" s="34">
        <v>2542583</v>
      </c>
      <c r="E1070" s="34">
        <v>4438974</v>
      </c>
      <c r="F1070" s="34" t="s">
        <v>369</v>
      </c>
      <c r="G1070" s="34"/>
      <c r="H1070" s="34"/>
      <c r="I1070" s="34"/>
      <c r="J1070" s="34"/>
      <c r="K1070" s="34"/>
      <c r="L1070" s="34"/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</row>
    <row r="1071" spans="1:26" x14ac:dyDescent="0.2">
      <c r="A1071" s="34" t="s">
        <v>21</v>
      </c>
      <c r="B1071" s="34" t="s">
        <v>165</v>
      </c>
      <c r="C1071" s="34">
        <v>11001</v>
      </c>
      <c r="D1071" s="34">
        <v>608724</v>
      </c>
      <c r="E1071" s="34">
        <v>619725</v>
      </c>
      <c r="F1071" s="34" t="s">
        <v>380</v>
      </c>
      <c r="G1071" s="34"/>
      <c r="H1071" s="34"/>
      <c r="I1071" s="34"/>
      <c r="J1071" s="34"/>
      <c r="K1071" s="34"/>
      <c r="L1071" s="34"/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</row>
    <row r="1072" spans="1:26" x14ac:dyDescent="0.2">
      <c r="A1072" s="34" t="s">
        <v>21</v>
      </c>
      <c r="B1072" s="34" t="s">
        <v>166</v>
      </c>
      <c r="C1072" s="34">
        <v>1102272</v>
      </c>
      <c r="D1072" s="34">
        <v>2960104</v>
      </c>
      <c r="E1072" s="34">
        <v>4062376</v>
      </c>
      <c r="F1072" s="34" t="s">
        <v>384</v>
      </c>
      <c r="G1072" s="34"/>
      <c r="H1072" s="34"/>
      <c r="I1072" s="34"/>
      <c r="J1072" s="34"/>
      <c r="K1072" s="34"/>
      <c r="L1072" s="34"/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</row>
    <row r="1073" spans="1:26" x14ac:dyDescent="0.2">
      <c r="A1073" s="34" t="s">
        <v>21</v>
      </c>
      <c r="B1073" s="34" t="s">
        <v>167</v>
      </c>
      <c r="C1073" s="34">
        <v>2175462</v>
      </c>
      <c r="D1073" s="34">
        <v>3435685</v>
      </c>
      <c r="E1073" s="34">
        <v>5611147</v>
      </c>
      <c r="F1073" s="34" t="s">
        <v>383</v>
      </c>
      <c r="G1073" s="34"/>
      <c r="H1073" s="34"/>
      <c r="I1073" s="34"/>
      <c r="J1073" s="34"/>
      <c r="K1073" s="34"/>
      <c r="L1073" s="34"/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</row>
    <row r="1074" spans="1:26" x14ac:dyDescent="0.2">
      <c r="A1074" s="34" t="s">
        <v>21</v>
      </c>
      <c r="B1074" s="34" t="s">
        <v>168</v>
      </c>
      <c r="C1074" s="34">
        <v>41945</v>
      </c>
      <c r="D1074" s="34">
        <v>580282</v>
      </c>
      <c r="E1074" s="34">
        <v>622227</v>
      </c>
      <c r="F1074" s="34" t="s">
        <v>382</v>
      </c>
      <c r="G1074" s="34"/>
      <c r="H1074" s="34"/>
      <c r="I1074" s="34"/>
      <c r="J1074" s="34"/>
      <c r="K1074" s="34"/>
      <c r="L1074" s="34"/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</row>
    <row r="1075" spans="1:26" x14ac:dyDescent="0.2">
      <c r="A1075" s="34" t="s">
        <v>21</v>
      </c>
      <c r="B1075" s="34" t="s">
        <v>169</v>
      </c>
      <c r="C1075" s="34">
        <v>8333723</v>
      </c>
      <c r="D1075" s="34">
        <v>6658621</v>
      </c>
      <c r="E1075" s="34">
        <v>14992344</v>
      </c>
      <c r="F1075" s="34" t="s">
        <v>388</v>
      </c>
      <c r="G1075" s="34"/>
      <c r="H1075" s="34"/>
      <c r="I1075" s="34"/>
      <c r="J1075" s="34"/>
      <c r="K1075" s="34"/>
      <c r="L1075" s="34"/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</row>
    <row r="1076" spans="1:26" x14ac:dyDescent="0.2">
      <c r="A1076" s="34" t="s">
        <v>21</v>
      </c>
      <c r="B1076" s="34" t="s">
        <v>170</v>
      </c>
      <c r="C1076" s="34">
        <v>326850</v>
      </c>
      <c r="D1076" s="34">
        <v>2199591</v>
      </c>
      <c r="E1076" s="34">
        <v>2526441</v>
      </c>
      <c r="F1076" s="34" t="s">
        <v>387</v>
      </c>
      <c r="G1076" s="34"/>
      <c r="H1076" s="34"/>
      <c r="I1076" s="34"/>
      <c r="J1076" s="34"/>
      <c r="K1076" s="34"/>
      <c r="L1076" s="34"/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</row>
    <row r="1077" spans="1:26" x14ac:dyDescent="0.2">
      <c r="A1077" s="34" t="s">
        <v>21</v>
      </c>
      <c r="B1077" s="34" t="s">
        <v>171</v>
      </c>
      <c r="C1077" s="34">
        <v>49230</v>
      </c>
      <c r="D1077" s="34">
        <v>919008</v>
      </c>
      <c r="E1077" s="34">
        <v>968238</v>
      </c>
      <c r="F1077" s="34" t="s">
        <v>380</v>
      </c>
      <c r="G1077" s="34"/>
      <c r="H1077" s="34"/>
      <c r="I1077" s="34"/>
      <c r="J1077" s="34"/>
      <c r="K1077" s="34"/>
      <c r="L1077" s="34"/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</row>
    <row r="1078" spans="1:26" x14ac:dyDescent="0.2">
      <c r="A1078" s="34" t="s">
        <v>21</v>
      </c>
      <c r="B1078" s="34" t="s">
        <v>172</v>
      </c>
      <c r="C1078" s="34">
        <v>360454</v>
      </c>
      <c r="D1078" s="34">
        <v>1540164</v>
      </c>
      <c r="E1078" s="34">
        <v>1900618</v>
      </c>
      <c r="F1078" s="34" t="s">
        <v>386</v>
      </c>
      <c r="G1078" s="34"/>
      <c r="H1078" s="34"/>
      <c r="I1078" s="34"/>
      <c r="J1078" s="34"/>
      <c r="K1078" s="34"/>
      <c r="L1078" s="34"/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  <c r="Y1078" s="34"/>
      <c r="Z1078" s="34"/>
    </row>
    <row r="1079" spans="1:26" x14ac:dyDescent="0.2">
      <c r="A1079" s="34" t="s">
        <v>21</v>
      </c>
      <c r="B1079" s="34" t="s">
        <v>173</v>
      </c>
      <c r="C1079" s="34">
        <v>143267</v>
      </c>
      <c r="D1079" s="34">
        <v>1248082</v>
      </c>
      <c r="E1079" s="34">
        <v>1391349</v>
      </c>
      <c r="F1079" s="34" t="s">
        <v>379</v>
      </c>
      <c r="G1079" s="34"/>
      <c r="H1079" s="34"/>
      <c r="I1079" s="34"/>
      <c r="J1079" s="34"/>
      <c r="K1079" s="34"/>
      <c r="L1079" s="34"/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</row>
    <row r="1080" spans="1:26" x14ac:dyDescent="0.2">
      <c r="A1080" s="34" t="s">
        <v>21</v>
      </c>
      <c r="B1080" s="34" t="s">
        <v>174</v>
      </c>
      <c r="C1080" s="34">
        <v>52792</v>
      </c>
      <c r="D1080" s="34">
        <v>458238</v>
      </c>
      <c r="E1080" s="34">
        <v>511030</v>
      </c>
      <c r="F1080" s="34" t="s">
        <v>378</v>
      </c>
      <c r="G1080" s="34"/>
      <c r="H1080" s="34"/>
      <c r="I1080" s="34"/>
      <c r="J1080" s="34"/>
      <c r="K1080" s="34"/>
      <c r="L1080" s="34"/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</row>
    <row r="1081" spans="1:26" x14ac:dyDescent="0.2">
      <c r="A1081" s="34" t="s">
        <v>21</v>
      </c>
      <c r="B1081" s="34" t="s">
        <v>175</v>
      </c>
      <c r="C1081" s="34">
        <v>861922</v>
      </c>
      <c r="D1081" s="34">
        <v>1581305</v>
      </c>
      <c r="E1081" s="34">
        <v>2443227</v>
      </c>
      <c r="F1081" s="34" t="s">
        <v>387</v>
      </c>
      <c r="G1081" s="34"/>
      <c r="H1081" s="34"/>
      <c r="I1081" s="34"/>
      <c r="J1081" s="34"/>
      <c r="K1081" s="34"/>
      <c r="L1081" s="34"/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</row>
    <row r="1082" spans="1:26" x14ac:dyDescent="0.2">
      <c r="A1082" s="34" t="s">
        <v>21</v>
      </c>
      <c r="B1082" s="34" t="s">
        <v>176</v>
      </c>
      <c r="C1082" s="34">
        <v>100872</v>
      </c>
      <c r="D1082" s="34">
        <v>1356378</v>
      </c>
      <c r="E1082" s="34">
        <v>1457250</v>
      </c>
      <c r="F1082" s="34" t="s">
        <v>387</v>
      </c>
      <c r="G1082" s="34"/>
      <c r="H1082" s="34"/>
      <c r="I1082" s="34"/>
      <c r="J1082" s="34"/>
      <c r="K1082" s="34"/>
      <c r="L1082" s="34"/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  <c r="Y1082" s="34"/>
      <c r="Z1082" s="34"/>
    </row>
    <row r="1083" spans="1:26" x14ac:dyDescent="0.2">
      <c r="A1083" s="34" t="s">
        <v>21</v>
      </c>
      <c r="B1083" s="34" t="s">
        <v>177</v>
      </c>
      <c r="C1083" s="34">
        <v>881911</v>
      </c>
      <c r="D1083" s="34">
        <v>2402641</v>
      </c>
      <c r="E1083" s="34">
        <v>3284552</v>
      </c>
      <c r="F1083" s="34" t="s">
        <v>377</v>
      </c>
      <c r="G1083" s="34"/>
      <c r="H1083" s="34"/>
      <c r="I1083" s="34"/>
      <c r="J1083" s="34"/>
      <c r="K1083" s="34"/>
      <c r="L1083" s="34"/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  <c r="Y1083" s="34"/>
      <c r="Z1083" s="34"/>
    </row>
    <row r="1084" spans="1:26" x14ac:dyDescent="0.2">
      <c r="A1084" s="34" t="s">
        <v>21</v>
      </c>
      <c r="B1084" s="34" t="s">
        <v>178</v>
      </c>
      <c r="C1084" s="34">
        <v>1971497</v>
      </c>
      <c r="D1084" s="34">
        <v>3864168</v>
      </c>
      <c r="E1084" s="34">
        <v>5835665</v>
      </c>
      <c r="F1084" s="34" t="s">
        <v>377</v>
      </c>
      <c r="G1084" s="34"/>
      <c r="H1084" s="34"/>
      <c r="I1084" s="34"/>
      <c r="J1084" s="34"/>
      <c r="K1084" s="34"/>
      <c r="L1084" s="34"/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</row>
    <row r="1085" spans="1:26" x14ac:dyDescent="0.2">
      <c r="A1085" s="34" t="s">
        <v>21</v>
      </c>
      <c r="B1085" s="34" t="s">
        <v>179</v>
      </c>
      <c r="C1085" s="34">
        <v>49434</v>
      </c>
      <c r="D1085" s="34">
        <v>3503945</v>
      </c>
      <c r="E1085" s="34">
        <v>3553379</v>
      </c>
      <c r="F1085" s="34" t="s">
        <v>377</v>
      </c>
      <c r="G1085" s="34"/>
      <c r="H1085" s="34"/>
      <c r="I1085" s="34"/>
      <c r="J1085" s="34"/>
      <c r="K1085" s="34"/>
      <c r="L1085" s="34"/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</row>
    <row r="1086" spans="1:26" x14ac:dyDescent="0.2">
      <c r="A1086" s="34" t="s">
        <v>21</v>
      </c>
      <c r="B1086" s="34" t="s">
        <v>180</v>
      </c>
      <c r="C1086" s="34">
        <v>575478</v>
      </c>
      <c r="D1086" s="34">
        <v>876054</v>
      </c>
      <c r="E1086" s="34">
        <v>1451532</v>
      </c>
      <c r="F1086" s="34" t="s">
        <v>378</v>
      </c>
      <c r="G1086" s="34"/>
      <c r="H1086" s="34"/>
      <c r="I1086" s="34"/>
      <c r="J1086" s="34"/>
      <c r="K1086" s="34"/>
      <c r="L1086" s="34"/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</row>
    <row r="1087" spans="1:26" x14ac:dyDescent="0.2">
      <c r="A1087" s="34" t="s">
        <v>21</v>
      </c>
      <c r="B1087" s="34" t="s">
        <v>181</v>
      </c>
      <c r="C1087" s="34">
        <v>1335732</v>
      </c>
      <c r="D1087" s="34">
        <v>4252901</v>
      </c>
      <c r="E1087" s="34">
        <v>5588633</v>
      </c>
      <c r="F1087" s="34" t="s">
        <v>376</v>
      </c>
      <c r="G1087" s="34"/>
      <c r="H1087" s="34"/>
      <c r="I1087" s="34"/>
      <c r="J1087" s="34"/>
      <c r="K1087" s="34"/>
      <c r="L1087" s="34"/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</row>
    <row r="1088" spans="1:26" x14ac:dyDescent="0.2">
      <c r="A1088" s="34" t="s">
        <v>21</v>
      </c>
      <c r="B1088" s="34" t="s">
        <v>182</v>
      </c>
      <c r="C1088" s="34">
        <v>474224</v>
      </c>
      <c r="D1088" s="34">
        <v>1998372</v>
      </c>
      <c r="E1088" s="34">
        <v>2472596</v>
      </c>
      <c r="F1088" s="34" t="s">
        <v>386</v>
      </c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</row>
    <row r="1089" spans="1:26" x14ac:dyDescent="0.2">
      <c r="A1089" s="34" t="s">
        <v>21</v>
      </c>
      <c r="B1089" s="34" t="s">
        <v>183</v>
      </c>
      <c r="C1089" s="34">
        <v>2119856</v>
      </c>
      <c r="D1089" s="34">
        <v>1098301</v>
      </c>
      <c r="E1089" s="34">
        <v>3218157</v>
      </c>
      <c r="F1089" s="34" t="s">
        <v>372</v>
      </c>
      <c r="G1089" s="34"/>
      <c r="H1089" s="34"/>
      <c r="I1089" s="34"/>
      <c r="J1089" s="34"/>
      <c r="K1089" s="34"/>
      <c r="L1089" s="34"/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</row>
    <row r="1090" spans="1:26" x14ac:dyDescent="0.2">
      <c r="A1090" s="34" t="s">
        <v>21</v>
      </c>
      <c r="B1090" s="34" t="s">
        <v>184</v>
      </c>
      <c r="C1090" s="34">
        <v>270988</v>
      </c>
      <c r="D1090" s="34">
        <v>799686</v>
      </c>
      <c r="E1090" s="34">
        <v>1070674</v>
      </c>
      <c r="F1090" s="34" t="s">
        <v>390</v>
      </c>
      <c r="G1090" s="34"/>
      <c r="H1090" s="34"/>
      <c r="I1090" s="34"/>
      <c r="J1090" s="34"/>
      <c r="K1090" s="34"/>
      <c r="L1090" s="34"/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  <c r="Y1090" s="34"/>
      <c r="Z1090" s="34"/>
    </row>
    <row r="1091" spans="1:26" x14ac:dyDescent="0.2">
      <c r="A1091" s="34" t="s">
        <v>21</v>
      </c>
      <c r="B1091" s="34" t="s">
        <v>185</v>
      </c>
      <c r="C1091" s="34">
        <v>0</v>
      </c>
      <c r="D1091" s="34">
        <v>906952</v>
      </c>
      <c r="E1091" s="34">
        <v>906952</v>
      </c>
      <c r="F1091" s="34" t="s">
        <v>382</v>
      </c>
      <c r="G1091" s="34"/>
      <c r="H1091" s="34"/>
      <c r="I1091" s="34"/>
      <c r="J1091" s="34"/>
      <c r="K1091" s="34"/>
      <c r="L1091" s="34"/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</row>
    <row r="1092" spans="1:26" x14ac:dyDescent="0.2">
      <c r="A1092" s="34" t="s">
        <v>21</v>
      </c>
      <c r="B1092" s="34" t="s">
        <v>186</v>
      </c>
      <c r="C1092" s="34">
        <v>359924</v>
      </c>
      <c r="D1092" s="34">
        <v>1176393</v>
      </c>
      <c r="E1092" s="34">
        <v>1536317</v>
      </c>
      <c r="F1092" s="34" t="s">
        <v>389</v>
      </c>
      <c r="G1092" s="34"/>
      <c r="H1092" s="34"/>
      <c r="I1092" s="34"/>
      <c r="J1092" s="34"/>
      <c r="K1092" s="34"/>
      <c r="L1092" s="34"/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</row>
    <row r="1093" spans="1:26" x14ac:dyDescent="0.2">
      <c r="A1093" s="34" t="s">
        <v>21</v>
      </c>
      <c r="B1093" s="34" t="s">
        <v>187</v>
      </c>
      <c r="C1093" s="34">
        <v>135477</v>
      </c>
      <c r="D1093" s="34">
        <v>2525183</v>
      </c>
      <c r="E1093" s="34">
        <v>2660660</v>
      </c>
      <c r="F1093" s="34" t="s">
        <v>370</v>
      </c>
      <c r="G1093" s="34"/>
      <c r="H1093" s="34"/>
      <c r="I1093" s="34"/>
      <c r="J1093" s="34"/>
      <c r="K1093" s="34"/>
      <c r="L1093" s="34"/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</row>
    <row r="1094" spans="1:26" x14ac:dyDescent="0.2">
      <c r="A1094" s="34" t="s">
        <v>21</v>
      </c>
      <c r="B1094" s="34" t="s">
        <v>188</v>
      </c>
      <c r="C1094" s="34">
        <v>1555815</v>
      </c>
      <c r="D1094" s="34">
        <v>2548139</v>
      </c>
      <c r="E1094" s="34">
        <v>4103954</v>
      </c>
      <c r="F1094" s="34" t="s">
        <v>387</v>
      </c>
      <c r="G1094" s="34"/>
      <c r="H1094" s="34"/>
      <c r="I1094" s="34"/>
      <c r="J1094" s="34"/>
      <c r="K1094" s="34"/>
      <c r="L1094" s="34"/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</row>
    <row r="1095" spans="1:26" x14ac:dyDescent="0.2">
      <c r="A1095" s="34" t="s">
        <v>21</v>
      </c>
      <c r="B1095" s="34" t="s">
        <v>189</v>
      </c>
      <c r="C1095" s="34">
        <v>887776</v>
      </c>
      <c r="D1095" s="34">
        <v>1918707</v>
      </c>
      <c r="E1095" s="34">
        <v>2806483</v>
      </c>
      <c r="F1095" s="34" t="s">
        <v>376</v>
      </c>
      <c r="G1095" s="34"/>
      <c r="H1095" s="34"/>
      <c r="I1095" s="34"/>
      <c r="J1095" s="34"/>
      <c r="K1095" s="34"/>
      <c r="L1095" s="34"/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</row>
    <row r="1096" spans="1:26" x14ac:dyDescent="0.2">
      <c r="A1096" s="34" t="s">
        <v>21</v>
      </c>
      <c r="B1096" s="34" t="s">
        <v>190</v>
      </c>
      <c r="C1096" s="34">
        <v>0</v>
      </c>
      <c r="D1096" s="34">
        <v>1391132</v>
      </c>
      <c r="E1096" s="34">
        <v>1391132</v>
      </c>
      <c r="F1096" s="34" t="s">
        <v>370</v>
      </c>
      <c r="G1096" s="34"/>
      <c r="H1096" s="34"/>
      <c r="I1096" s="34"/>
      <c r="J1096" s="34"/>
      <c r="K1096" s="34"/>
      <c r="L1096" s="34"/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</row>
    <row r="1097" spans="1:26" x14ac:dyDescent="0.2">
      <c r="A1097" s="34" t="s">
        <v>21</v>
      </c>
      <c r="B1097" s="34" t="s">
        <v>191</v>
      </c>
      <c r="C1097" s="34">
        <v>345001</v>
      </c>
      <c r="D1097" s="34">
        <v>1038370</v>
      </c>
      <c r="E1097" s="34">
        <v>1383371</v>
      </c>
      <c r="F1097" s="34" t="s">
        <v>387</v>
      </c>
      <c r="G1097" s="34"/>
      <c r="H1097" s="34"/>
      <c r="I1097" s="34"/>
      <c r="J1097" s="34"/>
      <c r="K1097" s="34"/>
      <c r="L1097" s="34"/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</row>
    <row r="1098" spans="1:26" x14ac:dyDescent="0.2">
      <c r="A1098" s="34" t="s">
        <v>21</v>
      </c>
      <c r="B1098" s="34" t="s">
        <v>192</v>
      </c>
      <c r="C1098" s="34">
        <v>207585</v>
      </c>
      <c r="D1098" s="34">
        <v>1632836</v>
      </c>
      <c r="E1098" s="34">
        <v>1840421</v>
      </c>
      <c r="F1098" s="34" t="s">
        <v>379</v>
      </c>
      <c r="G1098" s="34"/>
      <c r="H1098" s="34"/>
      <c r="I1098" s="34"/>
      <c r="J1098" s="34"/>
      <c r="K1098" s="34"/>
      <c r="L1098" s="34"/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</row>
    <row r="1099" spans="1:26" x14ac:dyDescent="0.2">
      <c r="A1099" s="34" t="s">
        <v>21</v>
      </c>
      <c r="B1099" s="34" t="s">
        <v>193</v>
      </c>
      <c r="C1099" s="34">
        <v>0</v>
      </c>
      <c r="D1099" s="34">
        <v>604673</v>
      </c>
      <c r="E1099" s="34">
        <v>604673</v>
      </c>
      <c r="F1099" s="34" t="s">
        <v>370</v>
      </c>
      <c r="G1099" s="34"/>
      <c r="H1099" s="34"/>
      <c r="I1099" s="34"/>
      <c r="J1099" s="34"/>
      <c r="K1099" s="34"/>
      <c r="L1099" s="34"/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</row>
    <row r="1100" spans="1:26" x14ac:dyDescent="0.2">
      <c r="A1100" s="34" t="s">
        <v>21</v>
      </c>
      <c r="B1100" s="34" t="s">
        <v>194</v>
      </c>
      <c r="C1100" s="34">
        <v>213020</v>
      </c>
      <c r="D1100" s="34">
        <v>798611</v>
      </c>
      <c r="E1100" s="34">
        <v>1011631</v>
      </c>
      <c r="F1100" s="34" t="s">
        <v>378</v>
      </c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</row>
    <row r="1101" spans="1:26" x14ac:dyDescent="0.2">
      <c r="A1101" s="34" t="s">
        <v>21</v>
      </c>
      <c r="B1101" s="34" t="s">
        <v>195</v>
      </c>
      <c r="C1101" s="34">
        <v>281504</v>
      </c>
      <c r="D1101" s="34">
        <v>611069</v>
      </c>
      <c r="E1101" s="34">
        <v>892573</v>
      </c>
      <c r="F1101" s="34" t="s">
        <v>371</v>
      </c>
      <c r="G1101" s="34"/>
      <c r="H1101" s="34"/>
      <c r="I1101" s="34"/>
      <c r="J1101" s="34"/>
      <c r="K1101" s="34"/>
      <c r="L1101" s="34"/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</row>
    <row r="1102" spans="1:26" x14ac:dyDescent="0.2">
      <c r="A1102" s="34" t="s">
        <v>21</v>
      </c>
      <c r="B1102" s="34" t="s">
        <v>196</v>
      </c>
      <c r="C1102" s="34">
        <v>276547</v>
      </c>
      <c r="D1102" s="34">
        <v>1228178</v>
      </c>
      <c r="E1102" s="34">
        <v>1504725</v>
      </c>
      <c r="F1102" s="34" t="s">
        <v>375</v>
      </c>
      <c r="G1102" s="34"/>
      <c r="H1102" s="34"/>
      <c r="I1102" s="34"/>
      <c r="J1102" s="34"/>
      <c r="K1102" s="34"/>
      <c r="L1102" s="34"/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  <c r="Y1102" s="34"/>
      <c r="Z1102" s="34"/>
    </row>
    <row r="1103" spans="1:26" x14ac:dyDescent="0.2">
      <c r="A1103" s="34" t="s">
        <v>21</v>
      </c>
      <c r="B1103" s="34" t="s">
        <v>197</v>
      </c>
      <c r="C1103" s="34">
        <v>402332</v>
      </c>
      <c r="D1103" s="34">
        <v>993129</v>
      </c>
      <c r="E1103" s="34">
        <v>1395461</v>
      </c>
      <c r="F1103" s="34" t="s">
        <v>369</v>
      </c>
      <c r="G1103" s="34"/>
      <c r="H1103" s="34"/>
      <c r="I1103" s="34"/>
      <c r="J1103" s="34"/>
      <c r="K1103" s="34"/>
      <c r="L1103" s="34"/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</row>
    <row r="1104" spans="1:26" x14ac:dyDescent="0.2">
      <c r="A1104" s="34" t="s">
        <v>21</v>
      </c>
      <c r="B1104" s="34" t="s">
        <v>198</v>
      </c>
      <c r="C1104" s="34">
        <v>242502</v>
      </c>
      <c r="D1104" s="34">
        <v>919859</v>
      </c>
      <c r="E1104" s="34">
        <v>1162361</v>
      </c>
      <c r="F1104" s="34" t="s">
        <v>382</v>
      </c>
      <c r="G1104" s="34"/>
      <c r="H1104" s="34"/>
      <c r="I1104" s="34"/>
      <c r="J1104" s="34"/>
      <c r="K1104" s="34"/>
      <c r="L1104" s="34"/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</row>
    <row r="1105" spans="1:26" x14ac:dyDescent="0.2">
      <c r="A1105" s="34" t="s">
        <v>21</v>
      </c>
      <c r="B1105" s="34" t="s">
        <v>199</v>
      </c>
      <c r="C1105" s="34">
        <v>73295</v>
      </c>
      <c r="D1105" s="34">
        <v>136213</v>
      </c>
      <c r="E1105" s="34">
        <v>209508</v>
      </c>
      <c r="F1105" s="34"/>
      <c r="G1105" s="34"/>
      <c r="H1105" s="34"/>
      <c r="I1105" s="34"/>
      <c r="J1105" s="34"/>
      <c r="K1105" s="34"/>
      <c r="L1105" s="34"/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</row>
    <row r="1106" spans="1:26" x14ac:dyDescent="0.2">
      <c r="A1106" s="34" t="s">
        <v>21</v>
      </c>
      <c r="B1106" s="34" t="s">
        <v>200</v>
      </c>
      <c r="C1106" s="34">
        <v>1292535</v>
      </c>
      <c r="D1106" s="34">
        <v>2100231</v>
      </c>
      <c r="E1106" s="34">
        <v>3392766</v>
      </c>
      <c r="F1106" s="34" t="s">
        <v>375</v>
      </c>
      <c r="G1106" s="34"/>
      <c r="H1106" s="34"/>
      <c r="I1106" s="34"/>
      <c r="J1106" s="34"/>
      <c r="K1106" s="34"/>
      <c r="L1106" s="34"/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</row>
    <row r="1107" spans="1:26" x14ac:dyDescent="0.2">
      <c r="A1107" s="34" t="s">
        <v>21</v>
      </c>
      <c r="B1107" s="34" t="s">
        <v>201</v>
      </c>
      <c r="C1107" s="34">
        <v>72089</v>
      </c>
      <c r="D1107" s="34">
        <v>3046937</v>
      </c>
      <c r="E1107" s="34">
        <v>3119026</v>
      </c>
      <c r="F1107" s="34" t="s">
        <v>373</v>
      </c>
      <c r="G1107" s="34"/>
      <c r="H1107" s="34"/>
      <c r="I1107" s="34"/>
      <c r="J1107" s="34"/>
      <c r="K1107" s="34"/>
      <c r="L1107" s="34"/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</row>
    <row r="1108" spans="1:26" x14ac:dyDescent="0.2">
      <c r="A1108" s="34" t="s">
        <v>21</v>
      </c>
      <c r="B1108" s="34" t="s">
        <v>202</v>
      </c>
      <c r="C1108" s="34">
        <v>1637203</v>
      </c>
      <c r="D1108" s="34">
        <v>5594849</v>
      </c>
      <c r="E1108" s="34">
        <v>7232052</v>
      </c>
      <c r="F1108" s="34" t="s">
        <v>376</v>
      </c>
      <c r="G1108" s="34"/>
      <c r="H1108" s="34"/>
      <c r="I1108" s="34"/>
      <c r="J1108" s="34"/>
      <c r="K1108" s="34"/>
      <c r="L1108" s="34"/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</row>
    <row r="1109" spans="1:26" x14ac:dyDescent="0.2">
      <c r="A1109" s="34" t="s">
        <v>21</v>
      </c>
      <c r="B1109" s="34" t="s">
        <v>203</v>
      </c>
      <c r="C1109" s="34">
        <v>15189217</v>
      </c>
      <c r="D1109" s="34">
        <v>11123753</v>
      </c>
      <c r="E1109" s="34">
        <v>26312970</v>
      </c>
      <c r="F1109" s="34" t="s">
        <v>376</v>
      </c>
      <c r="G1109" s="34"/>
      <c r="H1109" s="34"/>
      <c r="I1109" s="34"/>
      <c r="J1109" s="34"/>
      <c r="K1109" s="34"/>
      <c r="L1109" s="34"/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</row>
    <row r="1110" spans="1:26" x14ac:dyDescent="0.2">
      <c r="A1110" s="34" t="s">
        <v>21</v>
      </c>
      <c r="B1110" s="34" t="s">
        <v>204</v>
      </c>
      <c r="C1110" s="34">
        <v>36397</v>
      </c>
      <c r="D1110" s="34">
        <v>1121499</v>
      </c>
      <c r="E1110" s="34">
        <v>1157896</v>
      </c>
      <c r="F1110" s="34" t="s">
        <v>391</v>
      </c>
      <c r="G1110" s="34"/>
      <c r="H1110" s="34"/>
      <c r="I1110" s="34"/>
      <c r="J1110" s="34"/>
      <c r="K1110" s="34"/>
      <c r="L1110" s="34"/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</row>
    <row r="1111" spans="1:26" x14ac:dyDescent="0.2">
      <c r="A1111" s="34" t="s">
        <v>21</v>
      </c>
      <c r="B1111" s="34" t="s">
        <v>205</v>
      </c>
      <c r="C1111" s="34">
        <v>780374</v>
      </c>
      <c r="D1111" s="34">
        <v>3257341</v>
      </c>
      <c r="E1111" s="34">
        <v>4037715</v>
      </c>
      <c r="F1111" s="34" t="s">
        <v>372</v>
      </c>
      <c r="G1111" s="34"/>
      <c r="H1111" s="34"/>
      <c r="I1111" s="34"/>
      <c r="J1111" s="34"/>
      <c r="K1111" s="34"/>
      <c r="L1111" s="34"/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</row>
    <row r="1112" spans="1:26" x14ac:dyDescent="0.2">
      <c r="A1112" s="34" t="s">
        <v>21</v>
      </c>
      <c r="B1112" s="34" t="s">
        <v>206</v>
      </c>
      <c r="C1112" s="34">
        <v>2208159</v>
      </c>
      <c r="D1112" s="34">
        <v>2483477</v>
      </c>
      <c r="E1112" s="34">
        <v>4691636</v>
      </c>
      <c r="F1112" s="34" t="s">
        <v>388</v>
      </c>
      <c r="G1112" s="34"/>
      <c r="H1112" s="34"/>
      <c r="I1112" s="34"/>
      <c r="J1112" s="34"/>
      <c r="K1112" s="34"/>
      <c r="L1112" s="34"/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  <c r="Y1112" s="34"/>
      <c r="Z1112" s="34"/>
    </row>
    <row r="1113" spans="1:26" x14ac:dyDescent="0.2">
      <c r="A1113" s="34" t="s">
        <v>21</v>
      </c>
      <c r="B1113" s="34" t="s">
        <v>207</v>
      </c>
      <c r="C1113" s="34">
        <v>512607</v>
      </c>
      <c r="D1113" s="34">
        <v>1152165</v>
      </c>
      <c r="E1113" s="34">
        <v>1664772</v>
      </c>
      <c r="F1113" s="34" t="s">
        <v>369</v>
      </c>
      <c r="G1113" s="34"/>
      <c r="H1113" s="34"/>
      <c r="I1113" s="34"/>
      <c r="J1113" s="34"/>
      <c r="K1113" s="34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</row>
    <row r="1114" spans="1:26" x14ac:dyDescent="0.2">
      <c r="A1114" s="34" t="s">
        <v>21</v>
      </c>
      <c r="B1114" s="34" t="s">
        <v>208</v>
      </c>
      <c r="C1114" s="34">
        <v>366319</v>
      </c>
      <c r="D1114" s="34">
        <v>2268858</v>
      </c>
      <c r="E1114" s="34">
        <v>2635177</v>
      </c>
      <c r="F1114" s="34" t="s">
        <v>371</v>
      </c>
      <c r="G1114" s="34"/>
      <c r="H1114" s="34"/>
      <c r="I1114" s="34"/>
      <c r="J1114" s="34"/>
      <c r="K1114" s="34"/>
      <c r="L1114" s="34"/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</row>
    <row r="1115" spans="1:26" x14ac:dyDescent="0.2">
      <c r="A1115" s="34" t="s">
        <v>21</v>
      </c>
      <c r="B1115" s="34" t="s">
        <v>209</v>
      </c>
      <c r="C1115" s="34">
        <v>157193</v>
      </c>
      <c r="D1115" s="34">
        <v>1815224</v>
      </c>
      <c r="E1115" s="34">
        <v>1972417</v>
      </c>
      <c r="F1115" s="34" t="s">
        <v>387</v>
      </c>
      <c r="G1115" s="34"/>
      <c r="H1115" s="34"/>
      <c r="I1115" s="34"/>
      <c r="J1115" s="34"/>
      <c r="K1115" s="34"/>
      <c r="L1115" s="34"/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</row>
    <row r="1116" spans="1:26" x14ac:dyDescent="0.2">
      <c r="A1116" s="34" t="s">
        <v>21</v>
      </c>
      <c r="B1116" s="34" t="s">
        <v>210</v>
      </c>
      <c r="C1116" s="34">
        <v>0</v>
      </c>
      <c r="D1116" s="34">
        <v>768899</v>
      </c>
      <c r="E1116" s="34">
        <v>768899</v>
      </c>
      <c r="F1116" s="34" t="s">
        <v>379</v>
      </c>
      <c r="G1116" s="34"/>
      <c r="H1116" s="34"/>
      <c r="I1116" s="34"/>
      <c r="J1116" s="34"/>
      <c r="K1116" s="34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</row>
    <row r="1117" spans="1:26" x14ac:dyDescent="0.2">
      <c r="A1117" s="34" t="s">
        <v>21</v>
      </c>
      <c r="B1117" s="34" t="s">
        <v>211</v>
      </c>
      <c r="C1117" s="34">
        <v>1110648</v>
      </c>
      <c r="D1117" s="34">
        <v>3231135</v>
      </c>
      <c r="E1117" s="34">
        <v>4341783</v>
      </c>
      <c r="F1117" s="34" t="s">
        <v>371</v>
      </c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</row>
    <row r="1118" spans="1:26" x14ac:dyDescent="0.2">
      <c r="A1118" s="34" t="s">
        <v>21</v>
      </c>
      <c r="B1118" s="34" t="s">
        <v>212</v>
      </c>
      <c r="C1118" s="34">
        <v>4957289</v>
      </c>
      <c r="D1118" s="34">
        <v>1861688</v>
      </c>
      <c r="E1118" s="34">
        <v>6818977</v>
      </c>
      <c r="F1118" s="34" t="s">
        <v>384</v>
      </c>
      <c r="G1118" s="34"/>
      <c r="H1118" s="34"/>
      <c r="I1118" s="34"/>
      <c r="J1118" s="34"/>
      <c r="K1118" s="34"/>
      <c r="L1118" s="34"/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</row>
    <row r="1119" spans="1:26" x14ac:dyDescent="0.2">
      <c r="A1119" s="34" t="s">
        <v>21</v>
      </c>
      <c r="B1119" s="34" t="s">
        <v>213</v>
      </c>
      <c r="C1119" s="34">
        <v>3658154</v>
      </c>
      <c r="D1119" s="34">
        <v>3670099</v>
      </c>
      <c r="E1119" s="34">
        <v>7328253</v>
      </c>
      <c r="F1119" s="34" t="s">
        <v>376</v>
      </c>
      <c r="G1119" s="34"/>
      <c r="H1119" s="34"/>
      <c r="I1119" s="34"/>
      <c r="J1119" s="34"/>
      <c r="K1119" s="34"/>
      <c r="L1119" s="34"/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</row>
    <row r="1120" spans="1:26" x14ac:dyDescent="0.2">
      <c r="A1120" s="34" t="s">
        <v>21</v>
      </c>
      <c r="B1120" s="34" t="s">
        <v>214</v>
      </c>
      <c r="C1120" s="34">
        <v>0</v>
      </c>
      <c r="D1120" s="34">
        <v>1220169</v>
      </c>
      <c r="E1120" s="34">
        <v>1220169</v>
      </c>
      <c r="F1120" s="34" t="s">
        <v>387</v>
      </c>
      <c r="G1120" s="34"/>
      <c r="H1120" s="34"/>
      <c r="I1120" s="34"/>
      <c r="J1120" s="34"/>
      <c r="K1120" s="34"/>
      <c r="L1120" s="34"/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  <c r="Y1120" s="34"/>
      <c r="Z1120" s="34"/>
    </row>
    <row r="1121" spans="1:26" x14ac:dyDescent="0.2">
      <c r="A1121" s="34" t="s">
        <v>21</v>
      </c>
      <c r="B1121" s="34" t="s">
        <v>215</v>
      </c>
      <c r="C1121" s="34">
        <v>1048033</v>
      </c>
      <c r="D1121" s="34">
        <v>3957863</v>
      </c>
      <c r="E1121" s="34">
        <v>5005896</v>
      </c>
      <c r="F1121" s="34" t="s">
        <v>388</v>
      </c>
      <c r="G1121" s="34"/>
      <c r="H1121" s="34"/>
      <c r="I1121" s="34"/>
      <c r="J1121" s="34"/>
      <c r="K1121" s="34"/>
      <c r="L1121" s="34"/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</row>
    <row r="1122" spans="1:26" x14ac:dyDescent="0.2">
      <c r="A1122" s="34" t="s">
        <v>21</v>
      </c>
      <c r="B1122" s="34" t="s">
        <v>216</v>
      </c>
      <c r="C1122" s="34">
        <v>0</v>
      </c>
      <c r="D1122" s="34">
        <v>1164324</v>
      </c>
      <c r="E1122" s="34">
        <v>1164324</v>
      </c>
      <c r="F1122" s="34" t="s">
        <v>386</v>
      </c>
      <c r="G1122" s="34"/>
      <c r="H1122" s="34"/>
      <c r="I1122" s="34"/>
      <c r="J1122" s="34"/>
      <c r="K1122" s="34"/>
      <c r="L1122" s="34"/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</row>
    <row r="1123" spans="1:26" x14ac:dyDescent="0.2">
      <c r="A1123" s="34" t="s">
        <v>21</v>
      </c>
      <c r="B1123" s="34" t="s">
        <v>217</v>
      </c>
      <c r="C1123" s="34">
        <v>0</v>
      </c>
      <c r="D1123" s="34">
        <v>610100</v>
      </c>
      <c r="E1123" s="34">
        <v>610100</v>
      </c>
      <c r="F1123" s="34" t="s">
        <v>383</v>
      </c>
      <c r="G1123" s="34"/>
      <c r="H1123" s="34"/>
      <c r="I1123" s="34"/>
      <c r="J1123" s="34"/>
      <c r="K1123" s="34"/>
      <c r="L1123" s="34"/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</row>
    <row r="1124" spans="1:26" x14ac:dyDescent="0.2">
      <c r="A1124" s="34" t="s">
        <v>21</v>
      </c>
      <c r="B1124" s="34" t="s">
        <v>218</v>
      </c>
      <c r="C1124" s="34">
        <v>411741</v>
      </c>
      <c r="D1124" s="34">
        <v>1344807</v>
      </c>
      <c r="E1124" s="34">
        <v>1756548</v>
      </c>
      <c r="F1124" s="34" t="s">
        <v>387</v>
      </c>
      <c r="G1124" s="34"/>
      <c r="H1124" s="34"/>
      <c r="I1124" s="34"/>
      <c r="J1124" s="34"/>
      <c r="K1124" s="34"/>
      <c r="L1124" s="34"/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  <c r="Y1124" s="34"/>
      <c r="Z1124" s="34"/>
    </row>
    <row r="1125" spans="1:26" x14ac:dyDescent="0.2">
      <c r="A1125" s="34" t="s">
        <v>21</v>
      </c>
      <c r="B1125" s="34" t="s">
        <v>219</v>
      </c>
      <c r="C1125" s="34">
        <v>7690553</v>
      </c>
      <c r="D1125" s="34">
        <v>4615218</v>
      </c>
      <c r="E1125" s="34">
        <v>12305771</v>
      </c>
      <c r="F1125" s="34" t="s">
        <v>384</v>
      </c>
      <c r="G1125" s="34"/>
      <c r="H1125" s="34"/>
      <c r="I1125" s="34"/>
      <c r="J1125" s="34"/>
      <c r="K1125" s="34"/>
      <c r="L1125" s="34"/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</row>
    <row r="1126" spans="1:26" x14ac:dyDescent="0.2">
      <c r="A1126" s="34" t="s">
        <v>21</v>
      </c>
      <c r="B1126" s="34" t="s">
        <v>220</v>
      </c>
      <c r="C1126" s="34">
        <v>349568</v>
      </c>
      <c r="D1126" s="34">
        <v>813116</v>
      </c>
      <c r="E1126" s="34">
        <v>1162684</v>
      </c>
      <c r="F1126" s="34" t="s">
        <v>369</v>
      </c>
      <c r="G1126" s="34"/>
      <c r="H1126" s="34"/>
      <c r="I1126" s="34"/>
      <c r="J1126" s="34"/>
      <c r="K1126" s="34"/>
      <c r="L1126" s="34"/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  <c r="Y1126" s="34"/>
      <c r="Z1126" s="34"/>
    </row>
    <row r="1127" spans="1:26" x14ac:dyDescent="0.2">
      <c r="A1127" s="34" t="s">
        <v>21</v>
      </c>
      <c r="B1127" s="34" t="s">
        <v>221</v>
      </c>
      <c r="C1127" s="34">
        <v>194275</v>
      </c>
      <c r="D1127" s="34">
        <v>896921</v>
      </c>
      <c r="E1127" s="34">
        <v>1091196</v>
      </c>
      <c r="F1127" s="34" t="s">
        <v>391</v>
      </c>
      <c r="G1127" s="34"/>
      <c r="H1127" s="34"/>
      <c r="I1127" s="34"/>
      <c r="J1127" s="34"/>
      <c r="K1127" s="34"/>
      <c r="L1127" s="34"/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  <c r="Y1127" s="34"/>
      <c r="Z1127" s="34"/>
    </row>
    <row r="1128" spans="1:26" x14ac:dyDescent="0.2">
      <c r="A1128" s="34" t="s">
        <v>21</v>
      </c>
      <c r="B1128" s="34" t="s">
        <v>222</v>
      </c>
      <c r="C1128" s="34">
        <v>207293</v>
      </c>
      <c r="D1128" s="34">
        <v>866974</v>
      </c>
      <c r="E1128" s="34">
        <v>1074267</v>
      </c>
      <c r="F1128" s="34" t="s">
        <v>378</v>
      </c>
      <c r="G1128" s="34"/>
      <c r="H1128" s="34"/>
      <c r="I1128" s="34"/>
      <c r="J1128" s="34"/>
      <c r="K1128" s="34"/>
      <c r="L1128" s="34"/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</row>
    <row r="1129" spans="1:26" x14ac:dyDescent="0.2">
      <c r="A1129" s="34" t="s">
        <v>21</v>
      </c>
      <c r="B1129" s="34" t="s">
        <v>223</v>
      </c>
      <c r="C1129" s="34">
        <v>0</v>
      </c>
      <c r="D1129" s="34">
        <v>1056905</v>
      </c>
      <c r="E1129" s="34">
        <v>1056905</v>
      </c>
      <c r="F1129" s="34" t="s">
        <v>387</v>
      </c>
      <c r="G1129" s="34"/>
      <c r="H1129" s="34"/>
      <c r="I1129" s="34"/>
      <c r="J1129" s="34"/>
      <c r="K1129" s="34"/>
      <c r="L1129" s="34"/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</row>
    <row r="1130" spans="1:26" x14ac:dyDescent="0.2">
      <c r="A1130" s="34" t="s">
        <v>21</v>
      </c>
      <c r="B1130" s="34" t="s">
        <v>224</v>
      </c>
      <c r="C1130" s="34">
        <v>778705</v>
      </c>
      <c r="D1130" s="34">
        <v>1482950</v>
      </c>
      <c r="E1130" s="34">
        <v>2261655</v>
      </c>
      <c r="F1130" s="34" t="s">
        <v>375</v>
      </c>
      <c r="G1130" s="34"/>
      <c r="H1130" s="34"/>
      <c r="I1130" s="34"/>
      <c r="J1130" s="34"/>
      <c r="K1130" s="34"/>
      <c r="L1130" s="34"/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</row>
    <row r="1131" spans="1:26" x14ac:dyDescent="0.2">
      <c r="A1131" s="34" t="s">
        <v>21</v>
      </c>
      <c r="B1131" s="34" t="s">
        <v>225</v>
      </c>
      <c r="C1131" s="34">
        <v>533540</v>
      </c>
      <c r="D1131" s="34">
        <v>1527250</v>
      </c>
      <c r="E1131" s="34">
        <v>2060790</v>
      </c>
      <c r="F1131" s="34" t="s">
        <v>378</v>
      </c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</row>
    <row r="1132" spans="1:26" x14ac:dyDescent="0.2">
      <c r="A1132" s="34" t="s">
        <v>21</v>
      </c>
      <c r="B1132" s="34" t="s">
        <v>226</v>
      </c>
      <c r="C1132" s="34">
        <v>738255</v>
      </c>
      <c r="D1132" s="34">
        <v>933277</v>
      </c>
      <c r="E1132" s="34">
        <v>1671532</v>
      </c>
      <c r="F1132" s="34" t="s">
        <v>380</v>
      </c>
      <c r="G1132" s="34"/>
      <c r="H1132" s="34"/>
      <c r="I1132" s="34"/>
      <c r="J1132" s="34"/>
      <c r="K1132" s="34"/>
      <c r="L1132" s="34"/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</row>
    <row r="1133" spans="1:26" x14ac:dyDescent="0.2">
      <c r="A1133" s="34" t="s">
        <v>21</v>
      </c>
      <c r="B1133" s="34" t="s">
        <v>227</v>
      </c>
      <c r="C1133" s="34">
        <v>6735715</v>
      </c>
      <c r="D1133" s="34">
        <v>5987779</v>
      </c>
      <c r="E1133" s="34">
        <v>12723494</v>
      </c>
      <c r="F1133" s="34" t="s">
        <v>383</v>
      </c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</row>
    <row r="1134" spans="1:26" x14ac:dyDescent="0.2">
      <c r="A1134" s="34" t="s">
        <v>21</v>
      </c>
      <c r="B1134" s="34" t="s">
        <v>228</v>
      </c>
      <c r="C1134" s="34">
        <v>2886230</v>
      </c>
      <c r="D1134" s="34">
        <v>2624913</v>
      </c>
      <c r="E1134" s="34">
        <v>5511143</v>
      </c>
      <c r="F1134" s="34"/>
      <c r="G1134" s="34"/>
      <c r="H1134" s="34"/>
      <c r="I1134" s="34"/>
      <c r="J1134" s="34"/>
      <c r="K1134" s="34"/>
      <c r="L1134" s="34"/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</row>
    <row r="1135" spans="1:26" x14ac:dyDescent="0.2">
      <c r="A1135" s="34" t="s">
        <v>21</v>
      </c>
      <c r="B1135" s="34" t="s">
        <v>229</v>
      </c>
      <c r="C1135" s="34">
        <v>466017</v>
      </c>
      <c r="D1135" s="34">
        <v>761720</v>
      </c>
      <c r="E1135" s="34">
        <v>1227737</v>
      </c>
      <c r="F1135" s="34"/>
      <c r="G1135" s="34"/>
      <c r="H1135" s="34"/>
      <c r="I1135" s="34"/>
      <c r="J1135" s="34"/>
      <c r="K1135" s="34"/>
      <c r="L1135" s="34"/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</row>
    <row r="1136" spans="1:26" x14ac:dyDescent="0.2">
      <c r="A1136" s="34" t="s">
        <v>21</v>
      </c>
      <c r="B1136" s="34" t="s">
        <v>230</v>
      </c>
      <c r="C1136" s="34">
        <v>78260</v>
      </c>
      <c r="D1136" s="34">
        <v>1198022</v>
      </c>
      <c r="E1136" s="34">
        <v>1276282</v>
      </c>
      <c r="F1136" s="34" t="s">
        <v>386</v>
      </c>
      <c r="G1136" s="34"/>
      <c r="H1136" s="34"/>
      <c r="I1136" s="34"/>
      <c r="J1136" s="34"/>
      <c r="K1136" s="34"/>
      <c r="L1136" s="34"/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</row>
    <row r="1137" spans="1:26" x14ac:dyDescent="0.2">
      <c r="A1137" s="34" t="s">
        <v>21</v>
      </c>
      <c r="B1137" s="34" t="s">
        <v>231</v>
      </c>
      <c r="C1137" s="34">
        <v>98570</v>
      </c>
      <c r="D1137" s="34">
        <v>3600149</v>
      </c>
      <c r="E1137" s="34">
        <v>3698719</v>
      </c>
      <c r="F1137" s="34" t="s">
        <v>386</v>
      </c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</row>
    <row r="1138" spans="1:26" x14ac:dyDescent="0.2">
      <c r="A1138" s="34" t="s">
        <v>21</v>
      </c>
      <c r="B1138" s="34" t="s">
        <v>232</v>
      </c>
      <c r="C1138" s="34">
        <v>456034</v>
      </c>
      <c r="D1138" s="34">
        <v>2749934</v>
      </c>
      <c r="E1138" s="34">
        <v>3205968</v>
      </c>
      <c r="F1138" s="34" t="s">
        <v>382</v>
      </c>
      <c r="G1138" s="34"/>
      <c r="H1138" s="34"/>
      <c r="I1138" s="34"/>
      <c r="J1138" s="34"/>
      <c r="K1138" s="34"/>
      <c r="L1138" s="34"/>
      <c r="M1138" s="34"/>
      <c r="N1138" s="34"/>
      <c r="O1138" s="34"/>
      <c r="P1138" s="34"/>
      <c r="Q1138" s="34"/>
      <c r="R1138" s="34"/>
      <c r="S1138" s="34"/>
      <c r="T1138" s="34"/>
      <c r="U1138" s="34"/>
      <c r="V1138" s="34"/>
      <c r="W1138" s="34"/>
      <c r="X1138" s="34"/>
      <c r="Y1138" s="34"/>
      <c r="Z1138" s="34"/>
    </row>
    <row r="1139" spans="1:26" x14ac:dyDescent="0.2">
      <c r="A1139" s="34" t="s">
        <v>21</v>
      </c>
      <c r="B1139" s="34" t="s">
        <v>233</v>
      </c>
      <c r="C1139" s="34">
        <v>4152802</v>
      </c>
      <c r="D1139" s="34">
        <v>3011753</v>
      </c>
      <c r="E1139" s="34">
        <v>7164555</v>
      </c>
      <c r="F1139" s="34" t="s">
        <v>382</v>
      </c>
      <c r="G1139" s="34"/>
      <c r="H1139" s="34"/>
      <c r="I1139" s="34"/>
      <c r="J1139" s="34"/>
      <c r="K1139" s="34"/>
      <c r="L1139" s="34"/>
      <c r="M1139" s="34"/>
      <c r="N1139" s="34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</row>
    <row r="1140" spans="1:26" x14ac:dyDescent="0.2">
      <c r="A1140" s="34" t="s">
        <v>21</v>
      </c>
      <c r="B1140" s="34" t="s">
        <v>234</v>
      </c>
      <c r="C1140" s="34">
        <v>0</v>
      </c>
      <c r="D1140" s="34">
        <v>1558570</v>
      </c>
      <c r="E1140" s="34">
        <v>1558570</v>
      </c>
      <c r="F1140" s="34" t="s">
        <v>370</v>
      </c>
      <c r="G1140" s="34"/>
      <c r="H1140" s="34"/>
      <c r="I1140" s="34"/>
      <c r="J1140" s="34"/>
      <c r="K1140" s="34"/>
      <c r="L1140" s="34"/>
      <c r="M1140" s="34"/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</row>
    <row r="1141" spans="1:26" x14ac:dyDescent="0.2">
      <c r="A1141" s="34" t="s">
        <v>21</v>
      </c>
      <c r="B1141" s="34" t="s">
        <v>235</v>
      </c>
      <c r="C1141" s="34">
        <v>7643848</v>
      </c>
      <c r="D1141" s="34">
        <v>5134329</v>
      </c>
      <c r="E1141" s="34">
        <v>12778177</v>
      </c>
      <c r="F1141" s="34" t="s">
        <v>372</v>
      </c>
      <c r="G1141" s="34"/>
      <c r="H1141" s="34"/>
      <c r="I1141" s="34"/>
      <c r="J1141" s="34"/>
      <c r="K1141" s="34"/>
      <c r="L1141" s="34"/>
      <c r="M1141" s="34"/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</row>
    <row r="1142" spans="1:26" x14ac:dyDescent="0.2">
      <c r="A1142" s="34" t="s">
        <v>21</v>
      </c>
      <c r="B1142" s="34" t="s">
        <v>236</v>
      </c>
      <c r="C1142" s="34">
        <v>72252542</v>
      </c>
      <c r="D1142" s="34">
        <v>19035738</v>
      </c>
      <c r="E1142" s="34">
        <v>91288280</v>
      </c>
      <c r="F1142" s="34" t="s">
        <v>388</v>
      </c>
      <c r="G1142" s="34"/>
      <c r="H1142" s="34"/>
      <c r="I1142" s="34"/>
      <c r="J1142" s="34"/>
      <c r="K1142" s="34"/>
      <c r="L1142" s="34"/>
      <c r="M1142" s="34"/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/>
      <c r="Y1142" s="34"/>
      <c r="Z1142" s="34"/>
    </row>
    <row r="1143" spans="1:26" x14ac:dyDescent="0.2">
      <c r="A1143" s="34" t="s">
        <v>21</v>
      </c>
      <c r="B1143" s="34" t="s">
        <v>237</v>
      </c>
      <c r="C1143" s="34">
        <v>2422499</v>
      </c>
      <c r="D1143" s="34">
        <v>2556291</v>
      </c>
      <c r="E1143" s="34">
        <v>4978790</v>
      </c>
      <c r="F1143" s="34" t="s">
        <v>383</v>
      </c>
      <c r="G1143" s="34"/>
      <c r="H1143" s="34"/>
      <c r="I1143" s="34"/>
      <c r="J1143" s="34"/>
      <c r="K1143" s="34"/>
      <c r="L1143" s="34"/>
      <c r="M1143" s="34"/>
      <c r="N1143" s="34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  <c r="Y1143" s="34"/>
      <c r="Z1143" s="34"/>
    </row>
    <row r="1144" spans="1:26" x14ac:dyDescent="0.2">
      <c r="A1144" s="34" t="s">
        <v>21</v>
      </c>
      <c r="B1144" s="34" t="s">
        <v>238</v>
      </c>
      <c r="C1144" s="34">
        <v>22981</v>
      </c>
      <c r="D1144" s="34">
        <v>1278456</v>
      </c>
      <c r="E1144" s="34">
        <v>1301437</v>
      </c>
      <c r="F1144" s="34"/>
      <c r="G1144" s="34"/>
      <c r="H1144" s="34"/>
      <c r="I1144" s="34"/>
      <c r="J1144" s="34"/>
      <c r="K1144" s="34"/>
      <c r="L1144" s="34"/>
      <c r="M1144" s="34"/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/>
      <c r="Y1144" s="34"/>
      <c r="Z1144" s="34"/>
    </row>
    <row r="1145" spans="1:26" x14ac:dyDescent="0.2">
      <c r="A1145" s="34" t="s">
        <v>21</v>
      </c>
      <c r="B1145" s="34" t="s">
        <v>239</v>
      </c>
      <c r="C1145" s="34">
        <v>16239</v>
      </c>
      <c r="D1145" s="34">
        <v>1546176</v>
      </c>
      <c r="E1145" s="34">
        <v>1562415</v>
      </c>
      <c r="F1145" s="34"/>
      <c r="G1145" s="34"/>
      <c r="H1145" s="34"/>
      <c r="I1145" s="34"/>
      <c r="J1145" s="34"/>
      <c r="K1145" s="34"/>
      <c r="L1145" s="34"/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</row>
    <row r="1146" spans="1:26" x14ac:dyDescent="0.2">
      <c r="A1146" s="34" t="s">
        <v>21</v>
      </c>
      <c r="B1146" s="34" t="s">
        <v>240</v>
      </c>
      <c r="C1146" s="34">
        <v>106796</v>
      </c>
      <c r="D1146" s="34">
        <v>1353769</v>
      </c>
      <c r="E1146" s="34">
        <v>1460565</v>
      </c>
      <c r="F1146" s="34" t="s">
        <v>390</v>
      </c>
      <c r="G1146" s="34"/>
      <c r="H1146" s="34"/>
      <c r="I1146" s="34"/>
      <c r="J1146" s="34"/>
      <c r="K1146" s="34"/>
      <c r="L1146" s="34"/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/>
      <c r="Y1146" s="34"/>
      <c r="Z1146" s="34"/>
    </row>
    <row r="1147" spans="1:26" x14ac:dyDescent="0.2">
      <c r="A1147" s="34" t="s">
        <v>21</v>
      </c>
      <c r="B1147" s="34" t="s">
        <v>241</v>
      </c>
      <c r="C1147" s="34">
        <v>1925189</v>
      </c>
      <c r="D1147" s="34">
        <v>4019629</v>
      </c>
      <c r="E1147" s="34">
        <v>5944818</v>
      </c>
      <c r="F1147" s="34" t="s">
        <v>388</v>
      </c>
      <c r="G1147" s="34"/>
      <c r="H1147" s="34"/>
      <c r="I1147" s="34"/>
      <c r="J1147" s="34"/>
      <c r="K1147" s="34"/>
      <c r="L1147" s="34"/>
      <c r="M1147" s="34"/>
      <c r="N1147" s="34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</row>
    <row r="1148" spans="1:26" x14ac:dyDescent="0.2">
      <c r="A1148" s="34" t="s">
        <v>21</v>
      </c>
      <c r="B1148" s="34" t="s">
        <v>242</v>
      </c>
      <c r="C1148" s="34">
        <v>2379</v>
      </c>
      <c r="D1148" s="34">
        <v>395747</v>
      </c>
      <c r="E1148" s="34">
        <v>398126</v>
      </c>
      <c r="F1148" s="34"/>
      <c r="G1148" s="34"/>
      <c r="H1148" s="34"/>
      <c r="I1148" s="34"/>
      <c r="J1148" s="34"/>
      <c r="K1148" s="34"/>
      <c r="L1148" s="34"/>
      <c r="M1148" s="34"/>
      <c r="N1148" s="34"/>
      <c r="O1148" s="34"/>
      <c r="P1148" s="34"/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</row>
    <row r="1149" spans="1:26" x14ac:dyDescent="0.2">
      <c r="A1149" s="34" t="s">
        <v>21</v>
      </c>
      <c r="B1149" s="34" t="s">
        <v>243</v>
      </c>
      <c r="C1149" s="34">
        <v>220009</v>
      </c>
      <c r="D1149" s="34">
        <v>1163751</v>
      </c>
      <c r="E1149" s="34">
        <v>1383760</v>
      </c>
      <c r="F1149" s="34" t="s">
        <v>391</v>
      </c>
      <c r="G1149" s="34"/>
      <c r="H1149" s="34"/>
      <c r="I1149" s="34"/>
      <c r="J1149" s="34"/>
      <c r="K1149" s="34"/>
      <c r="L1149" s="34"/>
      <c r="M1149" s="34"/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</row>
    <row r="1150" spans="1:26" x14ac:dyDescent="0.2">
      <c r="A1150" s="34" t="s">
        <v>21</v>
      </c>
      <c r="B1150" s="34" t="s">
        <v>244</v>
      </c>
      <c r="C1150" s="34">
        <v>0</v>
      </c>
      <c r="D1150" s="34">
        <v>764427</v>
      </c>
      <c r="E1150" s="34">
        <v>764427</v>
      </c>
      <c r="F1150" s="34" t="s">
        <v>370</v>
      </c>
      <c r="G1150" s="34"/>
      <c r="H1150" s="34"/>
      <c r="I1150" s="34"/>
      <c r="J1150" s="34"/>
      <c r="K1150" s="34"/>
      <c r="L1150" s="34"/>
      <c r="M1150" s="34"/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/>
      <c r="Y1150" s="34"/>
      <c r="Z1150" s="34"/>
    </row>
    <row r="1151" spans="1:26" x14ac:dyDescent="0.2">
      <c r="A1151" s="34" t="s">
        <v>21</v>
      </c>
      <c r="B1151" s="34" t="s">
        <v>245</v>
      </c>
      <c r="C1151" s="34">
        <v>87912</v>
      </c>
      <c r="D1151" s="34">
        <v>1651909</v>
      </c>
      <c r="E1151" s="34">
        <v>1739821</v>
      </c>
      <c r="F1151" s="34" t="s">
        <v>370</v>
      </c>
      <c r="G1151" s="34"/>
      <c r="H1151" s="34"/>
      <c r="I1151" s="34"/>
      <c r="J1151" s="34"/>
      <c r="K1151" s="34"/>
      <c r="L1151" s="34"/>
      <c r="M1151" s="34"/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</row>
    <row r="1152" spans="1:26" x14ac:dyDescent="0.2">
      <c r="A1152" s="34" t="s">
        <v>21</v>
      </c>
      <c r="B1152" s="34" t="s">
        <v>246</v>
      </c>
      <c r="C1152" s="34">
        <v>292142</v>
      </c>
      <c r="D1152" s="34">
        <v>1444794</v>
      </c>
      <c r="E1152" s="34">
        <v>1736936</v>
      </c>
      <c r="F1152" s="34" t="s">
        <v>384</v>
      </c>
      <c r="G1152" s="34"/>
      <c r="H1152" s="34"/>
      <c r="I1152" s="34"/>
      <c r="J1152" s="34"/>
      <c r="K1152" s="34"/>
      <c r="L1152" s="34"/>
      <c r="M1152" s="34"/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/>
      <c r="Y1152" s="34"/>
      <c r="Z1152" s="34"/>
    </row>
    <row r="1153" spans="1:26" x14ac:dyDescent="0.2">
      <c r="A1153" s="34" t="s">
        <v>21</v>
      </c>
      <c r="B1153" s="34" t="s">
        <v>247</v>
      </c>
      <c r="C1153" s="34">
        <v>0</v>
      </c>
      <c r="D1153" s="34">
        <v>757957</v>
      </c>
      <c r="E1153" s="34">
        <v>757957</v>
      </c>
      <c r="F1153" s="34"/>
      <c r="G1153" s="34"/>
      <c r="H1153" s="34"/>
      <c r="I1153" s="34"/>
      <c r="J1153" s="34"/>
      <c r="K1153" s="34"/>
      <c r="L1153" s="34"/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</row>
    <row r="1154" spans="1:26" x14ac:dyDescent="0.2">
      <c r="A1154" s="34" t="s">
        <v>21</v>
      </c>
      <c r="B1154" s="34" t="s">
        <v>248</v>
      </c>
      <c r="C1154" s="34">
        <v>53996</v>
      </c>
      <c r="D1154" s="34">
        <v>1288961</v>
      </c>
      <c r="E1154" s="34">
        <v>1342957</v>
      </c>
      <c r="F1154" s="34" t="s">
        <v>389</v>
      </c>
      <c r="G1154" s="34"/>
      <c r="H1154" s="34"/>
      <c r="I1154" s="34"/>
      <c r="J1154" s="34"/>
      <c r="K1154" s="34"/>
      <c r="L1154" s="34"/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</row>
    <row r="1155" spans="1:26" x14ac:dyDescent="0.2">
      <c r="A1155" s="34" t="s">
        <v>21</v>
      </c>
      <c r="B1155" s="34" t="s">
        <v>249</v>
      </c>
      <c r="C1155" s="34">
        <v>750769</v>
      </c>
      <c r="D1155" s="34">
        <v>450511</v>
      </c>
      <c r="E1155" s="34">
        <v>1201280</v>
      </c>
      <c r="F1155" s="34"/>
      <c r="G1155" s="34"/>
      <c r="H1155" s="34"/>
      <c r="I1155" s="34"/>
      <c r="J1155" s="34"/>
      <c r="K1155" s="34"/>
      <c r="L1155" s="34"/>
      <c r="M1155" s="34"/>
      <c r="N1155" s="34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</row>
    <row r="1156" spans="1:26" x14ac:dyDescent="0.2">
      <c r="A1156" s="34" t="s">
        <v>21</v>
      </c>
      <c r="B1156" s="34" t="s">
        <v>250</v>
      </c>
      <c r="C1156" s="34">
        <v>2329334</v>
      </c>
      <c r="D1156" s="34">
        <v>1902659</v>
      </c>
      <c r="E1156" s="34">
        <v>4231993</v>
      </c>
      <c r="F1156" s="34" t="s">
        <v>381</v>
      </c>
      <c r="G1156" s="34"/>
      <c r="H1156" s="34"/>
      <c r="I1156" s="34"/>
      <c r="J1156" s="34"/>
      <c r="K1156" s="34"/>
      <c r="L1156" s="34"/>
      <c r="M1156" s="34"/>
      <c r="N1156" s="34"/>
      <c r="O1156" s="34"/>
      <c r="P1156" s="34"/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</row>
    <row r="1157" spans="1:26" x14ac:dyDescent="0.2">
      <c r="A1157" s="34" t="s">
        <v>21</v>
      </c>
      <c r="B1157" s="34" t="s">
        <v>251</v>
      </c>
      <c r="C1157" s="34">
        <v>0</v>
      </c>
      <c r="D1157" s="34">
        <v>825238</v>
      </c>
      <c r="E1157" s="34">
        <v>825238</v>
      </c>
      <c r="F1157" s="34" t="s">
        <v>378</v>
      </c>
      <c r="G1157" s="34"/>
      <c r="H1157" s="34"/>
      <c r="I1157" s="34"/>
      <c r="J1157" s="34"/>
      <c r="K1157" s="34"/>
      <c r="L1157" s="34"/>
      <c r="M1157" s="34"/>
      <c r="N1157" s="34"/>
      <c r="O1157" s="34"/>
      <c r="P1157" s="34"/>
      <c r="Q1157" s="34"/>
      <c r="R1157" s="34"/>
      <c r="S1157" s="34"/>
      <c r="T1157" s="34"/>
      <c r="U1157" s="34"/>
      <c r="V1157" s="34"/>
      <c r="W1157" s="34"/>
      <c r="X1157" s="34"/>
      <c r="Y1157" s="34"/>
      <c r="Z1157" s="34"/>
    </row>
    <row r="1158" spans="1:26" x14ac:dyDescent="0.2">
      <c r="A1158" s="34" t="s">
        <v>21</v>
      </c>
      <c r="B1158" s="34" t="s">
        <v>252</v>
      </c>
      <c r="C1158" s="34">
        <v>479605</v>
      </c>
      <c r="D1158" s="34">
        <v>1655393</v>
      </c>
      <c r="E1158" s="34">
        <v>2134998</v>
      </c>
      <c r="F1158" s="34" t="s">
        <v>380</v>
      </c>
      <c r="G1158" s="34"/>
      <c r="H1158" s="34"/>
      <c r="I1158" s="34"/>
      <c r="J1158" s="34"/>
      <c r="K1158" s="34"/>
      <c r="L1158" s="34"/>
      <c r="M1158" s="34"/>
      <c r="N1158" s="34"/>
      <c r="O1158" s="34"/>
      <c r="P1158" s="34"/>
      <c r="Q1158" s="34"/>
      <c r="R1158" s="34"/>
      <c r="S1158" s="34"/>
      <c r="T1158" s="34"/>
      <c r="U1158" s="34"/>
      <c r="V1158" s="34"/>
      <c r="W1158" s="34"/>
      <c r="X1158" s="34"/>
      <c r="Y1158" s="34"/>
      <c r="Z1158" s="34"/>
    </row>
    <row r="1159" spans="1:26" x14ac:dyDescent="0.2">
      <c r="A1159" s="34" t="s">
        <v>21</v>
      </c>
      <c r="B1159" s="34" t="s">
        <v>253</v>
      </c>
      <c r="C1159" s="34">
        <v>120209</v>
      </c>
      <c r="D1159" s="34">
        <v>1400219</v>
      </c>
      <c r="E1159" s="34">
        <v>1520428</v>
      </c>
      <c r="F1159" s="34" t="s">
        <v>381</v>
      </c>
      <c r="G1159" s="34"/>
      <c r="H1159" s="34"/>
      <c r="I1159" s="34"/>
      <c r="J1159" s="34"/>
      <c r="K1159" s="34"/>
      <c r="L1159" s="34"/>
      <c r="M1159" s="34"/>
      <c r="N1159" s="34"/>
      <c r="O1159" s="34"/>
      <c r="P1159" s="34"/>
      <c r="Q1159" s="34"/>
      <c r="R1159" s="34"/>
      <c r="S1159" s="34"/>
      <c r="T1159" s="34"/>
      <c r="U1159" s="34"/>
      <c r="V1159" s="34"/>
      <c r="W1159" s="34"/>
      <c r="X1159" s="34"/>
      <c r="Y1159" s="34"/>
      <c r="Z1159" s="34"/>
    </row>
    <row r="1160" spans="1:26" x14ac:dyDescent="0.2">
      <c r="A1160" s="34" t="s">
        <v>21</v>
      </c>
      <c r="B1160" s="34" t="s">
        <v>254</v>
      </c>
      <c r="C1160" s="34">
        <v>676297</v>
      </c>
      <c r="D1160" s="34">
        <v>571883</v>
      </c>
      <c r="E1160" s="34">
        <v>1248180</v>
      </c>
      <c r="F1160" s="34" t="s">
        <v>369</v>
      </c>
      <c r="G1160" s="34"/>
      <c r="H1160" s="34"/>
      <c r="I1160" s="34"/>
      <c r="J1160" s="34"/>
      <c r="K1160" s="34"/>
      <c r="L1160" s="34"/>
      <c r="M1160" s="34"/>
      <c r="N1160" s="34"/>
      <c r="O1160" s="34"/>
      <c r="P1160" s="34"/>
      <c r="Q1160" s="34"/>
      <c r="R1160" s="34"/>
      <c r="S1160" s="34"/>
      <c r="T1160" s="34"/>
      <c r="U1160" s="34"/>
      <c r="V1160" s="34"/>
      <c r="W1160" s="34"/>
      <c r="X1160" s="34"/>
      <c r="Y1160" s="34"/>
      <c r="Z1160" s="34"/>
    </row>
    <row r="1161" spans="1:26" x14ac:dyDescent="0.2">
      <c r="A1161" s="34" t="s">
        <v>21</v>
      </c>
      <c r="B1161" s="34" t="s">
        <v>255</v>
      </c>
      <c r="C1161" s="34">
        <v>358209</v>
      </c>
      <c r="D1161" s="34">
        <v>3461901</v>
      </c>
      <c r="E1161" s="34">
        <v>3820110</v>
      </c>
      <c r="F1161" s="34"/>
      <c r="G1161" s="34"/>
      <c r="H1161" s="34"/>
      <c r="I1161" s="34"/>
      <c r="J1161" s="34"/>
      <c r="K1161" s="34"/>
      <c r="L1161" s="34"/>
      <c r="M1161" s="34"/>
      <c r="N1161" s="34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</row>
    <row r="1162" spans="1:26" x14ac:dyDescent="0.2">
      <c r="A1162" s="34" t="s">
        <v>21</v>
      </c>
      <c r="B1162" s="34" t="s">
        <v>256</v>
      </c>
      <c r="C1162" s="34">
        <v>96076</v>
      </c>
      <c r="D1162" s="34">
        <v>407286</v>
      </c>
      <c r="E1162" s="34">
        <v>503362</v>
      </c>
      <c r="F1162" s="34"/>
      <c r="G1162" s="34"/>
      <c r="H1162" s="34"/>
      <c r="I1162" s="34"/>
      <c r="J1162" s="34"/>
      <c r="K1162" s="34"/>
      <c r="L1162" s="34"/>
      <c r="M1162" s="34"/>
      <c r="N1162" s="34"/>
      <c r="O1162" s="34"/>
      <c r="P1162" s="34"/>
      <c r="Q1162" s="34"/>
      <c r="R1162" s="34"/>
      <c r="S1162" s="34"/>
      <c r="T1162" s="34"/>
      <c r="U1162" s="34"/>
      <c r="V1162" s="34"/>
      <c r="W1162" s="34"/>
      <c r="X1162" s="34"/>
      <c r="Y1162" s="34"/>
      <c r="Z1162" s="34"/>
    </row>
    <row r="1163" spans="1:26" x14ac:dyDescent="0.2">
      <c r="A1163" s="34" t="s">
        <v>21</v>
      </c>
      <c r="B1163" s="34" t="s">
        <v>257</v>
      </c>
      <c r="C1163" s="34">
        <v>110571</v>
      </c>
      <c r="D1163" s="34">
        <v>146704</v>
      </c>
      <c r="E1163" s="34">
        <v>257275</v>
      </c>
      <c r="F1163" s="34"/>
      <c r="G1163" s="34"/>
      <c r="H1163" s="34"/>
      <c r="I1163" s="34"/>
      <c r="J1163" s="34"/>
      <c r="K1163" s="34"/>
      <c r="L1163" s="34"/>
      <c r="M1163" s="34"/>
      <c r="N1163" s="34"/>
      <c r="O1163" s="34"/>
      <c r="P1163" s="34"/>
      <c r="Q1163" s="34"/>
      <c r="R1163" s="34"/>
      <c r="S1163" s="34"/>
      <c r="T1163" s="34"/>
      <c r="U1163" s="34"/>
      <c r="V1163" s="34"/>
      <c r="W1163" s="34"/>
      <c r="X1163" s="34"/>
      <c r="Y1163" s="34"/>
      <c r="Z1163" s="34"/>
    </row>
    <row r="1164" spans="1:26" x14ac:dyDescent="0.2">
      <c r="A1164" s="34" t="s">
        <v>21</v>
      </c>
      <c r="B1164" s="34" t="s">
        <v>258</v>
      </c>
      <c r="C1164" s="34">
        <v>94849</v>
      </c>
      <c r="D1164" s="34">
        <v>538206</v>
      </c>
      <c r="E1164" s="34">
        <v>633055</v>
      </c>
      <c r="F1164" s="34" t="s">
        <v>378</v>
      </c>
      <c r="G1164" s="34"/>
      <c r="H1164" s="34"/>
      <c r="I1164" s="34"/>
      <c r="J1164" s="34"/>
      <c r="K1164" s="34"/>
      <c r="L1164" s="34"/>
      <c r="M1164" s="34"/>
      <c r="N1164" s="34"/>
      <c r="O1164" s="34"/>
      <c r="P1164" s="34"/>
      <c r="Q1164" s="34"/>
      <c r="R1164" s="34"/>
      <c r="S1164" s="34"/>
      <c r="T1164" s="34"/>
      <c r="U1164" s="34"/>
      <c r="V1164" s="34"/>
      <c r="W1164" s="34"/>
      <c r="X1164" s="34"/>
      <c r="Y1164" s="34"/>
      <c r="Z1164" s="34"/>
    </row>
    <row r="1165" spans="1:26" x14ac:dyDescent="0.2">
      <c r="A1165" s="34" t="s">
        <v>21</v>
      </c>
      <c r="B1165" s="34" t="s">
        <v>259</v>
      </c>
      <c r="C1165" s="34">
        <v>1028459</v>
      </c>
      <c r="D1165" s="34">
        <v>652875</v>
      </c>
      <c r="E1165" s="34">
        <v>1681334</v>
      </c>
      <c r="F1165" s="34"/>
      <c r="G1165" s="34"/>
      <c r="H1165" s="34"/>
      <c r="I1165" s="34"/>
      <c r="J1165" s="34"/>
      <c r="K1165" s="34"/>
      <c r="L1165" s="34"/>
      <c r="M1165" s="34"/>
      <c r="N1165" s="34"/>
      <c r="O1165" s="34"/>
      <c r="P1165" s="34"/>
      <c r="Q1165" s="34"/>
      <c r="R1165" s="34"/>
      <c r="S1165" s="34"/>
      <c r="T1165" s="34"/>
      <c r="U1165" s="34"/>
      <c r="V1165" s="34"/>
      <c r="W1165" s="34"/>
      <c r="X1165" s="34"/>
      <c r="Y1165" s="34"/>
      <c r="Z1165" s="34"/>
    </row>
    <row r="1166" spans="1:26" x14ac:dyDescent="0.2">
      <c r="A1166" s="34" t="s">
        <v>21</v>
      </c>
      <c r="B1166" s="34" t="s">
        <v>260</v>
      </c>
      <c r="C1166" s="34">
        <v>6560231</v>
      </c>
      <c r="D1166" s="34">
        <v>4662615</v>
      </c>
      <c r="E1166" s="34">
        <v>11222846</v>
      </c>
      <c r="F1166" s="34" t="s">
        <v>381</v>
      </c>
      <c r="G1166" s="34"/>
      <c r="H1166" s="34"/>
      <c r="I1166" s="34"/>
      <c r="J1166" s="34"/>
      <c r="K1166" s="34"/>
      <c r="L1166" s="34"/>
      <c r="M1166" s="34"/>
      <c r="N1166" s="34"/>
      <c r="O1166" s="34"/>
      <c r="P1166" s="34"/>
      <c r="Q1166" s="34"/>
      <c r="R1166" s="34"/>
      <c r="S1166" s="34"/>
      <c r="T1166" s="34"/>
      <c r="U1166" s="34"/>
      <c r="V1166" s="34"/>
      <c r="W1166" s="34"/>
      <c r="X1166" s="34"/>
      <c r="Y1166" s="34"/>
      <c r="Z1166" s="34"/>
    </row>
    <row r="1167" spans="1:26" x14ac:dyDescent="0.2">
      <c r="A1167" s="34" t="s">
        <v>21</v>
      </c>
      <c r="B1167" s="34" t="s">
        <v>261</v>
      </c>
      <c r="C1167" s="34">
        <v>264648</v>
      </c>
      <c r="D1167" s="34">
        <v>2957926</v>
      </c>
      <c r="E1167" s="34">
        <v>3222574</v>
      </c>
      <c r="F1167" s="34" t="s">
        <v>373</v>
      </c>
      <c r="G1167" s="34"/>
      <c r="H1167" s="34"/>
      <c r="I1167" s="34"/>
      <c r="J1167" s="34"/>
      <c r="K1167" s="34"/>
      <c r="L1167" s="34"/>
      <c r="M1167" s="34"/>
      <c r="N1167" s="34"/>
      <c r="O1167" s="34"/>
      <c r="P1167" s="34"/>
      <c r="Q1167" s="34"/>
      <c r="R1167" s="34"/>
      <c r="S1167" s="34"/>
      <c r="T1167" s="34"/>
      <c r="U1167" s="34"/>
      <c r="V1167" s="34"/>
      <c r="W1167" s="34"/>
      <c r="X1167" s="34"/>
      <c r="Y1167" s="34"/>
      <c r="Z1167" s="34"/>
    </row>
    <row r="1168" spans="1:26" x14ac:dyDescent="0.2">
      <c r="A1168" s="34" t="s">
        <v>21</v>
      </c>
      <c r="B1168" s="34" t="s">
        <v>262</v>
      </c>
      <c r="C1168" s="34">
        <v>1809483</v>
      </c>
      <c r="D1168" s="34">
        <v>5119823</v>
      </c>
      <c r="E1168" s="34">
        <v>6929306</v>
      </c>
      <c r="F1168" s="34" t="s">
        <v>388</v>
      </c>
      <c r="G1168" s="34"/>
      <c r="H1168" s="34"/>
      <c r="I1168" s="34"/>
      <c r="J1168" s="34"/>
      <c r="K1168" s="34"/>
      <c r="L1168" s="34"/>
      <c r="M1168" s="34"/>
      <c r="N1168" s="34"/>
      <c r="O1168" s="34"/>
      <c r="P1168" s="34"/>
      <c r="Q1168" s="34"/>
      <c r="R1168" s="34"/>
      <c r="S1168" s="34"/>
      <c r="T1168" s="34"/>
      <c r="U1168" s="34"/>
      <c r="V1168" s="34"/>
      <c r="W1168" s="34"/>
      <c r="X1168" s="34"/>
      <c r="Y1168" s="34"/>
      <c r="Z1168" s="34"/>
    </row>
    <row r="1169" spans="1:26" x14ac:dyDescent="0.2">
      <c r="A1169" s="34" t="s">
        <v>21</v>
      </c>
      <c r="B1169" s="34" t="s">
        <v>263</v>
      </c>
      <c r="C1169" s="34">
        <v>898849</v>
      </c>
      <c r="D1169" s="34">
        <v>1403105</v>
      </c>
      <c r="E1169" s="34">
        <v>2301954</v>
      </c>
      <c r="F1169" s="34" t="s">
        <v>372</v>
      </c>
      <c r="G1169" s="34"/>
      <c r="H1169" s="34"/>
      <c r="I1169" s="34"/>
      <c r="J1169" s="34"/>
      <c r="K1169" s="34"/>
      <c r="L1169" s="34"/>
      <c r="M1169" s="34"/>
      <c r="N1169" s="34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</row>
    <row r="1170" spans="1:26" x14ac:dyDescent="0.2">
      <c r="A1170" s="34" t="s">
        <v>21</v>
      </c>
      <c r="B1170" s="34" t="s">
        <v>264</v>
      </c>
      <c r="C1170" s="34">
        <v>2113319</v>
      </c>
      <c r="D1170" s="34">
        <v>3285437</v>
      </c>
      <c r="E1170" s="34">
        <v>5398756</v>
      </c>
      <c r="F1170" s="34" t="s">
        <v>388</v>
      </c>
      <c r="G1170" s="34"/>
      <c r="H1170" s="34"/>
      <c r="I1170" s="34"/>
      <c r="J1170" s="34"/>
      <c r="K1170" s="34"/>
      <c r="L1170" s="34"/>
      <c r="M1170" s="34"/>
      <c r="N1170" s="34"/>
      <c r="O1170" s="34"/>
      <c r="P1170" s="34"/>
      <c r="Q1170" s="34"/>
      <c r="R1170" s="34"/>
      <c r="S1170" s="34"/>
      <c r="T1170" s="34"/>
      <c r="U1170" s="34"/>
      <c r="V1170" s="34"/>
      <c r="W1170" s="34"/>
      <c r="X1170" s="34"/>
      <c r="Y1170" s="34"/>
      <c r="Z1170" s="34"/>
    </row>
    <row r="1171" spans="1:26" x14ac:dyDescent="0.2">
      <c r="A1171" s="34" t="s">
        <v>21</v>
      </c>
      <c r="B1171" s="34" t="s">
        <v>265</v>
      </c>
      <c r="C1171" s="34">
        <v>326587</v>
      </c>
      <c r="D1171" s="34">
        <v>1118512</v>
      </c>
      <c r="E1171" s="34">
        <v>1445099</v>
      </c>
      <c r="F1171" s="34" t="s">
        <v>378</v>
      </c>
      <c r="G1171" s="34"/>
      <c r="H1171" s="34"/>
      <c r="I1171" s="34"/>
      <c r="J1171" s="34"/>
      <c r="K1171" s="34"/>
      <c r="L1171" s="34"/>
      <c r="M1171" s="34"/>
      <c r="N1171" s="34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</row>
    <row r="1172" spans="1:26" x14ac:dyDescent="0.2">
      <c r="A1172" s="34" t="s">
        <v>21</v>
      </c>
      <c r="B1172" s="34" t="s">
        <v>266</v>
      </c>
      <c r="C1172" s="34">
        <v>281683</v>
      </c>
      <c r="D1172" s="34">
        <v>1989024</v>
      </c>
      <c r="E1172" s="34">
        <v>2270707</v>
      </c>
      <c r="F1172" s="34" t="s">
        <v>369</v>
      </c>
      <c r="G1172" s="34"/>
      <c r="H1172" s="34"/>
      <c r="I1172" s="34"/>
      <c r="J1172" s="34"/>
      <c r="K1172" s="34"/>
      <c r="L1172" s="34"/>
      <c r="M1172" s="34"/>
      <c r="N1172" s="34"/>
      <c r="O1172" s="34"/>
      <c r="P1172" s="34"/>
      <c r="Q1172" s="34"/>
      <c r="R1172" s="34"/>
      <c r="S1172" s="34"/>
      <c r="T1172" s="34"/>
      <c r="U1172" s="34"/>
      <c r="V1172" s="34"/>
      <c r="W1172" s="34"/>
      <c r="X1172" s="34"/>
      <c r="Y1172" s="34"/>
      <c r="Z1172" s="34"/>
    </row>
    <row r="1173" spans="1:26" x14ac:dyDescent="0.2">
      <c r="A1173" s="34" t="s">
        <v>21</v>
      </c>
      <c r="B1173" s="34" t="s">
        <v>267</v>
      </c>
      <c r="C1173" s="34">
        <v>142069</v>
      </c>
      <c r="D1173" s="34">
        <v>125615</v>
      </c>
      <c r="E1173" s="34">
        <v>267684</v>
      </c>
      <c r="F1173" s="34"/>
      <c r="G1173" s="34"/>
      <c r="H1173" s="34"/>
      <c r="I1173" s="34"/>
      <c r="J1173" s="34"/>
      <c r="K1173" s="34"/>
      <c r="L1173" s="34"/>
      <c r="M1173" s="34"/>
      <c r="N1173" s="34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  <c r="Y1173" s="34"/>
      <c r="Z1173" s="34"/>
    </row>
    <row r="1174" spans="1:26" x14ac:dyDescent="0.2">
      <c r="A1174" s="34" t="s">
        <v>21</v>
      </c>
      <c r="B1174" s="34" t="s">
        <v>268</v>
      </c>
      <c r="C1174" s="34">
        <v>0</v>
      </c>
      <c r="D1174" s="34">
        <v>807786</v>
      </c>
      <c r="E1174" s="34">
        <v>807786</v>
      </c>
      <c r="F1174" s="34"/>
      <c r="G1174" s="34"/>
      <c r="H1174" s="34"/>
      <c r="I1174" s="34"/>
      <c r="J1174" s="34"/>
      <c r="K1174" s="34"/>
      <c r="L1174" s="34"/>
      <c r="M1174" s="34"/>
      <c r="N1174" s="34"/>
      <c r="O1174" s="34"/>
      <c r="P1174" s="34"/>
      <c r="Q1174" s="34"/>
      <c r="R1174" s="34"/>
      <c r="S1174" s="34"/>
      <c r="T1174" s="34"/>
      <c r="U1174" s="34"/>
      <c r="V1174" s="34"/>
      <c r="W1174" s="34"/>
      <c r="X1174" s="34"/>
      <c r="Y1174" s="34"/>
      <c r="Z1174" s="34"/>
    </row>
    <row r="1175" spans="1:26" x14ac:dyDescent="0.2">
      <c r="A1175" s="34" t="s">
        <v>21</v>
      </c>
      <c r="B1175" s="34" t="s">
        <v>269</v>
      </c>
      <c r="C1175" s="34">
        <v>242945</v>
      </c>
      <c r="D1175" s="34">
        <v>529315</v>
      </c>
      <c r="E1175" s="34">
        <v>772260</v>
      </c>
      <c r="F1175" s="34" t="s">
        <v>374</v>
      </c>
      <c r="G1175" s="34"/>
      <c r="H1175" s="34"/>
      <c r="I1175" s="34"/>
      <c r="J1175" s="34"/>
      <c r="K1175" s="34"/>
      <c r="L1175" s="34"/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</row>
    <row r="1176" spans="1:26" x14ac:dyDescent="0.2">
      <c r="A1176" s="34" t="s">
        <v>21</v>
      </c>
      <c r="B1176" s="34" t="s">
        <v>270</v>
      </c>
      <c r="C1176" s="34">
        <v>272092</v>
      </c>
      <c r="D1176" s="34">
        <v>1125500</v>
      </c>
      <c r="E1176" s="34">
        <v>1397592</v>
      </c>
      <c r="F1176" s="34" t="s">
        <v>369</v>
      </c>
      <c r="G1176" s="34"/>
      <c r="H1176" s="34"/>
      <c r="I1176" s="34"/>
      <c r="J1176" s="34"/>
      <c r="K1176" s="34"/>
      <c r="L1176" s="34"/>
      <c r="M1176" s="34"/>
      <c r="N1176" s="34"/>
      <c r="O1176" s="34"/>
      <c r="P1176" s="34"/>
      <c r="Q1176" s="34"/>
      <c r="R1176" s="34"/>
      <c r="S1176" s="34"/>
      <c r="T1176" s="34"/>
      <c r="U1176" s="34"/>
      <c r="V1176" s="34"/>
      <c r="W1176" s="34"/>
      <c r="X1176" s="34"/>
      <c r="Y1176" s="34"/>
      <c r="Z1176" s="34"/>
    </row>
    <row r="1177" spans="1:26" x14ac:dyDescent="0.2">
      <c r="A1177" s="34" t="s">
        <v>21</v>
      </c>
      <c r="B1177" s="34" t="s">
        <v>271</v>
      </c>
      <c r="C1177" s="34">
        <v>1507827</v>
      </c>
      <c r="D1177" s="34">
        <v>1683442</v>
      </c>
      <c r="E1177" s="34">
        <v>3191269</v>
      </c>
      <c r="F1177" s="34" t="s">
        <v>380</v>
      </c>
      <c r="G1177" s="34"/>
      <c r="H1177" s="34"/>
      <c r="I1177" s="34"/>
      <c r="J1177" s="34"/>
      <c r="K1177" s="34"/>
      <c r="L1177" s="34"/>
      <c r="M1177" s="34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</row>
    <row r="1178" spans="1:26" x14ac:dyDescent="0.2">
      <c r="A1178" s="34" t="s">
        <v>21</v>
      </c>
      <c r="B1178" s="34" t="s">
        <v>272</v>
      </c>
      <c r="C1178" s="34">
        <v>7373128</v>
      </c>
      <c r="D1178" s="34">
        <v>8183414</v>
      </c>
      <c r="E1178" s="34">
        <v>15556542</v>
      </c>
      <c r="F1178" s="34" t="s">
        <v>376</v>
      </c>
      <c r="G1178" s="34"/>
      <c r="H1178" s="34"/>
      <c r="I1178" s="34"/>
      <c r="J1178" s="34"/>
      <c r="K1178" s="34"/>
      <c r="L1178" s="34"/>
      <c r="M1178" s="34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</row>
    <row r="1179" spans="1:26" x14ac:dyDescent="0.2">
      <c r="A1179" s="34" t="s">
        <v>21</v>
      </c>
      <c r="B1179" s="34" t="s">
        <v>273</v>
      </c>
      <c r="C1179" s="34">
        <v>93676</v>
      </c>
      <c r="D1179" s="34">
        <v>867616</v>
      </c>
      <c r="E1179" s="34">
        <v>961292</v>
      </c>
      <c r="F1179" s="34" t="s">
        <v>378</v>
      </c>
      <c r="G1179" s="34"/>
      <c r="H1179" s="34"/>
      <c r="I1179" s="34"/>
      <c r="J1179" s="34"/>
      <c r="K1179" s="34"/>
      <c r="L1179" s="34"/>
      <c r="M1179" s="34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</row>
    <row r="1180" spans="1:26" x14ac:dyDescent="0.2">
      <c r="A1180" s="34" t="s">
        <v>21</v>
      </c>
      <c r="B1180" s="34" t="s">
        <v>274</v>
      </c>
      <c r="C1180" s="34">
        <v>232740</v>
      </c>
      <c r="D1180" s="34">
        <v>1761493</v>
      </c>
      <c r="E1180" s="34">
        <v>1994233</v>
      </c>
      <c r="F1180" s="34" t="s">
        <v>379</v>
      </c>
      <c r="G1180" s="34"/>
      <c r="H1180" s="34"/>
      <c r="I1180" s="34"/>
      <c r="J1180" s="34"/>
      <c r="K1180" s="34"/>
      <c r="L1180" s="34"/>
      <c r="M1180" s="34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</row>
    <row r="1181" spans="1:26" x14ac:dyDescent="0.2">
      <c r="A1181" s="34" t="s">
        <v>21</v>
      </c>
      <c r="B1181" s="34" t="s">
        <v>275</v>
      </c>
      <c r="C1181" s="34">
        <v>154503</v>
      </c>
      <c r="D1181" s="34">
        <v>1756360</v>
      </c>
      <c r="E1181" s="34">
        <v>1910863</v>
      </c>
      <c r="F1181" s="34" t="s">
        <v>374</v>
      </c>
      <c r="G1181" s="34"/>
      <c r="H1181" s="34"/>
      <c r="I1181" s="34"/>
      <c r="J1181" s="34"/>
      <c r="K1181" s="34"/>
      <c r="L1181" s="34"/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</row>
    <row r="1182" spans="1:26" x14ac:dyDescent="0.2">
      <c r="A1182" s="34" t="s">
        <v>21</v>
      </c>
      <c r="B1182" s="34" t="s">
        <v>276</v>
      </c>
      <c r="C1182" s="34">
        <v>5588935</v>
      </c>
      <c r="D1182" s="34">
        <v>3708549</v>
      </c>
      <c r="E1182" s="34">
        <v>9297484</v>
      </c>
      <c r="F1182" s="34" t="s">
        <v>376</v>
      </c>
      <c r="G1182" s="34"/>
      <c r="H1182" s="34"/>
      <c r="I1182" s="34"/>
      <c r="J1182" s="34"/>
      <c r="K1182" s="34"/>
      <c r="L1182" s="34"/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4"/>
      <c r="Y1182" s="34"/>
      <c r="Z1182" s="34"/>
    </row>
    <row r="1183" spans="1:26" x14ac:dyDescent="0.2">
      <c r="A1183" s="34" t="s">
        <v>21</v>
      </c>
      <c r="B1183" s="34" t="s">
        <v>277</v>
      </c>
      <c r="C1183" s="34">
        <v>9945989</v>
      </c>
      <c r="D1183" s="34">
        <v>8174140</v>
      </c>
      <c r="E1183" s="34">
        <v>18120129</v>
      </c>
      <c r="F1183" s="34" t="s">
        <v>376</v>
      </c>
      <c r="G1183" s="34"/>
      <c r="H1183" s="34"/>
      <c r="I1183" s="34"/>
      <c r="J1183" s="34"/>
      <c r="K1183" s="34"/>
      <c r="L1183" s="34"/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</row>
    <row r="1184" spans="1:26" x14ac:dyDescent="0.2">
      <c r="A1184" s="34" t="s">
        <v>21</v>
      </c>
      <c r="B1184" s="34" t="s">
        <v>278</v>
      </c>
      <c r="C1184" s="34">
        <v>114453</v>
      </c>
      <c r="D1184" s="34">
        <v>731148</v>
      </c>
      <c r="E1184" s="34">
        <v>845601</v>
      </c>
      <c r="F1184" s="34" t="s">
        <v>371</v>
      </c>
      <c r="G1184" s="34"/>
      <c r="H1184" s="34"/>
      <c r="I1184" s="34"/>
      <c r="J1184" s="34"/>
      <c r="K1184" s="34"/>
      <c r="L1184" s="34"/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  <c r="Y1184" s="34"/>
      <c r="Z1184" s="34"/>
    </row>
    <row r="1185" spans="1:26" x14ac:dyDescent="0.2">
      <c r="A1185" s="34" t="s">
        <v>21</v>
      </c>
      <c r="B1185" s="34" t="s">
        <v>279</v>
      </c>
      <c r="C1185" s="34">
        <v>2000952</v>
      </c>
      <c r="D1185" s="34">
        <v>3523338</v>
      </c>
      <c r="E1185" s="34">
        <v>5524290</v>
      </c>
      <c r="F1185" s="34" t="s">
        <v>372</v>
      </c>
      <c r="G1185" s="34"/>
      <c r="H1185" s="34"/>
      <c r="I1185" s="34"/>
      <c r="J1185" s="34"/>
      <c r="K1185" s="34"/>
      <c r="L1185" s="34"/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</row>
    <row r="1186" spans="1:26" x14ac:dyDescent="0.2">
      <c r="A1186" s="34" t="s">
        <v>21</v>
      </c>
      <c r="B1186" s="34" t="s">
        <v>280</v>
      </c>
      <c r="C1186" s="34">
        <v>1354627</v>
      </c>
      <c r="D1186" s="34">
        <v>2557460</v>
      </c>
      <c r="E1186" s="34">
        <v>3912087</v>
      </c>
      <c r="F1186" s="34" t="s">
        <v>373</v>
      </c>
      <c r="G1186" s="34"/>
      <c r="H1186" s="34"/>
      <c r="I1186" s="34"/>
      <c r="J1186" s="34"/>
      <c r="K1186" s="34"/>
      <c r="L1186" s="34"/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</row>
    <row r="1187" spans="1:26" x14ac:dyDescent="0.2">
      <c r="A1187" s="34" t="s">
        <v>21</v>
      </c>
      <c r="B1187" s="34" t="s">
        <v>281</v>
      </c>
      <c r="C1187" s="34">
        <v>10533782</v>
      </c>
      <c r="D1187" s="34">
        <v>12840381</v>
      </c>
      <c r="E1187" s="34">
        <v>23374163</v>
      </c>
      <c r="F1187" s="34" t="s">
        <v>376</v>
      </c>
      <c r="G1187" s="34"/>
      <c r="H1187" s="34"/>
      <c r="I1187" s="34"/>
      <c r="J1187" s="34"/>
      <c r="K1187" s="34"/>
      <c r="L1187" s="34"/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</row>
    <row r="1188" spans="1:26" x14ac:dyDescent="0.2">
      <c r="A1188" s="34" t="s">
        <v>21</v>
      </c>
      <c r="B1188" s="34" t="s">
        <v>282</v>
      </c>
      <c r="C1188" s="34">
        <v>8051</v>
      </c>
      <c r="D1188" s="34">
        <v>1166439</v>
      </c>
      <c r="E1188" s="34">
        <v>1174490</v>
      </c>
      <c r="F1188" s="34" t="s">
        <v>375</v>
      </c>
      <c r="G1188" s="34"/>
      <c r="H1188" s="34"/>
      <c r="I1188" s="34"/>
      <c r="J1188" s="34"/>
      <c r="K1188" s="34"/>
      <c r="L1188" s="34"/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</row>
    <row r="1189" spans="1:26" x14ac:dyDescent="0.2">
      <c r="A1189" s="34" t="s">
        <v>21</v>
      </c>
      <c r="B1189" s="34" t="s">
        <v>283</v>
      </c>
      <c r="C1189" s="34">
        <v>361614</v>
      </c>
      <c r="D1189" s="34">
        <v>3342220</v>
      </c>
      <c r="E1189" s="34">
        <v>3703834</v>
      </c>
      <c r="F1189" s="34" t="s">
        <v>387</v>
      </c>
      <c r="G1189" s="34"/>
      <c r="H1189" s="34"/>
      <c r="I1189" s="34"/>
      <c r="J1189" s="34"/>
      <c r="K1189" s="34"/>
      <c r="L1189" s="34"/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</row>
    <row r="1190" spans="1:26" x14ac:dyDescent="0.2">
      <c r="A1190" s="34" t="s">
        <v>21</v>
      </c>
      <c r="B1190" s="34" t="s">
        <v>284</v>
      </c>
      <c r="C1190" s="34">
        <v>640124</v>
      </c>
      <c r="D1190" s="34">
        <v>769096</v>
      </c>
      <c r="E1190" s="34">
        <v>1409220</v>
      </c>
      <c r="F1190" s="34" t="s">
        <v>382</v>
      </c>
      <c r="G1190" s="34"/>
      <c r="H1190" s="34"/>
      <c r="I1190" s="34"/>
      <c r="J1190" s="34"/>
      <c r="K1190" s="34"/>
      <c r="L1190" s="34"/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</row>
    <row r="1191" spans="1:26" x14ac:dyDescent="0.2">
      <c r="A1191" s="34" t="s">
        <v>21</v>
      </c>
      <c r="B1191" s="34" t="s">
        <v>285</v>
      </c>
      <c r="C1191" s="34">
        <v>273823</v>
      </c>
      <c r="D1191" s="34">
        <v>1475857</v>
      </c>
      <c r="E1191" s="34">
        <v>1749680</v>
      </c>
      <c r="F1191" s="34" t="s">
        <v>387</v>
      </c>
      <c r="G1191" s="34"/>
      <c r="H1191" s="34"/>
      <c r="I1191" s="34"/>
      <c r="J1191" s="34"/>
      <c r="K1191" s="34"/>
      <c r="L1191" s="34"/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</row>
    <row r="1192" spans="1:26" x14ac:dyDescent="0.2">
      <c r="A1192" s="34" t="s">
        <v>21</v>
      </c>
      <c r="B1192" s="34" t="s">
        <v>286</v>
      </c>
      <c r="C1192" s="34">
        <v>251090</v>
      </c>
      <c r="D1192" s="34">
        <v>1048290</v>
      </c>
      <c r="E1192" s="34">
        <v>1299380</v>
      </c>
      <c r="F1192" s="34" t="s">
        <v>378</v>
      </c>
      <c r="G1192" s="34"/>
      <c r="H1192" s="34"/>
      <c r="I1192" s="34"/>
      <c r="J1192" s="34"/>
      <c r="K1192" s="34"/>
      <c r="L1192" s="34"/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</row>
    <row r="1193" spans="1:26" x14ac:dyDescent="0.2">
      <c r="A1193" s="34" t="s">
        <v>21</v>
      </c>
      <c r="B1193" s="34" t="s">
        <v>287</v>
      </c>
      <c r="C1193" s="34">
        <v>358307</v>
      </c>
      <c r="D1193" s="34">
        <v>1254009</v>
      </c>
      <c r="E1193" s="34">
        <v>1612316</v>
      </c>
      <c r="F1193" s="34" t="s">
        <v>378</v>
      </c>
      <c r="G1193" s="34"/>
      <c r="H1193" s="34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</row>
    <row r="1194" spans="1:26" x14ac:dyDescent="0.2">
      <c r="A1194" s="34" t="s">
        <v>21</v>
      </c>
      <c r="B1194" s="34" t="s">
        <v>288</v>
      </c>
      <c r="C1194" s="34">
        <v>734012</v>
      </c>
      <c r="D1194" s="34">
        <v>2639691</v>
      </c>
      <c r="E1194" s="34">
        <v>3373703</v>
      </c>
      <c r="F1194" s="34" t="s">
        <v>372</v>
      </c>
      <c r="G1194" s="34"/>
      <c r="H1194" s="34"/>
      <c r="I1194" s="34"/>
      <c r="J1194" s="34"/>
      <c r="K1194" s="34"/>
      <c r="L1194" s="34"/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</row>
    <row r="1195" spans="1:26" x14ac:dyDescent="0.2">
      <c r="A1195" s="34" t="s">
        <v>21</v>
      </c>
      <c r="B1195" s="34" t="s">
        <v>289</v>
      </c>
      <c r="C1195" s="34">
        <v>76138</v>
      </c>
      <c r="D1195" s="34">
        <v>1007827</v>
      </c>
      <c r="E1195" s="34">
        <v>1083965</v>
      </c>
      <c r="F1195" s="34" t="s">
        <v>385</v>
      </c>
      <c r="G1195" s="34"/>
      <c r="H1195" s="34"/>
      <c r="I1195" s="34"/>
      <c r="J1195" s="34"/>
      <c r="K1195" s="34"/>
      <c r="L1195" s="34"/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</row>
    <row r="1196" spans="1:26" x14ac:dyDescent="0.2">
      <c r="A1196" s="34" t="s">
        <v>21</v>
      </c>
      <c r="B1196" s="34" t="s">
        <v>290</v>
      </c>
      <c r="C1196" s="34">
        <v>5100493</v>
      </c>
      <c r="D1196" s="34">
        <v>2837362</v>
      </c>
      <c r="E1196" s="34">
        <v>7937855</v>
      </c>
      <c r="F1196" s="34" t="s">
        <v>374</v>
      </c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</row>
    <row r="1197" spans="1:26" x14ac:dyDescent="0.2">
      <c r="A1197" s="34" t="s">
        <v>21</v>
      </c>
      <c r="B1197" s="34" t="s">
        <v>291</v>
      </c>
      <c r="C1197" s="34">
        <v>993972</v>
      </c>
      <c r="D1197" s="34">
        <v>2237475</v>
      </c>
      <c r="E1197" s="34">
        <v>3231447</v>
      </c>
      <c r="F1197" s="34" t="s">
        <v>369</v>
      </c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</row>
    <row r="1198" spans="1:26" x14ac:dyDescent="0.2">
      <c r="A1198" s="34" t="s">
        <v>21</v>
      </c>
      <c r="B1198" s="34" t="s">
        <v>292</v>
      </c>
      <c r="C1198" s="34">
        <v>130475</v>
      </c>
      <c r="D1198" s="34">
        <v>1720759</v>
      </c>
      <c r="E1198" s="34">
        <v>1851234</v>
      </c>
      <c r="F1198" s="34" t="s">
        <v>378</v>
      </c>
      <c r="G1198" s="34"/>
      <c r="H1198" s="34"/>
      <c r="I1198" s="34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</row>
    <row r="1199" spans="1:26" x14ac:dyDescent="0.2">
      <c r="A1199" s="34" t="s">
        <v>21</v>
      </c>
      <c r="B1199" s="34" t="s">
        <v>293</v>
      </c>
      <c r="C1199" s="34">
        <v>4448740</v>
      </c>
      <c r="D1199" s="34">
        <v>2300475</v>
      </c>
      <c r="E1199" s="34">
        <v>6749215</v>
      </c>
      <c r="F1199" s="34" t="s">
        <v>374</v>
      </c>
      <c r="G1199" s="34"/>
      <c r="H1199" s="34"/>
      <c r="I1199" s="34"/>
      <c r="J1199" s="34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</row>
    <row r="1200" spans="1:26" x14ac:dyDescent="0.2">
      <c r="A1200" s="34" t="s">
        <v>21</v>
      </c>
      <c r="B1200" s="34" t="s">
        <v>294</v>
      </c>
      <c r="C1200" s="34">
        <v>3553170</v>
      </c>
      <c r="D1200" s="34">
        <v>3177976</v>
      </c>
      <c r="E1200" s="34">
        <v>6731146</v>
      </c>
      <c r="F1200" s="34" t="s">
        <v>375</v>
      </c>
      <c r="G1200" s="34"/>
      <c r="H1200" s="34"/>
      <c r="I1200" s="34"/>
      <c r="J1200" s="34"/>
      <c r="K1200" s="34"/>
      <c r="L1200" s="34"/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</row>
    <row r="1201" spans="1:26" x14ac:dyDescent="0.2">
      <c r="A1201" s="34" t="s">
        <v>21</v>
      </c>
      <c r="B1201" s="34" t="s">
        <v>295</v>
      </c>
      <c r="C1201" s="34">
        <v>144059</v>
      </c>
      <c r="D1201" s="34">
        <v>1827988</v>
      </c>
      <c r="E1201" s="34">
        <v>1972047</v>
      </c>
      <c r="F1201" s="34" t="s">
        <v>380</v>
      </c>
      <c r="G1201" s="34"/>
      <c r="H1201" s="34"/>
      <c r="I1201" s="34"/>
      <c r="J1201" s="34"/>
      <c r="K1201" s="34"/>
      <c r="L1201" s="34"/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</row>
    <row r="1202" spans="1:26" x14ac:dyDescent="0.2">
      <c r="A1202" s="34" t="s">
        <v>21</v>
      </c>
      <c r="B1202" s="34" t="s">
        <v>296</v>
      </c>
      <c r="C1202" s="34">
        <v>477994</v>
      </c>
      <c r="D1202" s="34">
        <v>1765607</v>
      </c>
      <c r="E1202" s="34">
        <v>2243601</v>
      </c>
      <c r="F1202" s="34" t="s">
        <v>388</v>
      </c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</row>
    <row r="1203" spans="1:26" x14ac:dyDescent="0.2">
      <c r="A1203" s="34" t="s">
        <v>21</v>
      </c>
      <c r="B1203" s="34" t="s">
        <v>297</v>
      </c>
      <c r="C1203" s="34">
        <v>89154</v>
      </c>
      <c r="D1203" s="34">
        <v>1722136</v>
      </c>
      <c r="E1203" s="34">
        <v>1811290</v>
      </c>
      <c r="F1203" s="34" t="s">
        <v>371</v>
      </c>
      <c r="G1203" s="34"/>
      <c r="H1203" s="34"/>
      <c r="I1203" s="34"/>
      <c r="J1203" s="34"/>
      <c r="K1203" s="34"/>
      <c r="L1203" s="34"/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</row>
    <row r="1204" spans="1:26" x14ac:dyDescent="0.2">
      <c r="A1204" s="34" t="s">
        <v>21</v>
      </c>
      <c r="B1204" s="34" t="s">
        <v>298</v>
      </c>
      <c r="C1204" s="34">
        <v>1009352</v>
      </c>
      <c r="D1204" s="34">
        <v>2784234</v>
      </c>
      <c r="E1204" s="34">
        <v>3793586</v>
      </c>
      <c r="F1204" s="34" t="s">
        <v>388</v>
      </c>
      <c r="G1204" s="34"/>
      <c r="H1204" s="34"/>
      <c r="I1204" s="34"/>
      <c r="J1204" s="34"/>
      <c r="K1204" s="34"/>
      <c r="L1204" s="34"/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</row>
    <row r="1205" spans="1:26" x14ac:dyDescent="0.2">
      <c r="A1205" s="34" t="s">
        <v>21</v>
      </c>
      <c r="B1205" s="34" t="s">
        <v>299</v>
      </c>
      <c r="C1205" s="34">
        <v>1080459</v>
      </c>
      <c r="D1205" s="34">
        <v>1582890</v>
      </c>
      <c r="E1205" s="34">
        <v>2663349</v>
      </c>
      <c r="F1205" s="34" t="s">
        <v>386</v>
      </c>
      <c r="G1205" s="34"/>
      <c r="H1205" s="34"/>
      <c r="I1205" s="34"/>
      <c r="J1205" s="34"/>
      <c r="K1205" s="34"/>
      <c r="L1205" s="34"/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</row>
    <row r="1206" spans="1:26" x14ac:dyDescent="0.2">
      <c r="A1206" s="34" t="s">
        <v>21</v>
      </c>
      <c r="B1206" s="34" t="s">
        <v>300</v>
      </c>
      <c r="C1206" s="34">
        <v>1749220</v>
      </c>
      <c r="D1206" s="34">
        <v>4583584</v>
      </c>
      <c r="E1206" s="34">
        <v>6332804</v>
      </c>
      <c r="F1206" s="34" t="s">
        <v>388</v>
      </c>
      <c r="G1206" s="34"/>
      <c r="H1206" s="34"/>
      <c r="I1206" s="34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</row>
    <row r="1207" spans="1:26" x14ac:dyDescent="0.2">
      <c r="A1207" s="34" t="s">
        <v>21</v>
      </c>
      <c r="B1207" s="34" t="s">
        <v>301</v>
      </c>
      <c r="C1207" s="34">
        <v>857703</v>
      </c>
      <c r="D1207" s="34">
        <v>2152462</v>
      </c>
      <c r="E1207" s="34">
        <v>3010165</v>
      </c>
      <c r="F1207" s="34" t="s">
        <v>389</v>
      </c>
      <c r="G1207" s="34"/>
      <c r="H1207" s="34"/>
      <c r="I1207" s="34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</row>
    <row r="1208" spans="1:26" x14ac:dyDescent="0.2">
      <c r="A1208" s="34" t="s">
        <v>21</v>
      </c>
      <c r="B1208" s="34" t="s">
        <v>302</v>
      </c>
      <c r="C1208" s="34">
        <v>0</v>
      </c>
      <c r="D1208" s="34">
        <v>118590</v>
      </c>
      <c r="E1208" s="34">
        <v>118590</v>
      </c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</row>
    <row r="1209" spans="1:26" x14ac:dyDescent="0.2">
      <c r="A1209" s="34" t="s">
        <v>21</v>
      </c>
      <c r="B1209" s="34" t="s">
        <v>303</v>
      </c>
      <c r="C1209" s="34">
        <v>476395</v>
      </c>
      <c r="D1209" s="34">
        <v>995877</v>
      </c>
      <c r="E1209" s="34">
        <v>1472272</v>
      </c>
      <c r="F1209" s="34" t="s">
        <v>370</v>
      </c>
      <c r="G1209" s="34"/>
      <c r="H1209" s="34"/>
      <c r="I1209" s="34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</row>
    <row r="1210" spans="1:26" x14ac:dyDescent="0.2">
      <c r="A1210" s="34" t="s">
        <v>21</v>
      </c>
      <c r="B1210" s="34" t="s">
        <v>304</v>
      </c>
      <c r="C1210" s="34">
        <v>4362</v>
      </c>
      <c r="D1210" s="34">
        <v>719559</v>
      </c>
      <c r="E1210" s="34">
        <v>723921</v>
      </c>
      <c r="F1210" s="34" t="s">
        <v>370</v>
      </c>
      <c r="G1210" s="34"/>
      <c r="H1210" s="34"/>
      <c r="I1210" s="34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</row>
    <row r="1211" spans="1:26" x14ac:dyDescent="0.2">
      <c r="A1211" s="34" t="s">
        <v>21</v>
      </c>
      <c r="B1211" s="34" t="s">
        <v>305</v>
      </c>
      <c r="C1211" s="34">
        <v>1714346</v>
      </c>
      <c r="D1211" s="34">
        <v>2545161</v>
      </c>
      <c r="E1211" s="34">
        <v>4259507</v>
      </c>
      <c r="F1211" s="34" t="s">
        <v>386</v>
      </c>
      <c r="G1211" s="34"/>
      <c r="H1211" s="34"/>
      <c r="I1211" s="34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</row>
    <row r="1212" spans="1:26" x14ac:dyDescent="0.2">
      <c r="A1212" s="34" t="s">
        <v>21</v>
      </c>
      <c r="B1212" s="34" t="s">
        <v>306</v>
      </c>
      <c r="C1212" s="34">
        <v>9566</v>
      </c>
      <c r="D1212" s="34">
        <v>1239952</v>
      </c>
      <c r="E1212" s="34">
        <v>1249518</v>
      </c>
      <c r="F1212" s="34" t="s">
        <v>379</v>
      </c>
      <c r="G1212" s="34"/>
      <c r="H1212" s="34"/>
      <c r="I1212" s="34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</row>
    <row r="1213" spans="1:26" x14ac:dyDescent="0.2">
      <c r="A1213" s="34" t="s">
        <v>21</v>
      </c>
      <c r="B1213" s="34" t="s">
        <v>307</v>
      </c>
      <c r="C1213" s="34">
        <v>273518</v>
      </c>
      <c r="D1213" s="34">
        <v>887402</v>
      </c>
      <c r="E1213" s="34">
        <v>1160920</v>
      </c>
      <c r="F1213" s="34" t="s">
        <v>390</v>
      </c>
      <c r="G1213" s="34"/>
      <c r="H1213" s="34"/>
      <c r="I1213" s="34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</row>
    <row r="1214" spans="1:26" x14ac:dyDescent="0.2">
      <c r="A1214" s="34" t="s">
        <v>21</v>
      </c>
      <c r="B1214" s="34" t="s">
        <v>308</v>
      </c>
      <c r="C1214" s="34">
        <v>729522</v>
      </c>
      <c r="D1214" s="34">
        <v>843629</v>
      </c>
      <c r="E1214" s="34">
        <v>1573151</v>
      </c>
      <c r="F1214" s="34" t="s">
        <v>374</v>
      </c>
      <c r="G1214" s="34"/>
      <c r="H1214" s="34"/>
      <c r="I1214" s="34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</row>
    <row r="1215" spans="1:26" x14ac:dyDescent="0.2">
      <c r="A1215" s="34" t="s">
        <v>21</v>
      </c>
      <c r="B1215" s="34" t="s">
        <v>309</v>
      </c>
      <c r="C1215" s="34">
        <v>111805</v>
      </c>
      <c r="D1215" s="34">
        <v>1247471</v>
      </c>
      <c r="E1215" s="34">
        <v>1359276</v>
      </c>
      <c r="F1215" s="34" t="s">
        <v>372</v>
      </c>
      <c r="G1215" s="34"/>
      <c r="H1215" s="34"/>
      <c r="I1215" s="34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</row>
    <row r="1216" spans="1:26" x14ac:dyDescent="0.2">
      <c r="A1216" s="34" t="s">
        <v>21</v>
      </c>
      <c r="B1216" s="34" t="s">
        <v>310</v>
      </c>
      <c r="C1216" s="34">
        <v>1551320</v>
      </c>
      <c r="D1216" s="34">
        <v>4423165</v>
      </c>
      <c r="E1216" s="34">
        <v>5974485</v>
      </c>
      <c r="F1216" s="34" t="s">
        <v>388</v>
      </c>
      <c r="G1216" s="34"/>
      <c r="H1216" s="34"/>
      <c r="I1216" s="34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</row>
    <row r="1217" spans="1:26" x14ac:dyDescent="0.2">
      <c r="A1217" s="34" t="s">
        <v>21</v>
      </c>
      <c r="B1217" s="34" t="s">
        <v>311</v>
      </c>
      <c r="C1217" s="34">
        <v>1114342</v>
      </c>
      <c r="D1217" s="34">
        <v>730771</v>
      </c>
      <c r="E1217" s="34">
        <v>1845113</v>
      </c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</row>
    <row r="1218" spans="1:26" x14ac:dyDescent="0.2">
      <c r="A1218" s="34" t="s">
        <v>21</v>
      </c>
      <c r="B1218" s="34" t="s">
        <v>312</v>
      </c>
      <c r="C1218" s="34">
        <v>236266</v>
      </c>
      <c r="D1218" s="34">
        <v>1121068</v>
      </c>
      <c r="E1218" s="34">
        <v>1357334</v>
      </c>
      <c r="F1218" s="34" t="s">
        <v>377</v>
      </c>
      <c r="G1218" s="34"/>
      <c r="H1218" s="34"/>
      <c r="I1218" s="34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</row>
    <row r="1219" spans="1:26" x14ac:dyDescent="0.2">
      <c r="A1219" s="34" t="s">
        <v>21</v>
      </c>
      <c r="B1219" s="34" t="s">
        <v>313</v>
      </c>
      <c r="C1219" s="34">
        <v>4388587</v>
      </c>
      <c r="D1219" s="34">
        <v>4140648</v>
      </c>
      <c r="E1219" s="34">
        <v>8529235</v>
      </c>
      <c r="F1219" s="34" t="s">
        <v>376</v>
      </c>
      <c r="G1219" s="34"/>
      <c r="H1219" s="34"/>
      <c r="I1219" s="34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</row>
    <row r="1220" spans="1:26" x14ac:dyDescent="0.2">
      <c r="A1220" s="34" t="s">
        <v>21</v>
      </c>
      <c r="B1220" s="34" t="s">
        <v>314</v>
      </c>
      <c r="C1220" s="34">
        <v>247065</v>
      </c>
      <c r="D1220" s="34">
        <v>188852</v>
      </c>
      <c r="E1220" s="34">
        <v>435917</v>
      </c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</row>
    <row r="1221" spans="1:26" x14ac:dyDescent="0.2">
      <c r="A1221" s="34" t="s">
        <v>21</v>
      </c>
      <c r="B1221" s="34" t="s">
        <v>315</v>
      </c>
      <c r="C1221" s="34">
        <v>2469907</v>
      </c>
      <c r="D1221" s="34">
        <v>921327</v>
      </c>
      <c r="E1221" s="34">
        <v>3391234</v>
      </c>
      <c r="F1221" s="34" t="s">
        <v>374</v>
      </c>
      <c r="G1221" s="34"/>
      <c r="H1221" s="34"/>
      <c r="I1221" s="34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</row>
    <row r="1222" spans="1:26" x14ac:dyDescent="0.2">
      <c r="A1222" s="34" t="s">
        <v>21</v>
      </c>
      <c r="B1222" s="34" t="s">
        <v>316</v>
      </c>
      <c r="C1222" s="34">
        <v>0</v>
      </c>
      <c r="D1222" s="34">
        <v>2268766</v>
      </c>
      <c r="E1222" s="34">
        <v>2268766</v>
      </c>
      <c r="F1222" s="34" t="s">
        <v>386</v>
      </c>
      <c r="G1222" s="34"/>
      <c r="H1222" s="34"/>
      <c r="I1222" s="34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</row>
    <row r="1223" spans="1:26" x14ac:dyDescent="0.2">
      <c r="A1223" s="34" t="s">
        <v>21</v>
      </c>
      <c r="B1223" s="34" t="s">
        <v>317</v>
      </c>
      <c r="C1223" s="34">
        <v>5098685</v>
      </c>
      <c r="D1223" s="34">
        <v>8133597</v>
      </c>
      <c r="E1223" s="34">
        <v>13232282</v>
      </c>
      <c r="F1223" s="34" t="s">
        <v>390</v>
      </c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</row>
    <row r="1224" spans="1:26" x14ac:dyDescent="0.2">
      <c r="A1224" s="34" t="s">
        <v>21</v>
      </c>
      <c r="B1224" s="34" t="s">
        <v>318</v>
      </c>
      <c r="C1224" s="34">
        <v>757526</v>
      </c>
      <c r="D1224" s="34">
        <v>941557</v>
      </c>
      <c r="E1224" s="34">
        <v>1699083</v>
      </c>
      <c r="F1224" s="34" t="s">
        <v>378</v>
      </c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</row>
    <row r="1225" spans="1:26" x14ac:dyDescent="0.2">
      <c r="A1225" s="34" t="s">
        <v>21</v>
      </c>
      <c r="B1225" s="34" t="s">
        <v>319</v>
      </c>
      <c r="C1225" s="34">
        <v>12367508</v>
      </c>
      <c r="D1225" s="34">
        <v>14374307</v>
      </c>
      <c r="E1225" s="34">
        <v>26741815</v>
      </c>
      <c r="F1225" s="34" t="s">
        <v>388</v>
      </c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</row>
    <row r="1226" spans="1:26" x14ac:dyDescent="0.2">
      <c r="A1226" s="34" t="s">
        <v>21</v>
      </c>
      <c r="B1226" s="34" t="s">
        <v>320</v>
      </c>
      <c r="C1226" s="34">
        <v>150777</v>
      </c>
      <c r="D1226" s="34">
        <v>1871010</v>
      </c>
      <c r="E1226" s="34">
        <v>2021787</v>
      </c>
      <c r="F1226" s="34" t="s">
        <v>374</v>
      </c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</row>
    <row r="1227" spans="1:26" x14ac:dyDescent="0.2">
      <c r="A1227" s="34" t="s">
        <v>21</v>
      </c>
      <c r="B1227" s="34" t="s">
        <v>321</v>
      </c>
      <c r="C1227" s="34">
        <v>855216</v>
      </c>
      <c r="D1227" s="34">
        <v>764106</v>
      </c>
      <c r="E1227" s="34">
        <v>1619322</v>
      </c>
      <c r="F1227" s="34" t="s">
        <v>369</v>
      </c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</row>
    <row r="1228" spans="1:26" x14ac:dyDescent="0.2">
      <c r="A1228" s="34" t="s">
        <v>21</v>
      </c>
      <c r="B1228" s="34" t="s">
        <v>322</v>
      </c>
      <c r="C1228" s="34">
        <v>90729</v>
      </c>
      <c r="D1228" s="34">
        <v>823872</v>
      </c>
      <c r="E1228" s="34">
        <v>914601</v>
      </c>
      <c r="F1228" s="34" t="s">
        <v>387</v>
      </c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</row>
    <row r="1229" spans="1:26" x14ac:dyDescent="0.2">
      <c r="A1229" s="34" t="s">
        <v>21</v>
      </c>
      <c r="B1229" s="34" t="s">
        <v>323</v>
      </c>
      <c r="C1229" s="34">
        <v>1270106</v>
      </c>
      <c r="D1229" s="34">
        <v>2552858</v>
      </c>
      <c r="E1229" s="34">
        <v>3822964</v>
      </c>
      <c r="F1229" s="34" t="s">
        <v>389</v>
      </c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</row>
    <row r="1230" spans="1:26" x14ac:dyDescent="0.2">
      <c r="A1230" s="34" t="s">
        <v>21</v>
      </c>
      <c r="B1230" s="34" t="s">
        <v>324</v>
      </c>
      <c r="C1230" s="34">
        <v>1790582</v>
      </c>
      <c r="D1230" s="34">
        <v>235359</v>
      </c>
      <c r="E1230" s="34">
        <v>2025941</v>
      </c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</row>
    <row r="1231" spans="1:26" x14ac:dyDescent="0.2">
      <c r="A1231" s="34" t="s">
        <v>21</v>
      </c>
      <c r="B1231" s="34" t="s">
        <v>325</v>
      </c>
      <c r="C1231" s="34">
        <v>7919605</v>
      </c>
      <c r="D1231" s="34">
        <v>4610252</v>
      </c>
      <c r="E1231" s="34">
        <v>12529857</v>
      </c>
      <c r="F1231" s="34" t="s">
        <v>378</v>
      </c>
      <c r="G1231" s="34"/>
      <c r="H1231" s="34"/>
      <c r="I1231" s="34"/>
      <c r="J1231" s="34"/>
      <c r="K1231" s="34"/>
      <c r="L1231" s="34"/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</row>
    <row r="1232" spans="1:26" x14ac:dyDescent="0.2">
      <c r="A1232" s="34" t="s">
        <v>21</v>
      </c>
      <c r="B1232" s="34" t="s">
        <v>326</v>
      </c>
      <c r="C1232" s="34">
        <v>42469</v>
      </c>
      <c r="D1232" s="34">
        <v>2822041</v>
      </c>
      <c r="E1232" s="34">
        <v>2864510</v>
      </c>
      <c r="F1232" s="34" t="s">
        <v>372</v>
      </c>
      <c r="G1232" s="34"/>
      <c r="H1232" s="34"/>
      <c r="I1232" s="34"/>
      <c r="J1232" s="34"/>
      <c r="K1232" s="34"/>
      <c r="L1232" s="34"/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</row>
    <row r="1233" spans="1:26" x14ac:dyDescent="0.2">
      <c r="A1233" s="34" t="s">
        <v>21</v>
      </c>
      <c r="B1233" s="34" t="s">
        <v>327</v>
      </c>
      <c r="C1233" s="34">
        <v>0</v>
      </c>
      <c r="D1233" s="34">
        <v>720191</v>
      </c>
      <c r="E1233" s="34">
        <v>720191</v>
      </c>
      <c r="F1233" s="34" t="s">
        <v>391</v>
      </c>
      <c r="G1233" s="34"/>
      <c r="H1233" s="34"/>
      <c r="I1233" s="34"/>
      <c r="J1233" s="34"/>
      <c r="K1233" s="34"/>
      <c r="L1233" s="34"/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</row>
    <row r="1234" spans="1:26" x14ac:dyDescent="0.2">
      <c r="A1234" s="34" t="s">
        <v>21</v>
      </c>
      <c r="B1234" s="34" t="s">
        <v>328</v>
      </c>
      <c r="C1234" s="34">
        <v>1214713</v>
      </c>
      <c r="D1234" s="34">
        <v>2756552</v>
      </c>
      <c r="E1234" s="34">
        <v>3971265</v>
      </c>
      <c r="F1234" s="34" t="s">
        <v>385</v>
      </c>
      <c r="G1234" s="34"/>
      <c r="H1234" s="34"/>
      <c r="I1234" s="34"/>
      <c r="J1234" s="34"/>
      <c r="K1234" s="34"/>
      <c r="L1234" s="34"/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</row>
    <row r="1235" spans="1:26" x14ac:dyDescent="0.2">
      <c r="A1235" s="34" t="s">
        <v>21</v>
      </c>
      <c r="B1235" s="34" t="s">
        <v>329</v>
      </c>
      <c r="C1235" s="34">
        <v>316670</v>
      </c>
      <c r="D1235" s="34">
        <v>1267144</v>
      </c>
      <c r="E1235" s="34">
        <v>1583814</v>
      </c>
      <c r="F1235" s="34" t="s">
        <v>370</v>
      </c>
      <c r="G1235" s="34"/>
      <c r="H1235" s="34"/>
      <c r="I1235" s="34"/>
      <c r="J1235" s="34"/>
      <c r="K1235" s="34"/>
      <c r="L1235" s="34"/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</row>
    <row r="1236" spans="1:26" x14ac:dyDescent="0.2">
      <c r="A1236" s="34" t="s">
        <v>21</v>
      </c>
      <c r="B1236" s="34" t="s">
        <v>330</v>
      </c>
      <c r="C1236" s="34">
        <v>484410</v>
      </c>
      <c r="D1236" s="34">
        <v>1359929</v>
      </c>
      <c r="E1236" s="34">
        <v>1844339</v>
      </c>
      <c r="F1236" s="34" t="s">
        <v>377</v>
      </c>
      <c r="G1236" s="34"/>
      <c r="H1236" s="34"/>
      <c r="I1236" s="34"/>
      <c r="J1236" s="34"/>
      <c r="K1236" s="34"/>
      <c r="L1236" s="34"/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</row>
    <row r="1237" spans="1:26" x14ac:dyDescent="0.2">
      <c r="A1237" s="34" t="s">
        <v>21</v>
      </c>
      <c r="B1237" s="34" t="s">
        <v>331</v>
      </c>
      <c r="C1237" s="34">
        <v>529994</v>
      </c>
      <c r="D1237" s="34">
        <v>1382266</v>
      </c>
      <c r="E1237" s="34">
        <v>1912260</v>
      </c>
      <c r="F1237" s="34" t="s">
        <v>377</v>
      </c>
      <c r="G1237" s="34"/>
      <c r="H1237" s="34"/>
      <c r="I1237" s="34"/>
      <c r="J1237" s="34"/>
      <c r="K1237" s="34"/>
      <c r="L1237" s="34"/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</row>
    <row r="1238" spans="1:26" x14ac:dyDescent="0.2">
      <c r="A1238" s="34" t="s">
        <v>21</v>
      </c>
      <c r="B1238" s="34" t="s">
        <v>332</v>
      </c>
      <c r="C1238" s="34">
        <v>15323249</v>
      </c>
      <c r="D1238" s="34">
        <v>5612029</v>
      </c>
      <c r="E1238" s="34">
        <v>20935278</v>
      </c>
      <c r="F1238" s="34" t="s">
        <v>369</v>
      </c>
      <c r="G1238" s="34"/>
      <c r="H1238" s="34"/>
      <c r="I1238" s="34"/>
      <c r="J1238" s="34"/>
      <c r="K1238" s="34"/>
      <c r="L1238" s="34"/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</row>
    <row r="1239" spans="1:26" x14ac:dyDescent="0.2">
      <c r="A1239" s="34" t="s">
        <v>21</v>
      </c>
      <c r="B1239" s="34" t="s">
        <v>333</v>
      </c>
      <c r="C1239" s="34">
        <v>737095</v>
      </c>
      <c r="D1239" s="34">
        <v>1009202</v>
      </c>
      <c r="E1239" s="34">
        <v>1746297</v>
      </c>
      <c r="F1239" s="34" t="s">
        <v>390</v>
      </c>
      <c r="G1239" s="34"/>
      <c r="H1239" s="34"/>
      <c r="I1239" s="34"/>
      <c r="J1239" s="34"/>
      <c r="K1239" s="34"/>
      <c r="L1239" s="34"/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</row>
    <row r="1240" spans="1:26" x14ac:dyDescent="0.2">
      <c r="A1240" s="34" t="s">
        <v>21</v>
      </c>
      <c r="B1240" s="34" t="s">
        <v>334</v>
      </c>
      <c r="C1240" s="34">
        <v>37571</v>
      </c>
      <c r="D1240" s="34">
        <v>1288426</v>
      </c>
      <c r="E1240" s="34">
        <v>1325997</v>
      </c>
      <c r="F1240" s="34" t="s">
        <v>369</v>
      </c>
      <c r="G1240" s="34"/>
      <c r="H1240" s="34"/>
      <c r="I1240" s="34"/>
      <c r="J1240" s="34"/>
      <c r="K1240" s="34"/>
      <c r="L1240" s="34"/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</row>
    <row r="1241" spans="1:26" x14ac:dyDescent="0.2">
      <c r="A1241" s="34" t="s">
        <v>338</v>
      </c>
      <c r="B1241" s="34"/>
      <c r="C1241" s="34">
        <v>801663871</v>
      </c>
      <c r="D1241" s="34">
        <v>800090471</v>
      </c>
      <c r="E1241" s="34">
        <v>1601754342</v>
      </c>
      <c r="F1241" s="34"/>
      <c r="G1241" s="34"/>
      <c r="H1241" s="34"/>
      <c r="I1241" s="34"/>
      <c r="J1241" s="34"/>
      <c r="K1241" s="34"/>
      <c r="L1241" s="34"/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</row>
    <row r="1242" spans="1:26" x14ac:dyDescent="0.2">
      <c r="A1242" s="34" t="s">
        <v>22</v>
      </c>
      <c r="B1242" s="34" t="s">
        <v>27</v>
      </c>
      <c r="C1242" s="34">
        <v>0</v>
      </c>
      <c r="D1242" s="34">
        <v>6455031</v>
      </c>
      <c r="E1242" s="34">
        <v>6455031</v>
      </c>
      <c r="F1242" s="34" t="s">
        <v>374</v>
      </c>
      <c r="G1242" s="34"/>
      <c r="H1242" s="34"/>
      <c r="I1242" s="34"/>
      <c r="J1242" s="34"/>
      <c r="K1242" s="34"/>
      <c r="L1242" s="34"/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</row>
    <row r="1243" spans="1:26" x14ac:dyDescent="0.2">
      <c r="A1243" s="34" t="s">
        <v>22</v>
      </c>
      <c r="B1243" s="34" t="s">
        <v>28</v>
      </c>
      <c r="C1243" s="34">
        <v>0</v>
      </c>
      <c r="D1243" s="34">
        <v>6674733</v>
      </c>
      <c r="E1243" s="34">
        <v>6674733</v>
      </c>
      <c r="F1243" s="34" t="s">
        <v>371</v>
      </c>
      <c r="G1243" s="34"/>
      <c r="H1243" s="34"/>
      <c r="I1243" s="34"/>
      <c r="J1243" s="34"/>
      <c r="K1243" s="34"/>
      <c r="L1243" s="34"/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</row>
    <row r="1244" spans="1:26" x14ac:dyDescent="0.2">
      <c r="A1244" s="34" t="s">
        <v>22</v>
      </c>
      <c r="B1244" s="34" t="s">
        <v>29</v>
      </c>
      <c r="C1244" s="34">
        <v>0</v>
      </c>
      <c r="D1244" s="34">
        <v>1469991</v>
      </c>
      <c r="E1244" s="34">
        <v>1469991</v>
      </c>
      <c r="F1244" s="34" t="s">
        <v>369</v>
      </c>
      <c r="G1244" s="34"/>
      <c r="H1244" s="34"/>
      <c r="I1244" s="34"/>
      <c r="J1244" s="34"/>
      <c r="K1244" s="34"/>
      <c r="L1244" s="34"/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</row>
    <row r="1245" spans="1:26" x14ac:dyDescent="0.2">
      <c r="A1245" s="34" t="s">
        <v>22</v>
      </c>
      <c r="B1245" s="34" t="s">
        <v>30</v>
      </c>
      <c r="C1245" s="34">
        <v>0</v>
      </c>
      <c r="D1245" s="34">
        <v>841351</v>
      </c>
      <c r="E1245" s="34">
        <v>841351</v>
      </c>
      <c r="F1245" s="34" t="s">
        <v>370</v>
      </c>
      <c r="G1245" s="34"/>
      <c r="H1245" s="34"/>
      <c r="I1245" s="34"/>
      <c r="J1245" s="34"/>
      <c r="K1245" s="34"/>
      <c r="L1245" s="34"/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</row>
    <row r="1246" spans="1:26" x14ac:dyDescent="0.2">
      <c r="A1246" s="34" t="s">
        <v>22</v>
      </c>
      <c r="B1246" s="34" t="s">
        <v>31</v>
      </c>
      <c r="C1246" s="34">
        <v>0</v>
      </c>
      <c r="D1246" s="34">
        <v>3190198</v>
      </c>
      <c r="E1246" s="34">
        <v>3190198</v>
      </c>
      <c r="F1246" s="34" t="s">
        <v>371</v>
      </c>
      <c r="G1246" s="34"/>
      <c r="H1246" s="34"/>
      <c r="I1246" s="34"/>
      <c r="J1246" s="34"/>
      <c r="K1246" s="34"/>
      <c r="L1246" s="34"/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</row>
    <row r="1247" spans="1:26" x14ac:dyDescent="0.2">
      <c r="A1247" s="34" t="s">
        <v>22</v>
      </c>
      <c r="B1247" s="34" t="s">
        <v>32</v>
      </c>
      <c r="C1247" s="34">
        <v>0</v>
      </c>
      <c r="D1247" s="34">
        <v>9069177</v>
      </c>
      <c r="E1247" s="34">
        <v>9069177</v>
      </c>
      <c r="F1247" s="34" t="s">
        <v>372</v>
      </c>
      <c r="G1247" s="34"/>
      <c r="H1247" s="34"/>
      <c r="I1247" s="34"/>
      <c r="J1247" s="34"/>
      <c r="K1247" s="34"/>
      <c r="L1247" s="34"/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</row>
    <row r="1248" spans="1:26" x14ac:dyDescent="0.2">
      <c r="A1248" s="34" t="s">
        <v>22</v>
      </c>
      <c r="B1248" s="34" t="s">
        <v>33</v>
      </c>
      <c r="C1248" s="34">
        <v>0</v>
      </c>
      <c r="D1248" s="34">
        <v>1957548</v>
      </c>
      <c r="E1248" s="34">
        <v>1957548</v>
      </c>
      <c r="F1248" s="34" t="s">
        <v>373</v>
      </c>
      <c r="G1248" s="34"/>
      <c r="H1248" s="34"/>
      <c r="I1248" s="34"/>
      <c r="J1248" s="34"/>
      <c r="K1248" s="34"/>
      <c r="L1248" s="34"/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</row>
    <row r="1249" spans="1:26" x14ac:dyDescent="0.2">
      <c r="A1249" s="34" t="s">
        <v>22</v>
      </c>
      <c r="B1249" s="34" t="s">
        <v>34</v>
      </c>
      <c r="C1249" s="34">
        <v>0</v>
      </c>
      <c r="D1249" s="34">
        <v>2361129</v>
      </c>
      <c r="E1249" s="34">
        <v>2361129</v>
      </c>
      <c r="F1249" s="34" t="s">
        <v>374</v>
      </c>
      <c r="G1249" s="34"/>
      <c r="H1249" s="34"/>
      <c r="I1249" s="34"/>
      <c r="J1249" s="34"/>
      <c r="K1249" s="34"/>
      <c r="L1249" s="34"/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</row>
    <row r="1250" spans="1:26" x14ac:dyDescent="0.2">
      <c r="A1250" s="34" t="s">
        <v>22</v>
      </c>
      <c r="B1250" s="34" t="s">
        <v>35</v>
      </c>
      <c r="C1250" s="34">
        <v>0</v>
      </c>
      <c r="D1250" s="34">
        <v>8074117</v>
      </c>
      <c r="E1250" s="34">
        <v>8074117</v>
      </c>
      <c r="F1250" s="34" t="s">
        <v>375</v>
      </c>
      <c r="G1250" s="34"/>
      <c r="H1250" s="34"/>
      <c r="I1250" s="34"/>
      <c r="J1250" s="34"/>
      <c r="K1250" s="34"/>
      <c r="L1250" s="34"/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</row>
    <row r="1251" spans="1:26" x14ac:dyDescent="0.2">
      <c r="A1251" s="34" t="s">
        <v>22</v>
      </c>
      <c r="B1251" s="34" t="s">
        <v>36</v>
      </c>
      <c r="C1251" s="34">
        <v>0</v>
      </c>
      <c r="D1251" s="34">
        <v>2013839</v>
      </c>
      <c r="E1251" s="34">
        <v>2013839</v>
      </c>
      <c r="F1251" s="34" t="s">
        <v>376</v>
      </c>
      <c r="G1251" s="34"/>
      <c r="H1251" s="34"/>
      <c r="I1251" s="34"/>
      <c r="J1251" s="34"/>
      <c r="K1251" s="34"/>
      <c r="L1251" s="34"/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</row>
    <row r="1252" spans="1:26" x14ac:dyDescent="0.2">
      <c r="A1252" s="34" t="s">
        <v>22</v>
      </c>
      <c r="B1252" s="34" t="s">
        <v>37</v>
      </c>
      <c r="C1252" s="34">
        <v>0</v>
      </c>
      <c r="D1252" s="34">
        <v>1007687</v>
      </c>
      <c r="E1252" s="34">
        <v>1007687</v>
      </c>
      <c r="F1252" s="34" t="s">
        <v>372</v>
      </c>
      <c r="G1252" s="34"/>
      <c r="H1252" s="34"/>
      <c r="I1252" s="34"/>
      <c r="J1252" s="34"/>
      <c r="K1252" s="34"/>
      <c r="L1252" s="34"/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</row>
    <row r="1253" spans="1:26" x14ac:dyDescent="0.2">
      <c r="A1253" s="34" t="s">
        <v>22</v>
      </c>
      <c r="B1253" s="34" t="s">
        <v>38</v>
      </c>
      <c r="C1253" s="34">
        <v>0</v>
      </c>
      <c r="D1253" s="34">
        <v>4660870</v>
      </c>
      <c r="E1253" s="34">
        <v>4660870</v>
      </c>
      <c r="F1253" s="34" t="s">
        <v>375</v>
      </c>
      <c r="G1253" s="34"/>
      <c r="H1253" s="34"/>
      <c r="I1253" s="34"/>
      <c r="J1253" s="34"/>
      <c r="K1253" s="34"/>
      <c r="L1253" s="34"/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</row>
    <row r="1254" spans="1:26" x14ac:dyDescent="0.2">
      <c r="A1254" s="34" t="s">
        <v>22</v>
      </c>
      <c r="B1254" s="34" t="s">
        <v>39</v>
      </c>
      <c r="C1254" s="34">
        <v>0</v>
      </c>
      <c r="D1254" s="34">
        <v>1431302</v>
      </c>
      <c r="E1254" s="34">
        <v>1431302</v>
      </c>
      <c r="F1254" s="34" t="s">
        <v>377</v>
      </c>
      <c r="G1254" s="34"/>
      <c r="H1254" s="34"/>
      <c r="I1254" s="34"/>
      <c r="J1254" s="34"/>
      <c r="K1254" s="34"/>
      <c r="L1254" s="34"/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</row>
    <row r="1255" spans="1:26" x14ac:dyDescent="0.2">
      <c r="A1255" s="34" t="s">
        <v>22</v>
      </c>
      <c r="B1255" s="34" t="s">
        <v>40</v>
      </c>
      <c r="C1255" s="34">
        <v>0</v>
      </c>
      <c r="D1255" s="34">
        <v>2444418</v>
      </c>
      <c r="E1255" s="34">
        <v>2444418</v>
      </c>
      <c r="F1255" s="34" t="s">
        <v>378</v>
      </c>
      <c r="G1255" s="34"/>
      <c r="H1255" s="34"/>
      <c r="I1255" s="34"/>
      <c r="J1255" s="34"/>
      <c r="K1255" s="34"/>
      <c r="L1255" s="34"/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</row>
    <row r="1256" spans="1:26" x14ac:dyDescent="0.2">
      <c r="A1256" s="34" t="s">
        <v>22</v>
      </c>
      <c r="B1256" s="34" t="s">
        <v>41</v>
      </c>
      <c r="C1256" s="34">
        <v>0</v>
      </c>
      <c r="D1256" s="34">
        <v>1294408</v>
      </c>
      <c r="E1256" s="34">
        <v>1294408</v>
      </c>
      <c r="F1256" s="34" t="s">
        <v>372</v>
      </c>
      <c r="G1256" s="34"/>
      <c r="H1256" s="34"/>
      <c r="I1256" s="34"/>
      <c r="J1256" s="34"/>
      <c r="K1256" s="34"/>
      <c r="L1256" s="34"/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</row>
    <row r="1257" spans="1:26" x14ac:dyDescent="0.2">
      <c r="A1257" s="34" t="s">
        <v>22</v>
      </c>
      <c r="B1257" s="34" t="s">
        <v>42</v>
      </c>
      <c r="C1257" s="34">
        <v>0</v>
      </c>
      <c r="D1257" s="34">
        <v>576521</v>
      </c>
      <c r="E1257" s="34">
        <v>576521</v>
      </c>
      <c r="F1257" s="34" t="s">
        <v>379</v>
      </c>
      <c r="G1257" s="34"/>
      <c r="H1257" s="34"/>
      <c r="I1257" s="34"/>
      <c r="J1257" s="34"/>
      <c r="K1257" s="34"/>
      <c r="L1257" s="34"/>
      <c r="M1257" s="34"/>
      <c r="N1257" s="34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/>
      <c r="Y1257" s="34"/>
      <c r="Z1257" s="34"/>
    </row>
    <row r="1258" spans="1:26" x14ac:dyDescent="0.2">
      <c r="A1258" s="34" t="s">
        <v>22</v>
      </c>
      <c r="B1258" s="34" t="s">
        <v>43</v>
      </c>
      <c r="C1258" s="34">
        <v>0</v>
      </c>
      <c r="D1258" s="34">
        <v>14238789</v>
      </c>
      <c r="E1258" s="34">
        <v>14238789</v>
      </c>
      <c r="F1258" s="34" t="s">
        <v>376</v>
      </c>
      <c r="G1258" s="34"/>
      <c r="H1258" s="34"/>
      <c r="I1258" s="34"/>
      <c r="J1258" s="34"/>
      <c r="K1258" s="34"/>
      <c r="L1258" s="34"/>
      <c r="M1258" s="34"/>
      <c r="N1258" s="34"/>
      <c r="O1258" s="34"/>
      <c r="P1258" s="34"/>
      <c r="Q1258" s="34"/>
      <c r="R1258" s="34"/>
      <c r="S1258" s="34"/>
      <c r="T1258" s="34"/>
      <c r="U1258" s="34"/>
      <c r="V1258" s="34"/>
      <c r="W1258" s="34"/>
      <c r="X1258" s="34"/>
      <c r="Y1258" s="34"/>
      <c r="Z1258" s="34"/>
    </row>
    <row r="1259" spans="1:26" x14ac:dyDescent="0.2">
      <c r="A1259" s="34" t="s">
        <v>22</v>
      </c>
      <c r="B1259" s="34" t="s">
        <v>44</v>
      </c>
      <c r="C1259" s="34">
        <v>0</v>
      </c>
      <c r="D1259" s="34">
        <v>2396143</v>
      </c>
      <c r="E1259" s="34">
        <v>2396143</v>
      </c>
      <c r="F1259" s="34" t="s">
        <v>380</v>
      </c>
      <c r="G1259" s="34"/>
      <c r="H1259" s="34"/>
      <c r="I1259" s="34"/>
      <c r="J1259" s="34"/>
      <c r="K1259" s="34"/>
      <c r="L1259" s="34"/>
      <c r="M1259" s="34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</row>
    <row r="1260" spans="1:26" x14ac:dyDescent="0.2">
      <c r="A1260" s="34" t="s">
        <v>22</v>
      </c>
      <c r="B1260" s="34" t="s">
        <v>45</v>
      </c>
      <c r="C1260" s="34">
        <v>0</v>
      </c>
      <c r="D1260" s="34">
        <v>1189318</v>
      </c>
      <c r="E1260" s="34">
        <v>1189318</v>
      </c>
      <c r="F1260" s="34" t="s">
        <v>381</v>
      </c>
      <c r="G1260" s="34"/>
      <c r="H1260" s="34"/>
      <c r="I1260" s="34"/>
      <c r="J1260" s="34"/>
      <c r="K1260" s="34"/>
      <c r="L1260" s="34"/>
      <c r="M1260" s="34"/>
      <c r="N1260" s="34"/>
      <c r="O1260" s="34"/>
      <c r="P1260" s="34"/>
      <c r="Q1260" s="34"/>
      <c r="R1260" s="34"/>
      <c r="S1260" s="34"/>
      <c r="T1260" s="34"/>
      <c r="U1260" s="34"/>
      <c r="V1260" s="34"/>
      <c r="W1260" s="34"/>
      <c r="X1260" s="34"/>
      <c r="Y1260" s="34"/>
      <c r="Z1260" s="34"/>
    </row>
    <row r="1261" spans="1:26" x14ac:dyDescent="0.2">
      <c r="A1261" s="34" t="s">
        <v>22</v>
      </c>
      <c r="B1261" s="34" t="s">
        <v>46</v>
      </c>
      <c r="C1261" s="34">
        <v>0</v>
      </c>
      <c r="D1261" s="34">
        <v>1297998</v>
      </c>
      <c r="E1261" s="34">
        <v>1297998</v>
      </c>
      <c r="F1261" s="34" t="s">
        <v>379</v>
      </c>
      <c r="G1261" s="34"/>
      <c r="H1261" s="34"/>
      <c r="I1261" s="34"/>
      <c r="J1261" s="34"/>
      <c r="K1261" s="34"/>
      <c r="L1261" s="34"/>
      <c r="M1261" s="34"/>
      <c r="N1261" s="34"/>
      <c r="O1261" s="34"/>
      <c r="P1261" s="34"/>
      <c r="Q1261" s="34"/>
      <c r="R1261" s="34"/>
      <c r="S1261" s="34"/>
      <c r="T1261" s="34"/>
      <c r="U1261" s="34"/>
      <c r="V1261" s="34"/>
      <c r="W1261" s="34"/>
      <c r="X1261" s="34"/>
      <c r="Y1261" s="34"/>
      <c r="Z1261" s="34"/>
    </row>
    <row r="1262" spans="1:26" x14ac:dyDescent="0.2">
      <c r="A1262" s="34" t="s">
        <v>22</v>
      </c>
      <c r="B1262" s="34" t="s">
        <v>47</v>
      </c>
      <c r="C1262" s="34">
        <v>0</v>
      </c>
      <c r="D1262" s="34">
        <v>574258</v>
      </c>
      <c r="E1262" s="34">
        <v>574258</v>
      </c>
      <c r="F1262" s="34" t="s">
        <v>381</v>
      </c>
      <c r="G1262" s="34"/>
      <c r="H1262" s="34"/>
      <c r="I1262" s="34"/>
      <c r="J1262" s="34"/>
      <c r="K1262" s="34"/>
      <c r="L1262" s="34"/>
      <c r="M1262" s="34"/>
      <c r="N1262" s="34"/>
      <c r="O1262" s="34"/>
      <c r="P1262" s="34"/>
      <c r="Q1262" s="34"/>
      <c r="R1262" s="34"/>
      <c r="S1262" s="34"/>
      <c r="T1262" s="34"/>
      <c r="U1262" s="34"/>
      <c r="V1262" s="34"/>
      <c r="W1262" s="34"/>
      <c r="X1262" s="34"/>
      <c r="Y1262" s="34"/>
      <c r="Z1262" s="34"/>
    </row>
    <row r="1263" spans="1:26" x14ac:dyDescent="0.2">
      <c r="A1263" s="34" t="s">
        <v>22</v>
      </c>
      <c r="B1263" s="34" t="s">
        <v>48</v>
      </c>
      <c r="C1263" s="34">
        <v>0</v>
      </c>
      <c r="D1263" s="34">
        <v>665338</v>
      </c>
      <c r="E1263" s="34">
        <v>665338</v>
      </c>
      <c r="F1263" s="34" t="s">
        <v>382</v>
      </c>
      <c r="G1263" s="34"/>
      <c r="H1263" s="34"/>
      <c r="I1263" s="34"/>
      <c r="J1263" s="34"/>
      <c r="K1263" s="34"/>
      <c r="L1263" s="34"/>
      <c r="M1263" s="34"/>
      <c r="N1263" s="34"/>
      <c r="O1263" s="34"/>
      <c r="P1263" s="34"/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</row>
    <row r="1264" spans="1:26" x14ac:dyDescent="0.2">
      <c r="A1264" s="34" t="s">
        <v>22</v>
      </c>
      <c r="B1264" s="34" t="s">
        <v>49</v>
      </c>
      <c r="C1264" s="34">
        <v>0</v>
      </c>
      <c r="D1264" s="34">
        <v>1801378</v>
      </c>
      <c r="E1264" s="34">
        <v>1801378</v>
      </c>
      <c r="F1264" s="34" t="s">
        <v>383</v>
      </c>
      <c r="G1264" s="34"/>
      <c r="H1264" s="34"/>
      <c r="I1264" s="34"/>
      <c r="J1264" s="34"/>
      <c r="K1264" s="34"/>
      <c r="L1264" s="34"/>
      <c r="M1264" s="34"/>
      <c r="N1264" s="34"/>
      <c r="O1264" s="34"/>
      <c r="P1264" s="34"/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</row>
    <row r="1265" spans="1:26" x14ac:dyDescent="0.2">
      <c r="A1265" s="34" t="s">
        <v>22</v>
      </c>
      <c r="B1265" s="34" t="s">
        <v>50</v>
      </c>
      <c r="C1265" s="34">
        <v>0</v>
      </c>
      <c r="D1265" s="34">
        <v>388240</v>
      </c>
      <c r="E1265" s="34">
        <v>388240</v>
      </c>
      <c r="F1265" s="34" t="s">
        <v>379</v>
      </c>
      <c r="G1265" s="34"/>
      <c r="H1265" s="34"/>
      <c r="I1265" s="34"/>
      <c r="J1265" s="34"/>
      <c r="K1265" s="34"/>
      <c r="L1265" s="34"/>
      <c r="M1265" s="34"/>
      <c r="N1265" s="34"/>
      <c r="O1265" s="34"/>
      <c r="P1265" s="34"/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</row>
    <row r="1266" spans="1:26" x14ac:dyDescent="0.2">
      <c r="A1266" s="34" t="s">
        <v>22</v>
      </c>
      <c r="B1266" s="34" t="s">
        <v>51</v>
      </c>
      <c r="C1266" s="34">
        <v>0</v>
      </c>
      <c r="D1266" s="34">
        <v>9929798</v>
      </c>
      <c r="E1266" s="34">
        <v>9929798</v>
      </c>
      <c r="F1266" s="34" t="s">
        <v>376</v>
      </c>
      <c r="G1266" s="34"/>
      <c r="H1266" s="34"/>
      <c r="I1266" s="34"/>
      <c r="J1266" s="34"/>
      <c r="K1266" s="34"/>
      <c r="L1266" s="34"/>
      <c r="M1266" s="34"/>
      <c r="N1266" s="34"/>
      <c r="O1266" s="34"/>
      <c r="P1266" s="34"/>
      <c r="Q1266" s="34"/>
      <c r="R1266" s="34"/>
      <c r="S1266" s="34"/>
      <c r="T1266" s="34"/>
      <c r="U1266" s="34"/>
      <c r="V1266" s="34"/>
      <c r="W1266" s="34"/>
      <c r="X1266" s="34"/>
      <c r="Y1266" s="34"/>
      <c r="Z1266" s="34"/>
    </row>
    <row r="1267" spans="1:26" x14ac:dyDescent="0.2">
      <c r="A1267" s="34" t="s">
        <v>22</v>
      </c>
      <c r="B1267" s="34" t="s">
        <v>52</v>
      </c>
      <c r="C1267" s="34">
        <v>0</v>
      </c>
      <c r="D1267" s="34">
        <v>6389562</v>
      </c>
      <c r="E1267" s="34">
        <v>6389562</v>
      </c>
      <c r="F1267" s="34" t="s">
        <v>384</v>
      </c>
      <c r="G1267" s="34"/>
      <c r="H1267" s="34"/>
      <c r="I1267" s="34"/>
      <c r="J1267" s="34"/>
      <c r="K1267" s="34"/>
      <c r="L1267" s="34"/>
      <c r="M1267" s="34"/>
      <c r="N1267" s="34"/>
      <c r="O1267" s="34"/>
      <c r="P1267" s="34"/>
      <c r="Q1267" s="34"/>
      <c r="R1267" s="34"/>
      <c r="S1267" s="34"/>
      <c r="T1267" s="34"/>
      <c r="U1267" s="34"/>
      <c r="V1267" s="34"/>
      <c r="W1267" s="34"/>
      <c r="X1267" s="34"/>
      <c r="Y1267" s="34"/>
      <c r="Z1267" s="34"/>
    </row>
    <row r="1268" spans="1:26" x14ac:dyDescent="0.2">
      <c r="A1268" s="34" t="s">
        <v>22</v>
      </c>
      <c r="B1268" s="34" t="s">
        <v>53</v>
      </c>
      <c r="C1268" s="34">
        <v>0</v>
      </c>
      <c r="D1268" s="34">
        <v>2766853</v>
      </c>
      <c r="E1268" s="34">
        <v>2766853</v>
      </c>
      <c r="F1268" s="34" t="s">
        <v>385</v>
      </c>
      <c r="G1268" s="34"/>
      <c r="H1268" s="34"/>
      <c r="I1268" s="34"/>
      <c r="J1268" s="34"/>
      <c r="K1268" s="34"/>
      <c r="L1268" s="34"/>
      <c r="M1268" s="34"/>
      <c r="N1268" s="34"/>
      <c r="O1268" s="34"/>
      <c r="P1268" s="34"/>
      <c r="Q1268" s="34"/>
      <c r="R1268" s="34"/>
      <c r="S1268" s="34"/>
      <c r="T1268" s="34"/>
      <c r="U1268" s="34"/>
      <c r="V1268" s="34"/>
      <c r="W1268" s="34"/>
      <c r="X1268" s="34"/>
      <c r="Y1268" s="34"/>
      <c r="Z1268" s="34"/>
    </row>
    <row r="1269" spans="1:26" x14ac:dyDescent="0.2">
      <c r="A1269" s="34" t="s">
        <v>22</v>
      </c>
      <c r="B1269" s="34" t="s">
        <v>54</v>
      </c>
      <c r="C1269" s="34">
        <v>0</v>
      </c>
      <c r="D1269" s="34">
        <v>4201088</v>
      </c>
      <c r="E1269" s="34">
        <v>4201088</v>
      </c>
      <c r="F1269" s="34" t="s">
        <v>371</v>
      </c>
      <c r="G1269" s="34"/>
      <c r="H1269" s="34"/>
      <c r="I1269" s="34"/>
      <c r="J1269" s="34"/>
      <c r="K1269" s="34"/>
      <c r="L1269" s="34"/>
      <c r="M1269" s="34"/>
      <c r="N1269" s="34"/>
      <c r="O1269" s="34"/>
      <c r="P1269" s="34"/>
      <c r="Q1269" s="34"/>
      <c r="R1269" s="34"/>
      <c r="S1269" s="34"/>
      <c r="T1269" s="34"/>
      <c r="U1269" s="34"/>
      <c r="V1269" s="34"/>
      <c r="W1269" s="34"/>
      <c r="X1269" s="34"/>
      <c r="Y1269" s="34"/>
      <c r="Z1269" s="34"/>
    </row>
    <row r="1270" spans="1:26" x14ac:dyDescent="0.2">
      <c r="A1270" s="34" t="s">
        <v>22</v>
      </c>
      <c r="B1270" s="34" t="s">
        <v>55</v>
      </c>
      <c r="C1270" s="34">
        <v>0</v>
      </c>
      <c r="D1270" s="34">
        <v>2366304</v>
      </c>
      <c r="E1270" s="34">
        <v>2366304</v>
      </c>
      <c r="F1270" s="34"/>
      <c r="G1270" s="34"/>
      <c r="H1270" s="34"/>
      <c r="I1270" s="34"/>
      <c r="J1270" s="34"/>
      <c r="K1270" s="34"/>
      <c r="L1270" s="34"/>
      <c r="M1270" s="34"/>
      <c r="N1270" s="34"/>
      <c r="O1270" s="34"/>
      <c r="P1270" s="34"/>
      <c r="Q1270" s="34"/>
      <c r="R1270" s="34"/>
      <c r="S1270" s="34"/>
      <c r="T1270" s="34"/>
      <c r="U1270" s="34"/>
      <c r="V1270" s="34"/>
      <c r="W1270" s="34"/>
      <c r="X1270" s="34"/>
      <c r="Y1270" s="34"/>
      <c r="Z1270" s="34"/>
    </row>
    <row r="1271" spans="1:26" x14ac:dyDescent="0.2">
      <c r="A1271" s="34" t="s">
        <v>22</v>
      </c>
      <c r="B1271" s="34" t="s">
        <v>56</v>
      </c>
      <c r="C1271" s="34">
        <v>0</v>
      </c>
      <c r="D1271" s="34">
        <v>2791055</v>
      </c>
      <c r="E1271" s="34">
        <v>2791055</v>
      </c>
      <c r="F1271" s="34" t="s">
        <v>383</v>
      </c>
      <c r="G1271" s="34"/>
      <c r="H1271" s="34"/>
      <c r="I1271" s="34"/>
      <c r="J1271" s="34"/>
      <c r="K1271" s="34"/>
      <c r="L1271" s="34"/>
      <c r="M1271" s="34"/>
      <c r="N1271" s="34"/>
      <c r="O1271" s="34"/>
      <c r="P1271" s="34"/>
      <c r="Q1271" s="34"/>
      <c r="R1271" s="34"/>
      <c r="S1271" s="34"/>
      <c r="T1271" s="34"/>
      <c r="U1271" s="34"/>
      <c r="V1271" s="34"/>
      <c r="W1271" s="34"/>
      <c r="X1271" s="34"/>
      <c r="Y1271" s="34"/>
      <c r="Z1271" s="34"/>
    </row>
    <row r="1272" spans="1:26" x14ac:dyDescent="0.2">
      <c r="A1272" s="34" t="s">
        <v>22</v>
      </c>
      <c r="B1272" s="34" t="s">
        <v>57</v>
      </c>
      <c r="C1272" s="34">
        <v>0</v>
      </c>
      <c r="D1272" s="34">
        <v>3786092</v>
      </c>
      <c r="E1272" s="34">
        <v>3786092</v>
      </c>
      <c r="F1272" s="34" t="s">
        <v>386</v>
      </c>
      <c r="G1272" s="34"/>
      <c r="H1272" s="34"/>
      <c r="I1272" s="34"/>
      <c r="J1272" s="34"/>
      <c r="K1272" s="34"/>
      <c r="L1272" s="34"/>
      <c r="M1272" s="34"/>
      <c r="N1272" s="34"/>
      <c r="O1272" s="34"/>
      <c r="P1272" s="34"/>
      <c r="Q1272" s="34"/>
      <c r="R1272" s="34"/>
      <c r="S1272" s="34"/>
      <c r="T1272" s="34"/>
      <c r="U1272" s="34"/>
      <c r="V1272" s="34"/>
      <c r="W1272" s="34"/>
      <c r="X1272" s="34"/>
      <c r="Y1272" s="34"/>
      <c r="Z1272" s="34"/>
    </row>
    <row r="1273" spans="1:26" x14ac:dyDescent="0.2">
      <c r="A1273" s="34" t="s">
        <v>22</v>
      </c>
      <c r="B1273" s="34" t="s">
        <v>58</v>
      </c>
      <c r="C1273" s="34">
        <v>0</v>
      </c>
      <c r="D1273" s="34">
        <v>2645854</v>
      </c>
      <c r="E1273" s="34">
        <v>2645854</v>
      </c>
      <c r="F1273" s="34" t="s">
        <v>387</v>
      </c>
      <c r="G1273" s="34"/>
      <c r="H1273" s="34"/>
      <c r="I1273" s="34"/>
      <c r="J1273" s="34"/>
      <c r="K1273" s="34"/>
      <c r="L1273" s="34"/>
      <c r="M1273" s="34"/>
      <c r="N1273" s="34"/>
      <c r="O1273" s="34"/>
      <c r="P1273" s="34"/>
      <c r="Q1273" s="34"/>
      <c r="R1273" s="34"/>
      <c r="S1273" s="34"/>
      <c r="T1273" s="34"/>
      <c r="U1273" s="34"/>
      <c r="V1273" s="34"/>
      <c r="W1273" s="34"/>
      <c r="X1273" s="34"/>
      <c r="Y1273" s="34"/>
      <c r="Z1273" s="34"/>
    </row>
    <row r="1274" spans="1:26" x14ac:dyDescent="0.2">
      <c r="A1274" s="34" t="s">
        <v>22</v>
      </c>
      <c r="B1274" s="34" t="s">
        <v>59</v>
      </c>
      <c r="C1274" s="34">
        <v>0</v>
      </c>
      <c r="D1274" s="34">
        <v>1477869</v>
      </c>
      <c r="E1274" s="34">
        <v>1477869</v>
      </c>
      <c r="F1274" s="34" t="s">
        <v>378</v>
      </c>
      <c r="G1274" s="34"/>
      <c r="H1274" s="34"/>
      <c r="I1274" s="34"/>
      <c r="J1274" s="34"/>
      <c r="K1274" s="34"/>
      <c r="L1274" s="34"/>
      <c r="M1274" s="34"/>
      <c r="N1274" s="34"/>
      <c r="O1274" s="34"/>
      <c r="P1274" s="34"/>
      <c r="Q1274" s="34"/>
      <c r="R1274" s="34"/>
      <c r="S1274" s="34"/>
      <c r="T1274" s="34"/>
      <c r="U1274" s="34"/>
      <c r="V1274" s="34"/>
      <c r="W1274" s="34"/>
      <c r="X1274" s="34"/>
      <c r="Y1274" s="34"/>
      <c r="Z1274" s="34"/>
    </row>
    <row r="1275" spans="1:26" x14ac:dyDescent="0.2">
      <c r="A1275" s="34" t="s">
        <v>22</v>
      </c>
      <c r="B1275" s="34" t="s">
        <v>60</v>
      </c>
      <c r="C1275" s="34">
        <v>0</v>
      </c>
      <c r="D1275" s="34">
        <v>3710395</v>
      </c>
      <c r="E1275" s="34">
        <v>3710395</v>
      </c>
      <c r="F1275" s="34" t="s">
        <v>388</v>
      </c>
      <c r="G1275" s="34"/>
      <c r="H1275" s="34"/>
      <c r="I1275" s="34"/>
      <c r="J1275" s="34"/>
      <c r="K1275" s="34"/>
      <c r="L1275" s="34"/>
      <c r="M1275" s="34"/>
      <c r="N1275" s="34"/>
      <c r="O1275" s="34"/>
      <c r="P1275" s="34"/>
      <c r="Q1275" s="34"/>
      <c r="R1275" s="34"/>
      <c r="S1275" s="34"/>
      <c r="T1275" s="34"/>
      <c r="U1275" s="34"/>
      <c r="V1275" s="34"/>
      <c r="W1275" s="34"/>
      <c r="X1275" s="34"/>
      <c r="Y1275" s="34"/>
      <c r="Z1275" s="34"/>
    </row>
    <row r="1276" spans="1:26" x14ac:dyDescent="0.2">
      <c r="A1276" s="34" t="s">
        <v>22</v>
      </c>
      <c r="B1276" s="34" t="s">
        <v>61</v>
      </c>
      <c r="C1276" s="34">
        <v>0</v>
      </c>
      <c r="D1276" s="34">
        <v>1018439</v>
      </c>
      <c r="E1276" s="34">
        <v>1018439</v>
      </c>
      <c r="F1276" s="34" t="s">
        <v>370</v>
      </c>
      <c r="G1276" s="34"/>
      <c r="H1276" s="34"/>
      <c r="I1276" s="34"/>
      <c r="J1276" s="34"/>
      <c r="K1276" s="34"/>
      <c r="L1276" s="34"/>
      <c r="M1276" s="34"/>
      <c r="N1276" s="34"/>
      <c r="O1276" s="34"/>
      <c r="P1276" s="34"/>
      <c r="Q1276" s="34"/>
      <c r="R1276" s="34"/>
      <c r="S1276" s="34"/>
      <c r="T1276" s="34"/>
      <c r="U1276" s="34"/>
      <c r="V1276" s="34"/>
      <c r="W1276" s="34"/>
      <c r="X1276" s="34"/>
      <c r="Y1276" s="34"/>
      <c r="Z1276" s="34"/>
    </row>
    <row r="1277" spans="1:26" x14ac:dyDescent="0.2">
      <c r="A1277" s="34" t="s">
        <v>22</v>
      </c>
      <c r="B1277" s="34" t="s">
        <v>62</v>
      </c>
      <c r="C1277" s="34">
        <v>0</v>
      </c>
      <c r="D1277" s="34">
        <v>805152</v>
      </c>
      <c r="E1277" s="34">
        <v>805152</v>
      </c>
      <c r="F1277" s="34" t="s">
        <v>382</v>
      </c>
      <c r="G1277" s="34"/>
      <c r="H1277" s="34"/>
      <c r="I1277" s="34"/>
      <c r="J1277" s="34"/>
      <c r="K1277" s="34"/>
      <c r="L1277" s="34"/>
      <c r="M1277" s="34"/>
      <c r="N1277" s="34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  <c r="Y1277" s="34"/>
      <c r="Z1277" s="34"/>
    </row>
    <row r="1278" spans="1:26" x14ac:dyDescent="0.2">
      <c r="A1278" s="34" t="s">
        <v>22</v>
      </c>
      <c r="B1278" s="34" t="s">
        <v>63</v>
      </c>
      <c r="C1278" s="34">
        <v>0</v>
      </c>
      <c r="D1278" s="34">
        <v>1146682</v>
      </c>
      <c r="E1278" s="34">
        <v>1146682</v>
      </c>
      <c r="F1278" s="34" t="s">
        <v>375</v>
      </c>
      <c r="G1278" s="34"/>
      <c r="H1278" s="34"/>
      <c r="I1278" s="34"/>
      <c r="J1278" s="34"/>
      <c r="K1278" s="34"/>
      <c r="L1278" s="34"/>
      <c r="M1278" s="34"/>
      <c r="N1278" s="34"/>
      <c r="O1278" s="34"/>
      <c r="P1278" s="34"/>
      <c r="Q1278" s="34"/>
      <c r="R1278" s="34"/>
      <c r="S1278" s="34"/>
      <c r="T1278" s="34"/>
      <c r="U1278" s="34"/>
      <c r="V1278" s="34"/>
      <c r="W1278" s="34"/>
      <c r="X1278" s="34"/>
      <c r="Y1278" s="34"/>
      <c r="Z1278" s="34"/>
    </row>
    <row r="1279" spans="1:26" x14ac:dyDescent="0.2">
      <c r="A1279" s="34" t="s">
        <v>22</v>
      </c>
      <c r="B1279" s="34" t="s">
        <v>64</v>
      </c>
      <c r="C1279" s="34">
        <v>0</v>
      </c>
      <c r="D1279" s="34">
        <v>8288900</v>
      </c>
      <c r="E1279" s="34">
        <v>8288900</v>
      </c>
      <c r="F1279" s="34" t="s">
        <v>371</v>
      </c>
      <c r="G1279" s="34"/>
      <c r="H1279" s="34"/>
      <c r="I1279" s="34"/>
      <c r="J1279" s="34"/>
      <c r="K1279" s="34"/>
      <c r="L1279" s="34"/>
      <c r="M1279" s="34"/>
      <c r="N1279" s="34"/>
      <c r="O1279" s="34"/>
      <c r="P1279" s="34"/>
      <c r="Q1279" s="34"/>
      <c r="R1279" s="34"/>
      <c r="S1279" s="34"/>
      <c r="T1279" s="34"/>
      <c r="U1279" s="34"/>
      <c r="V1279" s="34"/>
      <c r="W1279" s="34"/>
      <c r="X1279" s="34"/>
      <c r="Y1279" s="34"/>
      <c r="Z1279" s="34"/>
    </row>
    <row r="1280" spans="1:26" x14ac:dyDescent="0.2">
      <c r="A1280" s="34" t="s">
        <v>22</v>
      </c>
      <c r="B1280" s="34" t="s">
        <v>65</v>
      </c>
      <c r="C1280" s="34">
        <v>0</v>
      </c>
      <c r="D1280" s="34">
        <v>980228</v>
      </c>
      <c r="E1280" s="34">
        <v>980228</v>
      </c>
      <c r="F1280" s="34" t="s">
        <v>382</v>
      </c>
      <c r="G1280" s="34"/>
      <c r="H1280" s="34"/>
      <c r="I1280" s="34"/>
      <c r="J1280" s="34"/>
      <c r="K1280" s="34"/>
      <c r="L1280" s="34"/>
      <c r="M1280" s="34"/>
      <c r="N1280" s="34"/>
      <c r="O1280" s="34"/>
      <c r="P1280" s="34"/>
      <c r="Q1280" s="34"/>
      <c r="R1280" s="34"/>
      <c r="S1280" s="34"/>
      <c r="T1280" s="34"/>
      <c r="U1280" s="34"/>
      <c r="V1280" s="34"/>
      <c r="W1280" s="34"/>
      <c r="X1280" s="34"/>
      <c r="Y1280" s="34"/>
      <c r="Z1280" s="34"/>
    </row>
    <row r="1281" spans="1:26" x14ac:dyDescent="0.2">
      <c r="A1281" s="34" t="s">
        <v>22</v>
      </c>
      <c r="B1281" s="34" t="s">
        <v>66</v>
      </c>
      <c r="C1281" s="34">
        <v>0</v>
      </c>
      <c r="D1281" s="34">
        <v>2161711</v>
      </c>
      <c r="E1281" s="34">
        <v>2161711</v>
      </c>
      <c r="F1281" s="34" t="s">
        <v>381</v>
      </c>
      <c r="G1281" s="34"/>
      <c r="H1281" s="34"/>
      <c r="I1281" s="34"/>
      <c r="J1281" s="34"/>
      <c r="K1281" s="34"/>
      <c r="L1281" s="34"/>
      <c r="M1281" s="34"/>
      <c r="N1281" s="34"/>
      <c r="O1281" s="34"/>
      <c r="P1281" s="34"/>
      <c r="Q1281" s="34"/>
      <c r="R1281" s="34"/>
      <c r="S1281" s="34"/>
      <c r="T1281" s="34"/>
      <c r="U1281" s="34"/>
      <c r="V1281" s="34"/>
      <c r="W1281" s="34"/>
      <c r="X1281" s="34"/>
      <c r="Y1281" s="34"/>
      <c r="Z1281" s="34"/>
    </row>
    <row r="1282" spans="1:26" x14ac:dyDescent="0.2">
      <c r="A1282" s="34" t="s">
        <v>22</v>
      </c>
      <c r="B1282" s="34" t="s">
        <v>67</v>
      </c>
      <c r="C1282" s="34">
        <v>0</v>
      </c>
      <c r="D1282" s="34">
        <v>2353923</v>
      </c>
      <c r="E1282" s="34">
        <v>2353923</v>
      </c>
      <c r="F1282" s="34" t="s">
        <v>384</v>
      </c>
      <c r="G1282" s="34"/>
      <c r="H1282" s="34"/>
      <c r="I1282" s="34"/>
      <c r="J1282" s="34"/>
      <c r="K1282" s="34"/>
      <c r="L1282" s="34"/>
      <c r="M1282" s="34"/>
      <c r="N1282" s="34"/>
      <c r="O1282" s="34"/>
      <c r="P1282" s="34"/>
      <c r="Q1282" s="34"/>
      <c r="R1282" s="34"/>
      <c r="S1282" s="34"/>
      <c r="T1282" s="34"/>
      <c r="U1282" s="34"/>
      <c r="V1282" s="34"/>
      <c r="W1282" s="34"/>
      <c r="X1282" s="34"/>
      <c r="Y1282" s="34"/>
      <c r="Z1282" s="34"/>
    </row>
    <row r="1283" spans="1:26" x14ac:dyDescent="0.2">
      <c r="A1283" s="34" t="s">
        <v>22</v>
      </c>
      <c r="B1283" s="34" t="s">
        <v>68</v>
      </c>
      <c r="C1283" s="34">
        <v>0</v>
      </c>
      <c r="D1283" s="34">
        <v>14277336</v>
      </c>
      <c r="E1283" s="34">
        <v>14277336</v>
      </c>
      <c r="F1283" s="34" t="s">
        <v>385</v>
      </c>
      <c r="G1283" s="34"/>
      <c r="H1283" s="34"/>
      <c r="I1283" s="34"/>
      <c r="J1283" s="34"/>
      <c r="K1283" s="34"/>
      <c r="L1283" s="34"/>
      <c r="M1283" s="34"/>
      <c r="N1283" s="34"/>
      <c r="O1283" s="34"/>
      <c r="P1283" s="34"/>
      <c r="Q1283" s="34"/>
      <c r="R1283" s="34"/>
      <c r="S1283" s="34"/>
      <c r="T1283" s="34"/>
      <c r="U1283" s="34"/>
      <c r="V1283" s="34"/>
      <c r="W1283" s="34"/>
      <c r="X1283" s="34"/>
      <c r="Y1283" s="34"/>
      <c r="Z1283" s="34"/>
    </row>
    <row r="1284" spans="1:26" x14ac:dyDescent="0.2">
      <c r="A1284" s="34" t="s">
        <v>22</v>
      </c>
      <c r="B1284" s="34" t="s">
        <v>69</v>
      </c>
      <c r="C1284" s="34">
        <v>0</v>
      </c>
      <c r="D1284" s="34">
        <v>189013</v>
      </c>
      <c r="E1284" s="34">
        <v>189013</v>
      </c>
      <c r="F1284" s="34" t="s">
        <v>379</v>
      </c>
      <c r="G1284" s="34"/>
      <c r="H1284" s="34"/>
      <c r="I1284" s="34"/>
      <c r="J1284" s="34"/>
      <c r="K1284" s="34"/>
      <c r="L1284" s="34"/>
      <c r="M1284" s="34"/>
      <c r="N1284" s="34"/>
      <c r="O1284" s="34"/>
      <c r="P1284" s="34"/>
      <c r="Q1284" s="34"/>
      <c r="R1284" s="34"/>
      <c r="S1284" s="34"/>
      <c r="T1284" s="34"/>
      <c r="U1284" s="34"/>
      <c r="V1284" s="34"/>
      <c r="W1284" s="34"/>
      <c r="X1284" s="34"/>
      <c r="Y1284" s="34"/>
      <c r="Z1284" s="34"/>
    </row>
    <row r="1285" spans="1:26" x14ac:dyDescent="0.2">
      <c r="A1285" s="34" t="s">
        <v>22</v>
      </c>
      <c r="B1285" s="34" t="s">
        <v>70</v>
      </c>
      <c r="C1285" s="34">
        <v>0</v>
      </c>
      <c r="D1285" s="34">
        <v>5557441</v>
      </c>
      <c r="E1285" s="34">
        <v>5557441</v>
      </c>
      <c r="F1285" s="34" t="s">
        <v>376</v>
      </c>
      <c r="G1285" s="34"/>
      <c r="H1285" s="34"/>
      <c r="I1285" s="34"/>
      <c r="J1285" s="34"/>
      <c r="K1285" s="34"/>
      <c r="L1285" s="34"/>
      <c r="M1285" s="34"/>
      <c r="N1285" s="34"/>
      <c r="O1285" s="34"/>
      <c r="P1285" s="34"/>
      <c r="Q1285" s="34"/>
      <c r="R1285" s="34"/>
      <c r="S1285" s="34"/>
      <c r="T1285" s="34"/>
      <c r="U1285" s="34"/>
      <c r="V1285" s="34"/>
      <c r="W1285" s="34"/>
      <c r="X1285" s="34"/>
      <c r="Y1285" s="34"/>
      <c r="Z1285" s="34"/>
    </row>
    <row r="1286" spans="1:26" x14ac:dyDescent="0.2">
      <c r="A1286" s="34" t="s">
        <v>22</v>
      </c>
      <c r="B1286" s="34" t="s">
        <v>71</v>
      </c>
      <c r="C1286" s="34">
        <v>0</v>
      </c>
      <c r="D1286" s="34">
        <v>2474518</v>
      </c>
      <c r="E1286" s="34">
        <v>2474518</v>
      </c>
      <c r="F1286" s="34" t="s">
        <v>383</v>
      </c>
      <c r="G1286" s="34"/>
      <c r="H1286" s="34"/>
      <c r="I1286" s="34"/>
      <c r="J1286" s="34"/>
      <c r="K1286" s="34"/>
      <c r="L1286" s="34"/>
      <c r="M1286" s="34"/>
      <c r="N1286" s="34"/>
      <c r="O1286" s="34"/>
      <c r="P1286" s="34"/>
      <c r="Q1286" s="34"/>
      <c r="R1286" s="34"/>
      <c r="S1286" s="34"/>
      <c r="T1286" s="34"/>
      <c r="U1286" s="34"/>
      <c r="V1286" s="34"/>
      <c r="W1286" s="34"/>
      <c r="X1286" s="34"/>
      <c r="Y1286" s="34"/>
      <c r="Z1286" s="34"/>
    </row>
    <row r="1287" spans="1:26" x14ac:dyDescent="0.2">
      <c r="A1287" s="34" t="s">
        <v>22</v>
      </c>
      <c r="B1287" s="34" t="s">
        <v>72</v>
      </c>
      <c r="C1287" s="34">
        <v>0</v>
      </c>
      <c r="D1287" s="34">
        <v>3190574</v>
      </c>
      <c r="E1287" s="34">
        <v>3190574</v>
      </c>
      <c r="F1287" s="34" t="s">
        <v>379</v>
      </c>
      <c r="G1287" s="34"/>
      <c r="H1287" s="34"/>
      <c r="I1287" s="34"/>
      <c r="J1287" s="34"/>
      <c r="K1287" s="34"/>
      <c r="L1287" s="34"/>
      <c r="M1287" s="34"/>
      <c r="N1287" s="34"/>
      <c r="O1287" s="34"/>
      <c r="P1287" s="34"/>
      <c r="Q1287" s="34"/>
      <c r="R1287" s="34"/>
      <c r="S1287" s="34"/>
      <c r="T1287" s="34"/>
      <c r="U1287" s="34"/>
      <c r="V1287" s="34"/>
      <c r="W1287" s="34"/>
      <c r="X1287" s="34"/>
      <c r="Y1287" s="34"/>
      <c r="Z1287" s="34"/>
    </row>
    <row r="1288" spans="1:26" x14ac:dyDescent="0.2">
      <c r="A1288" s="34" t="s">
        <v>22</v>
      </c>
      <c r="B1288" s="34" t="s">
        <v>73</v>
      </c>
      <c r="C1288" s="34">
        <v>0</v>
      </c>
      <c r="D1288" s="34">
        <v>515293</v>
      </c>
      <c r="E1288" s="34">
        <v>515293</v>
      </c>
      <c r="F1288" s="34" t="s">
        <v>380</v>
      </c>
      <c r="G1288" s="34"/>
      <c r="H1288" s="34"/>
      <c r="I1288" s="34"/>
      <c r="J1288" s="34"/>
      <c r="K1288" s="34"/>
      <c r="L1288" s="34"/>
      <c r="M1288" s="34"/>
      <c r="N1288" s="34"/>
      <c r="O1288" s="34"/>
      <c r="P1288" s="34"/>
      <c r="Q1288" s="34"/>
      <c r="R1288" s="34"/>
      <c r="S1288" s="34"/>
      <c r="T1288" s="34"/>
      <c r="U1288" s="34"/>
      <c r="V1288" s="34"/>
      <c r="W1288" s="34"/>
      <c r="X1288" s="34"/>
      <c r="Y1288" s="34"/>
      <c r="Z1288" s="34"/>
    </row>
    <row r="1289" spans="1:26" x14ac:dyDescent="0.2">
      <c r="A1289" s="34" t="s">
        <v>22</v>
      </c>
      <c r="B1289" s="34" t="s">
        <v>74</v>
      </c>
      <c r="C1289" s="34">
        <v>0</v>
      </c>
      <c r="D1289" s="34">
        <v>2579979</v>
      </c>
      <c r="E1289" s="34">
        <v>2579979</v>
      </c>
      <c r="F1289" s="34" t="s">
        <v>381</v>
      </c>
      <c r="G1289" s="34"/>
      <c r="H1289" s="34"/>
      <c r="I1289" s="34"/>
      <c r="J1289" s="34"/>
      <c r="K1289" s="34"/>
      <c r="L1289" s="34"/>
      <c r="M1289" s="34"/>
      <c r="N1289" s="34"/>
      <c r="O1289" s="34"/>
      <c r="P1289" s="34"/>
      <c r="Q1289" s="34"/>
      <c r="R1289" s="34"/>
      <c r="S1289" s="34"/>
      <c r="T1289" s="34"/>
      <c r="U1289" s="34"/>
      <c r="V1289" s="34"/>
      <c r="W1289" s="34"/>
      <c r="X1289" s="34"/>
      <c r="Y1289" s="34"/>
      <c r="Z1289" s="34"/>
    </row>
    <row r="1290" spans="1:26" x14ac:dyDescent="0.2">
      <c r="A1290" s="34" t="s">
        <v>22</v>
      </c>
      <c r="B1290" s="34" t="s">
        <v>75</v>
      </c>
      <c r="C1290" s="34">
        <v>0</v>
      </c>
      <c r="D1290" s="34">
        <v>1207169</v>
      </c>
      <c r="E1290" s="34">
        <v>1207169</v>
      </c>
      <c r="F1290" s="34" t="s">
        <v>375</v>
      </c>
      <c r="G1290" s="34"/>
      <c r="H1290" s="34"/>
      <c r="I1290" s="34"/>
      <c r="J1290" s="34"/>
      <c r="K1290" s="34"/>
      <c r="L1290" s="34"/>
      <c r="M1290" s="34"/>
      <c r="N1290" s="34"/>
      <c r="O1290" s="34"/>
      <c r="P1290" s="34"/>
      <c r="Q1290" s="34"/>
      <c r="R1290" s="34"/>
      <c r="S1290" s="34"/>
      <c r="T1290" s="34"/>
      <c r="U1290" s="34"/>
      <c r="V1290" s="34"/>
      <c r="W1290" s="34"/>
      <c r="X1290" s="34"/>
      <c r="Y1290" s="34"/>
      <c r="Z1290" s="34"/>
    </row>
    <row r="1291" spans="1:26" x14ac:dyDescent="0.2">
      <c r="A1291" s="34" t="s">
        <v>22</v>
      </c>
      <c r="B1291" s="34" t="s">
        <v>76</v>
      </c>
      <c r="C1291" s="34">
        <v>0</v>
      </c>
      <c r="D1291" s="34">
        <v>844206</v>
      </c>
      <c r="E1291" s="34">
        <v>844206</v>
      </c>
      <c r="F1291" s="34" t="s">
        <v>370</v>
      </c>
      <c r="G1291" s="34"/>
      <c r="H1291" s="34"/>
      <c r="I1291" s="34"/>
      <c r="J1291" s="34"/>
      <c r="K1291" s="34"/>
      <c r="L1291" s="34"/>
      <c r="M1291" s="34"/>
      <c r="N1291" s="34"/>
      <c r="O1291" s="34"/>
      <c r="P1291" s="34"/>
      <c r="Q1291" s="34"/>
      <c r="R1291" s="34"/>
      <c r="S1291" s="34"/>
      <c r="T1291" s="34"/>
      <c r="U1291" s="34"/>
      <c r="V1291" s="34"/>
      <c r="W1291" s="34"/>
      <c r="X1291" s="34"/>
      <c r="Y1291" s="34"/>
      <c r="Z1291" s="34"/>
    </row>
    <row r="1292" spans="1:26" x14ac:dyDescent="0.2">
      <c r="A1292" s="34" t="s">
        <v>22</v>
      </c>
      <c r="B1292" s="34" t="s">
        <v>77</v>
      </c>
      <c r="C1292" s="34">
        <v>0</v>
      </c>
      <c r="D1292" s="34">
        <v>1707740</v>
      </c>
      <c r="E1292" s="34">
        <v>1707740</v>
      </c>
      <c r="F1292" s="34" t="s">
        <v>389</v>
      </c>
      <c r="G1292" s="34"/>
      <c r="H1292" s="34"/>
      <c r="I1292" s="34"/>
      <c r="J1292" s="34"/>
      <c r="K1292" s="34"/>
      <c r="L1292" s="34"/>
      <c r="M1292" s="34"/>
      <c r="N1292" s="34"/>
      <c r="O1292" s="34"/>
      <c r="P1292" s="34"/>
      <c r="Q1292" s="34"/>
      <c r="R1292" s="34"/>
      <c r="S1292" s="34"/>
      <c r="T1292" s="34"/>
      <c r="U1292" s="34"/>
      <c r="V1292" s="34"/>
      <c r="W1292" s="34"/>
      <c r="X1292" s="34"/>
      <c r="Y1292" s="34"/>
      <c r="Z1292" s="34"/>
    </row>
    <row r="1293" spans="1:26" x14ac:dyDescent="0.2">
      <c r="A1293" s="34" t="s">
        <v>22</v>
      </c>
      <c r="B1293" s="34" t="s">
        <v>78</v>
      </c>
      <c r="C1293" s="34">
        <v>0</v>
      </c>
      <c r="D1293" s="34">
        <v>15413805</v>
      </c>
      <c r="E1293" s="34">
        <v>15413805</v>
      </c>
      <c r="F1293" s="34" t="s">
        <v>385</v>
      </c>
      <c r="G1293" s="34"/>
      <c r="H1293" s="34"/>
      <c r="I1293" s="34"/>
      <c r="J1293" s="34"/>
      <c r="K1293" s="34"/>
      <c r="L1293" s="34"/>
      <c r="M1293" s="34"/>
      <c r="N1293" s="34"/>
      <c r="O1293" s="34"/>
      <c r="P1293" s="34"/>
      <c r="Q1293" s="34"/>
      <c r="R1293" s="34"/>
      <c r="S1293" s="34"/>
      <c r="T1293" s="34"/>
      <c r="U1293" s="34"/>
      <c r="V1293" s="34"/>
      <c r="W1293" s="34"/>
      <c r="X1293" s="34"/>
      <c r="Y1293" s="34"/>
      <c r="Z1293" s="34"/>
    </row>
    <row r="1294" spans="1:26" x14ac:dyDescent="0.2">
      <c r="A1294" s="34" t="s">
        <v>22</v>
      </c>
      <c r="B1294" s="34" t="s">
        <v>79</v>
      </c>
      <c r="C1294" s="34">
        <v>0</v>
      </c>
      <c r="D1294" s="34">
        <v>7123415</v>
      </c>
      <c r="E1294" s="34">
        <v>7123415</v>
      </c>
      <c r="F1294" s="34" t="s">
        <v>377</v>
      </c>
      <c r="G1294" s="34"/>
      <c r="H1294" s="34"/>
      <c r="I1294" s="34"/>
      <c r="J1294" s="34"/>
      <c r="K1294" s="34"/>
      <c r="L1294" s="34"/>
      <c r="M1294" s="34"/>
      <c r="N1294" s="34"/>
      <c r="O1294" s="34"/>
      <c r="P1294" s="34"/>
      <c r="Q1294" s="34"/>
      <c r="R1294" s="34"/>
      <c r="S1294" s="34"/>
      <c r="T1294" s="34"/>
      <c r="U1294" s="34"/>
      <c r="V1294" s="34"/>
      <c r="W1294" s="34"/>
      <c r="X1294" s="34"/>
      <c r="Y1294" s="34"/>
      <c r="Z1294" s="34"/>
    </row>
    <row r="1295" spans="1:26" x14ac:dyDescent="0.2">
      <c r="A1295" s="34" t="s">
        <v>22</v>
      </c>
      <c r="B1295" s="34" t="s">
        <v>80</v>
      </c>
      <c r="C1295" s="34">
        <v>0</v>
      </c>
      <c r="D1295" s="34">
        <v>6639023</v>
      </c>
      <c r="E1295" s="34">
        <v>6639023</v>
      </c>
      <c r="F1295" s="34" t="s">
        <v>390</v>
      </c>
      <c r="G1295" s="34"/>
      <c r="H1295" s="34"/>
      <c r="I1295" s="34"/>
      <c r="J1295" s="34"/>
      <c r="K1295" s="34"/>
      <c r="L1295" s="34"/>
      <c r="M1295" s="34"/>
      <c r="N1295" s="34"/>
      <c r="O1295" s="34"/>
      <c r="P1295" s="34"/>
      <c r="Q1295" s="34"/>
      <c r="R1295" s="34"/>
      <c r="S1295" s="34"/>
      <c r="T1295" s="34"/>
      <c r="U1295" s="34"/>
      <c r="V1295" s="34"/>
      <c r="W1295" s="34"/>
      <c r="X1295" s="34"/>
      <c r="Y1295" s="34"/>
      <c r="Z1295" s="34"/>
    </row>
    <row r="1296" spans="1:26" x14ac:dyDescent="0.2">
      <c r="A1296" s="34" t="s">
        <v>22</v>
      </c>
      <c r="B1296" s="34" t="s">
        <v>81</v>
      </c>
      <c r="C1296" s="34">
        <v>0</v>
      </c>
      <c r="D1296" s="34">
        <v>2028737</v>
      </c>
      <c r="E1296" s="34">
        <v>2028737</v>
      </c>
      <c r="F1296" s="34" t="s">
        <v>375</v>
      </c>
      <c r="G1296" s="34"/>
      <c r="H1296" s="34"/>
      <c r="I1296" s="34"/>
      <c r="J1296" s="34"/>
      <c r="K1296" s="34"/>
      <c r="L1296" s="34"/>
      <c r="M1296" s="34"/>
      <c r="N1296" s="34"/>
      <c r="O1296" s="34"/>
      <c r="P1296" s="34"/>
      <c r="Q1296" s="34"/>
      <c r="R1296" s="34"/>
      <c r="S1296" s="34"/>
      <c r="T1296" s="34"/>
      <c r="U1296" s="34"/>
      <c r="V1296" s="34"/>
      <c r="W1296" s="34"/>
      <c r="X1296" s="34"/>
      <c r="Y1296" s="34"/>
      <c r="Z1296" s="34"/>
    </row>
    <row r="1297" spans="1:26" x14ac:dyDescent="0.2">
      <c r="A1297" s="34" t="s">
        <v>22</v>
      </c>
      <c r="B1297" s="34" t="s">
        <v>82</v>
      </c>
      <c r="C1297" s="34">
        <v>0</v>
      </c>
      <c r="D1297" s="34">
        <v>5723680</v>
      </c>
      <c r="E1297" s="34">
        <v>5723680</v>
      </c>
      <c r="F1297" s="34" t="s">
        <v>375</v>
      </c>
      <c r="G1297" s="34"/>
      <c r="H1297" s="34"/>
      <c r="I1297" s="34"/>
      <c r="J1297" s="34"/>
      <c r="K1297" s="34"/>
      <c r="L1297" s="34"/>
      <c r="M1297" s="34"/>
      <c r="N1297" s="34"/>
      <c r="O1297" s="34"/>
      <c r="P1297" s="34"/>
      <c r="Q1297" s="34"/>
      <c r="R1297" s="34"/>
      <c r="S1297" s="34"/>
      <c r="T1297" s="34"/>
      <c r="U1297" s="34"/>
      <c r="V1297" s="34"/>
      <c r="W1297" s="34"/>
      <c r="X1297" s="34"/>
      <c r="Y1297" s="34"/>
      <c r="Z1297" s="34"/>
    </row>
    <row r="1298" spans="1:26" x14ac:dyDescent="0.2">
      <c r="A1298" s="34" t="s">
        <v>22</v>
      </c>
      <c r="B1298" s="34" t="s">
        <v>83</v>
      </c>
      <c r="C1298" s="34">
        <v>0</v>
      </c>
      <c r="D1298" s="34">
        <v>617568</v>
      </c>
      <c r="E1298" s="34">
        <v>617568</v>
      </c>
      <c r="F1298" s="34"/>
      <c r="G1298" s="34"/>
      <c r="H1298" s="34"/>
      <c r="I1298" s="34"/>
      <c r="J1298" s="34"/>
      <c r="K1298" s="34"/>
      <c r="L1298" s="34"/>
      <c r="M1298" s="34"/>
      <c r="N1298" s="34"/>
      <c r="O1298" s="34"/>
      <c r="P1298" s="34"/>
      <c r="Q1298" s="34"/>
      <c r="R1298" s="34"/>
      <c r="S1298" s="34"/>
      <c r="T1298" s="34"/>
      <c r="U1298" s="34"/>
      <c r="V1298" s="34"/>
      <c r="W1298" s="34"/>
      <c r="X1298" s="34"/>
      <c r="Y1298" s="34"/>
      <c r="Z1298" s="34"/>
    </row>
    <row r="1299" spans="1:26" x14ac:dyDescent="0.2">
      <c r="A1299" s="34" t="s">
        <v>22</v>
      </c>
      <c r="B1299" s="34" t="s">
        <v>84</v>
      </c>
      <c r="C1299" s="34">
        <v>1730703</v>
      </c>
      <c r="D1299" s="34">
        <v>4598845</v>
      </c>
      <c r="E1299" s="34">
        <v>6329548</v>
      </c>
      <c r="F1299" s="34"/>
      <c r="G1299" s="34"/>
      <c r="H1299" s="34"/>
      <c r="I1299" s="34"/>
      <c r="J1299" s="34"/>
      <c r="K1299" s="34"/>
      <c r="L1299" s="34"/>
      <c r="M1299" s="34"/>
      <c r="N1299" s="34"/>
      <c r="O1299" s="34"/>
      <c r="P1299" s="34"/>
      <c r="Q1299" s="34"/>
      <c r="R1299" s="34"/>
      <c r="S1299" s="34"/>
      <c r="T1299" s="34"/>
      <c r="U1299" s="34"/>
      <c r="V1299" s="34"/>
      <c r="W1299" s="34"/>
      <c r="X1299" s="34"/>
      <c r="Y1299" s="34"/>
      <c r="Z1299" s="34"/>
    </row>
    <row r="1300" spans="1:26" x14ac:dyDescent="0.2">
      <c r="A1300" s="34" t="s">
        <v>22</v>
      </c>
      <c r="B1300" s="34" t="s">
        <v>85</v>
      </c>
      <c r="C1300" s="34">
        <v>986181</v>
      </c>
      <c r="D1300" s="34">
        <v>7861061</v>
      </c>
      <c r="E1300" s="34">
        <v>8847242</v>
      </c>
      <c r="F1300" s="34"/>
      <c r="G1300" s="34"/>
      <c r="H1300" s="34"/>
      <c r="I1300" s="34"/>
      <c r="J1300" s="34"/>
      <c r="K1300" s="34"/>
      <c r="L1300" s="34"/>
      <c r="M1300" s="34"/>
      <c r="N1300" s="34"/>
      <c r="O1300" s="34"/>
      <c r="P1300" s="34"/>
      <c r="Q1300" s="34"/>
      <c r="R1300" s="34"/>
      <c r="S1300" s="34"/>
      <c r="T1300" s="34"/>
      <c r="U1300" s="34"/>
      <c r="V1300" s="34"/>
      <c r="W1300" s="34"/>
      <c r="X1300" s="34"/>
      <c r="Y1300" s="34"/>
      <c r="Z1300" s="34"/>
    </row>
    <row r="1301" spans="1:26" x14ac:dyDescent="0.2">
      <c r="A1301" s="34" t="s">
        <v>22</v>
      </c>
      <c r="B1301" s="34" t="s">
        <v>86</v>
      </c>
      <c r="C1301" s="34">
        <v>0</v>
      </c>
      <c r="D1301" s="34">
        <v>3142291</v>
      </c>
      <c r="E1301" s="34">
        <v>3142291</v>
      </c>
      <c r="F1301" s="34" t="s">
        <v>386</v>
      </c>
      <c r="G1301" s="34"/>
      <c r="H1301" s="34"/>
      <c r="I1301" s="34"/>
      <c r="J1301" s="34"/>
      <c r="K1301" s="34"/>
      <c r="L1301" s="34"/>
      <c r="M1301" s="34"/>
      <c r="N1301" s="34"/>
      <c r="O1301" s="34"/>
      <c r="P1301" s="34"/>
      <c r="Q1301" s="34"/>
      <c r="R1301" s="34"/>
      <c r="S1301" s="34"/>
      <c r="T1301" s="34"/>
      <c r="U1301" s="34"/>
      <c r="V1301" s="34"/>
      <c r="W1301" s="34"/>
      <c r="X1301" s="34"/>
      <c r="Y1301" s="34"/>
      <c r="Z1301" s="34"/>
    </row>
    <row r="1302" spans="1:26" x14ac:dyDescent="0.2">
      <c r="A1302" s="34" t="s">
        <v>22</v>
      </c>
      <c r="B1302" s="34" t="s">
        <v>87</v>
      </c>
      <c r="C1302" s="34">
        <v>0</v>
      </c>
      <c r="D1302" s="34">
        <v>935835</v>
      </c>
      <c r="E1302" s="34">
        <v>935835</v>
      </c>
      <c r="F1302" s="34" t="s">
        <v>382</v>
      </c>
      <c r="G1302" s="34"/>
      <c r="H1302" s="34"/>
      <c r="I1302" s="34"/>
      <c r="J1302" s="34"/>
      <c r="K1302" s="34"/>
      <c r="L1302" s="34"/>
      <c r="M1302" s="34"/>
      <c r="N1302" s="34"/>
      <c r="O1302" s="34"/>
      <c r="P1302" s="34"/>
      <c r="Q1302" s="34"/>
      <c r="R1302" s="34"/>
      <c r="S1302" s="34"/>
      <c r="T1302" s="34"/>
      <c r="U1302" s="34"/>
      <c r="V1302" s="34"/>
      <c r="W1302" s="34"/>
      <c r="X1302" s="34"/>
      <c r="Y1302" s="34"/>
      <c r="Z1302" s="34"/>
    </row>
    <row r="1303" spans="1:26" x14ac:dyDescent="0.2">
      <c r="A1303" s="34" t="s">
        <v>22</v>
      </c>
      <c r="B1303" s="34" t="s">
        <v>88</v>
      </c>
      <c r="C1303" s="34">
        <v>0</v>
      </c>
      <c r="D1303" s="34">
        <v>5344857</v>
      </c>
      <c r="E1303" s="34">
        <v>5344857</v>
      </c>
      <c r="F1303" s="34" t="s">
        <v>387</v>
      </c>
      <c r="G1303" s="34"/>
      <c r="H1303" s="34"/>
      <c r="I1303" s="34"/>
      <c r="J1303" s="34"/>
      <c r="K1303" s="34"/>
      <c r="L1303" s="34"/>
      <c r="M1303" s="34"/>
      <c r="N1303" s="34"/>
      <c r="O1303" s="34"/>
      <c r="P1303" s="34"/>
      <c r="Q1303" s="34"/>
      <c r="R1303" s="34"/>
      <c r="S1303" s="34"/>
      <c r="T1303" s="34"/>
      <c r="U1303" s="34"/>
      <c r="V1303" s="34"/>
      <c r="W1303" s="34"/>
      <c r="X1303" s="34"/>
      <c r="Y1303" s="34"/>
      <c r="Z1303" s="34"/>
    </row>
    <row r="1304" spans="1:26" x14ac:dyDescent="0.2">
      <c r="A1304" s="34" t="s">
        <v>22</v>
      </c>
      <c r="B1304" s="34" t="s">
        <v>89</v>
      </c>
      <c r="C1304" s="34">
        <v>0</v>
      </c>
      <c r="D1304" s="34">
        <v>1828574</v>
      </c>
      <c r="E1304" s="34">
        <v>1828574</v>
      </c>
      <c r="F1304" s="34" t="s">
        <v>378</v>
      </c>
      <c r="G1304" s="34"/>
      <c r="H1304" s="34"/>
      <c r="I1304" s="34"/>
      <c r="J1304" s="34"/>
      <c r="K1304" s="34"/>
      <c r="L1304" s="34"/>
      <c r="M1304" s="34"/>
      <c r="N1304" s="34"/>
      <c r="O1304" s="34"/>
      <c r="P1304" s="34"/>
      <c r="Q1304" s="34"/>
      <c r="R1304" s="34"/>
      <c r="S1304" s="34"/>
      <c r="T1304" s="34"/>
      <c r="U1304" s="34"/>
      <c r="V1304" s="34"/>
      <c r="W1304" s="34"/>
      <c r="X1304" s="34"/>
      <c r="Y1304" s="34"/>
      <c r="Z1304" s="34"/>
    </row>
    <row r="1305" spans="1:26" x14ac:dyDescent="0.2">
      <c r="A1305" s="34" t="s">
        <v>22</v>
      </c>
      <c r="B1305" s="34" t="s">
        <v>90</v>
      </c>
      <c r="C1305" s="34">
        <v>0</v>
      </c>
      <c r="D1305" s="34">
        <v>1490706</v>
      </c>
      <c r="E1305" s="34">
        <v>1490706</v>
      </c>
      <c r="F1305" s="34" t="s">
        <v>369</v>
      </c>
      <c r="G1305" s="34"/>
      <c r="H1305" s="34"/>
      <c r="I1305" s="34"/>
      <c r="J1305" s="34"/>
      <c r="K1305" s="34"/>
      <c r="L1305" s="34"/>
      <c r="M1305" s="34"/>
      <c r="N1305" s="34"/>
      <c r="O1305" s="34"/>
      <c r="P1305" s="34"/>
      <c r="Q1305" s="34"/>
      <c r="R1305" s="34"/>
      <c r="S1305" s="34"/>
      <c r="T1305" s="34"/>
      <c r="U1305" s="34"/>
      <c r="V1305" s="34"/>
      <c r="W1305" s="34"/>
      <c r="X1305" s="34"/>
      <c r="Y1305" s="34"/>
      <c r="Z1305" s="34"/>
    </row>
    <row r="1306" spans="1:26" x14ac:dyDescent="0.2">
      <c r="A1306" s="34" t="s">
        <v>22</v>
      </c>
      <c r="B1306" s="34" t="s">
        <v>91</v>
      </c>
      <c r="C1306" s="34">
        <v>0</v>
      </c>
      <c r="D1306" s="34">
        <v>2225627</v>
      </c>
      <c r="E1306" s="34">
        <v>2225627</v>
      </c>
      <c r="F1306" s="34" t="s">
        <v>381</v>
      </c>
      <c r="G1306" s="34"/>
      <c r="H1306" s="34"/>
      <c r="I1306" s="34"/>
      <c r="J1306" s="34"/>
      <c r="K1306" s="34"/>
      <c r="L1306" s="34"/>
      <c r="M1306" s="34"/>
      <c r="N1306" s="34"/>
      <c r="O1306" s="34"/>
      <c r="P1306" s="34"/>
      <c r="Q1306" s="34"/>
      <c r="R1306" s="34"/>
      <c r="S1306" s="34"/>
      <c r="T1306" s="34"/>
      <c r="U1306" s="34"/>
      <c r="V1306" s="34"/>
      <c r="W1306" s="34"/>
      <c r="X1306" s="34"/>
      <c r="Y1306" s="34"/>
      <c r="Z1306" s="34"/>
    </row>
    <row r="1307" spans="1:26" x14ac:dyDescent="0.2">
      <c r="A1307" s="34" t="s">
        <v>22</v>
      </c>
      <c r="B1307" s="34" t="s">
        <v>92</v>
      </c>
      <c r="C1307" s="34">
        <v>0</v>
      </c>
      <c r="D1307" s="34">
        <v>15215309</v>
      </c>
      <c r="E1307" s="34">
        <v>15215309</v>
      </c>
      <c r="F1307" s="34" t="s">
        <v>376</v>
      </c>
      <c r="G1307" s="34"/>
      <c r="H1307" s="34"/>
      <c r="I1307" s="34"/>
      <c r="J1307" s="34"/>
      <c r="K1307" s="34"/>
      <c r="L1307" s="34"/>
      <c r="M1307" s="34"/>
      <c r="N1307" s="34"/>
      <c r="O1307" s="34"/>
      <c r="P1307" s="34"/>
      <c r="Q1307" s="34"/>
      <c r="R1307" s="34"/>
      <c r="S1307" s="34"/>
      <c r="T1307" s="34"/>
      <c r="U1307" s="34"/>
      <c r="V1307" s="34"/>
      <c r="W1307" s="34"/>
      <c r="X1307" s="34"/>
      <c r="Y1307" s="34"/>
      <c r="Z1307" s="34"/>
    </row>
    <row r="1308" spans="1:26" x14ac:dyDescent="0.2">
      <c r="A1308" s="34" t="s">
        <v>22</v>
      </c>
      <c r="B1308" s="34" t="s">
        <v>93</v>
      </c>
      <c r="C1308" s="34">
        <v>0</v>
      </c>
      <c r="D1308" s="34">
        <v>894216</v>
      </c>
      <c r="E1308" s="34">
        <v>894216</v>
      </c>
      <c r="F1308" s="34" t="s">
        <v>383</v>
      </c>
      <c r="G1308" s="34"/>
      <c r="H1308" s="34"/>
      <c r="I1308" s="34"/>
      <c r="J1308" s="34"/>
      <c r="K1308" s="34"/>
      <c r="L1308" s="34"/>
      <c r="M1308" s="34"/>
      <c r="N1308" s="34"/>
      <c r="O1308" s="34"/>
      <c r="P1308" s="34"/>
      <c r="Q1308" s="34"/>
      <c r="R1308" s="34"/>
      <c r="S1308" s="34"/>
      <c r="T1308" s="34"/>
      <c r="U1308" s="34"/>
      <c r="V1308" s="34"/>
      <c r="W1308" s="34"/>
      <c r="X1308" s="34"/>
      <c r="Y1308" s="34"/>
      <c r="Z1308" s="34"/>
    </row>
    <row r="1309" spans="1:26" x14ac:dyDescent="0.2">
      <c r="A1309" s="34" t="s">
        <v>22</v>
      </c>
      <c r="B1309" s="34" t="s">
        <v>94</v>
      </c>
      <c r="C1309" s="34">
        <v>0</v>
      </c>
      <c r="D1309" s="34">
        <v>10493535</v>
      </c>
      <c r="E1309" s="34">
        <v>10493535</v>
      </c>
      <c r="F1309" s="34" t="s">
        <v>391</v>
      </c>
      <c r="G1309" s="34"/>
      <c r="H1309" s="34"/>
      <c r="I1309" s="34"/>
      <c r="J1309" s="34"/>
      <c r="K1309" s="34"/>
      <c r="L1309" s="34"/>
      <c r="M1309" s="34"/>
      <c r="N1309" s="34"/>
      <c r="O1309" s="34"/>
      <c r="P1309" s="34"/>
      <c r="Q1309" s="34"/>
      <c r="R1309" s="34"/>
      <c r="S1309" s="34"/>
      <c r="T1309" s="34"/>
      <c r="U1309" s="34"/>
      <c r="V1309" s="34"/>
      <c r="W1309" s="34"/>
      <c r="X1309" s="34"/>
      <c r="Y1309" s="34"/>
      <c r="Z1309" s="34"/>
    </row>
    <row r="1310" spans="1:26" x14ac:dyDescent="0.2">
      <c r="A1310" s="34" t="s">
        <v>22</v>
      </c>
      <c r="B1310" s="34" t="s">
        <v>95</v>
      </c>
      <c r="C1310" s="34">
        <v>0</v>
      </c>
      <c r="D1310" s="34">
        <v>3157366</v>
      </c>
      <c r="E1310" s="34">
        <v>3157366</v>
      </c>
      <c r="F1310" s="34" t="s">
        <v>384</v>
      </c>
      <c r="G1310" s="34"/>
      <c r="H1310" s="34"/>
      <c r="I1310" s="34"/>
      <c r="J1310" s="34"/>
      <c r="K1310" s="34"/>
      <c r="L1310" s="34"/>
      <c r="M1310" s="34"/>
      <c r="N1310" s="34"/>
      <c r="O1310" s="34"/>
      <c r="P1310" s="34"/>
      <c r="Q1310" s="34"/>
      <c r="R1310" s="34"/>
      <c r="S1310" s="34"/>
      <c r="T1310" s="34"/>
      <c r="U1310" s="34"/>
      <c r="V1310" s="34"/>
      <c r="W1310" s="34"/>
      <c r="X1310" s="34"/>
      <c r="Y1310" s="34"/>
      <c r="Z1310" s="34"/>
    </row>
    <row r="1311" spans="1:26" x14ac:dyDescent="0.2">
      <c r="A1311" s="34" t="s">
        <v>22</v>
      </c>
      <c r="B1311" s="34" t="s">
        <v>96</v>
      </c>
      <c r="C1311" s="34">
        <v>0</v>
      </c>
      <c r="D1311" s="34">
        <v>784316</v>
      </c>
      <c r="E1311" s="34">
        <v>784316</v>
      </c>
      <c r="F1311" s="34" t="s">
        <v>382</v>
      </c>
      <c r="G1311" s="34"/>
      <c r="H1311" s="34"/>
      <c r="I1311" s="34"/>
      <c r="J1311" s="34"/>
      <c r="K1311" s="34"/>
      <c r="L1311" s="34"/>
      <c r="M1311" s="34"/>
      <c r="N1311" s="34"/>
      <c r="O1311" s="34"/>
      <c r="P1311" s="34"/>
      <c r="Q1311" s="34"/>
      <c r="R1311" s="34"/>
      <c r="S1311" s="34"/>
      <c r="T1311" s="34"/>
      <c r="U1311" s="34"/>
      <c r="V1311" s="34"/>
      <c r="W1311" s="34"/>
      <c r="X1311" s="34"/>
      <c r="Y1311" s="34"/>
      <c r="Z1311" s="34"/>
    </row>
    <row r="1312" spans="1:26" x14ac:dyDescent="0.2">
      <c r="A1312" s="34" t="s">
        <v>22</v>
      </c>
      <c r="B1312" s="34" t="s">
        <v>97</v>
      </c>
      <c r="C1312" s="34">
        <v>0</v>
      </c>
      <c r="D1312" s="34">
        <v>3228614</v>
      </c>
      <c r="E1312" s="34">
        <v>3228614</v>
      </c>
      <c r="F1312" s="34" t="s">
        <v>369</v>
      </c>
      <c r="G1312" s="34"/>
      <c r="H1312" s="34"/>
      <c r="I1312" s="34"/>
      <c r="J1312" s="34"/>
      <c r="K1312" s="34"/>
      <c r="L1312" s="34"/>
      <c r="M1312" s="34"/>
      <c r="N1312" s="34"/>
      <c r="O1312" s="34"/>
      <c r="P1312" s="34"/>
      <c r="Q1312" s="34"/>
      <c r="R1312" s="34"/>
      <c r="S1312" s="34"/>
      <c r="T1312" s="34"/>
      <c r="U1312" s="34"/>
      <c r="V1312" s="34"/>
      <c r="W1312" s="34"/>
      <c r="X1312" s="34"/>
      <c r="Y1312" s="34"/>
      <c r="Z1312" s="34"/>
    </row>
    <row r="1313" spans="1:26" x14ac:dyDescent="0.2">
      <c r="A1313" s="34" t="s">
        <v>22</v>
      </c>
      <c r="B1313" s="34" t="s">
        <v>98</v>
      </c>
      <c r="C1313" s="34">
        <v>0</v>
      </c>
      <c r="D1313" s="34">
        <v>2046154</v>
      </c>
      <c r="E1313" s="34">
        <v>2046154</v>
      </c>
      <c r="F1313" s="34" t="s">
        <v>372</v>
      </c>
      <c r="G1313" s="34"/>
      <c r="H1313" s="34"/>
      <c r="I1313" s="34"/>
      <c r="J1313" s="34"/>
      <c r="K1313" s="34"/>
      <c r="L1313" s="34"/>
      <c r="M1313" s="34"/>
      <c r="N1313" s="34"/>
      <c r="O1313" s="34"/>
      <c r="P1313" s="34"/>
      <c r="Q1313" s="34"/>
      <c r="R1313" s="34"/>
      <c r="S1313" s="34"/>
      <c r="T1313" s="34"/>
      <c r="U1313" s="34"/>
      <c r="V1313" s="34"/>
      <c r="W1313" s="34"/>
      <c r="X1313" s="34"/>
      <c r="Y1313" s="34"/>
      <c r="Z1313" s="34"/>
    </row>
    <row r="1314" spans="1:26" x14ac:dyDescent="0.2">
      <c r="A1314" s="34" t="s">
        <v>22</v>
      </c>
      <c r="B1314" s="34" t="s">
        <v>99</v>
      </c>
      <c r="C1314" s="34">
        <v>0</v>
      </c>
      <c r="D1314" s="34">
        <v>1355673</v>
      </c>
      <c r="E1314" s="34">
        <v>1355673</v>
      </c>
      <c r="F1314" s="34" t="s">
        <v>379</v>
      </c>
      <c r="G1314" s="34"/>
      <c r="H1314" s="34"/>
      <c r="I1314" s="34"/>
      <c r="J1314" s="34"/>
      <c r="K1314" s="34"/>
      <c r="L1314" s="34"/>
      <c r="M1314" s="34"/>
      <c r="N1314" s="34"/>
      <c r="O1314" s="34"/>
      <c r="P1314" s="34"/>
      <c r="Q1314" s="34"/>
      <c r="R1314" s="34"/>
      <c r="S1314" s="34"/>
      <c r="T1314" s="34"/>
      <c r="U1314" s="34"/>
      <c r="V1314" s="34"/>
      <c r="W1314" s="34"/>
      <c r="X1314" s="34"/>
      <c r="Y1314" s="34"/>
      <c r="Z1314" s="34"/>
    </row>
    <row r="1315" spans="1:26" x14ac:dyDescent="0.2">
      <c r="A1315" s="34" t="s">
        <v>22</v>
      </c>
      <c r="B1315" s="34" t="s">
        <v>100</v>
      </c>
      <c r="C1315" s="34">
        <v>0</v>
      </c>
      <c r="D1315" s="34">
        <v>1866713</v>
      </c>
      <c r="E1315" s="34">
        <v>1866713</v>
      </c>
      <c r="F1315" s="34" t="s">
        <v>380</v>
      </c>
      <c r="G1315" s="34"/>
      <c r="H1315" s="34"/>
      <c r="I1315" s="34"/>
      <c r="J1315" s="34"/>
      <c r="K1315" s="34"/>
      <c r="L1315" s="34"/>
      <c r="M1315" s="34"/>
      <c r="N1315" s="34"/>
      <c r="O1315" s="34"/>
      <c r="P1315" s="34"/>
      <c r="Q1315" s="34"/>
      <c r="R1315" s="34"/>
      <c r="S1315" s="34"/>
      <c r="T1315" s="34"/>
      <c r="U1315" s="34"/>
      <c r="V1315" s="34"/>
      <c r="W1315" s="34"/>
      <c r="X1315" s="34"/>
      <c r="Y1315" s="34"/>
      <c r="Z1315" s="34"/>
    </row>
    <row r="1316" spans="1:26" x14ac:dyDescent="0.2">
      <c r="A1316" s="34" t="s">
        <v>22</v>
      </c>
      <c r="B1316" s="34" t="s">
        <v>101</v>
      </c>
      <c r="C1316" s="34">
        <v>0</v>
      </c>
      <c r="D1316" s="34">
        <v>2827190</v>
      </c>
      <c r="E1316" s="34">
        <v>2827190</v>
      </c>
      <c r="F1316" s="34" t="s">
        <v>384</v>
      </c>
      <c r="G1316" s="34"/>
      <c r="H1316" s="34"/>
      <c r="I1316" s="34"/>
      <c r="J1316" s="34"/>
      <c r="K1316" s="34"/>
      <c r="L1316" s="34"/>
      <c r="M1316" s="34"/>
      <c r="N1316" s="34"/>
      <c r="O1316" s="34"/>
      <c r="P1316" s="34"/>
      <c r="Q1316" s="34"/>
      <c r="R1316" s="34"/>
      <c r="S1316" s="34"/>
      <c r="T1316" s="34"/>
      <c r="U1316" s="34"/>
      <c r="V1316" s="34"/>
      <c r="W1316" s="34"/>
      <c r="X1316" s="34"/>
      <c r="Y1316" s="34"/>
      <c r="Z1316" s="34"/>
    </row>
    <row r="1317" spans="1:26" x14ac:dyDescent="0.2">
      <c r="A1317" s="34" t="s">
        <v>22</v>
      </c>
      <c r="B1317" s="34" t="s">
        <v>102</v>
      </c>
      <c r="C1317" s="34">
        <v>0</v>
      </c>
      <c r="D1317" s="34">
        <v>2123414</v>
      </c>
      <c r="E1317" s="34">
        <v>2123414</v>
      </c>
      <c r="F1317" s="34" t="s">
        <v>381</v>
      </c>
      <c r="G1317" s="34"/>
      <c r="H1317" s="34"/>
      <c r="I1317" s="34"/>
      <c r="J1317" s="34"/>
      <c r="K1317" s="34"/>
      <c r="L1317" s="34"/>
      <c r="M1317" s="34"/>
      <c r="N1317" s="34"/>
      <c r="O1317" s="34"/>
      <c r="P1317" s="34"/>
      <c r="Q1317" s="34"/>
      <c r="R1317" s="34"/>
      <c r="S1317" s="34"/>
      <c r="T1317" s="34"/>
      <c r="U1317" s="34"/>
      <c r="V1317" s="34"/>
      <c r="W1317" s="34"/>
      <c r="X1317" s="34"/>
      <c r="Y1317" s="34"/>
      <c r="Z1317" s="34"/>
    </row>
    <row r="1318" spans="1:26" x14ac:dyDescent="0.2">
      <c r="A1318" s="34" t="s">
        <v>22</v>
      </c>
      <c r="B1318" s="34" t="s">
        <v>103</v>
      </c>
      <c r="C1318" s="34">
        <v>0</v>
      </c>
      <c r="D1318" s="34">
        <v>7801970</v>
      </c>
      <c r="E1318" s="34">
        <v>7801970</v>
      </c>
      <c r="F1318" s="34" t="s">
        <v>389</v>
      </c>
      <c r="G1318" s="34"/>
      <c r="H1318" s="34"/>
      <c r="I1318" s="34"/>
      <c r="J1318" s="34"/>
      <c r="K1318" s="34"/>
      <c r="L1318" s="34"/>
      <c r="M1318" s="34"/>
      <c r="N1318" s="34"/>
      <c r="O1318" s="34"/>
      <c r="P1318" s="34"/>
      <c r="Q1318" s="34"/>
      <c r="R1318" s="34"/>
      <c r="S1318" s="34"/>
      <c r="T1318" s="34"/>
      <c r="U1318" s="34"/>
      <c r="V1318" s="34"/>
      <c r="W1318" s="34"/>
      <c r="X1318" s="34"/>
      <c r="Y1318" s="34"/>
      <c r="Z1318" s="34"/>
    </row>
    <row r="1319" spans="1:26" x14ac:dyDescent="0.2">
      <c r="A1319" s="34" t="s">
        <v>22</v>
      </c>
      <c r="B1319" s="34" t="s">
        <v>104</v>
      </c>
      <c r="C1319" s="34">
        <v>0</v>
      </c>
      <c r="D1319" s="34">
        <v>3181026</v>
      </c>
      <c r="E1319" s="34">
        <v>3181026</v>
      </c>
      <c r="F1319" s="34" t="s">
        <v>384</v>
      </c>
      <c r="G1319" s="34"/>
      <c r="H1319" s="34"/>
      <c r="I1319" s="34"/>
      <c r="J1319" s="34"/>
      <c r="K1319" s="34"/>
      <c r="L1319" s="34"/>
      <c r="M1319" s="34"/>
      <c r="N1319" s="34"/>
      <c r="O1319" s="34"/>
      <c r="P1319" s="34"/>
      <c r="Q1319" s="34"/>
      <c r="R1319" s="34"/>
      <c r="S1319" s="34"/>
      <c r="T1319" s="34"/>
      <c r="U1319" s="34"/>
      <c r="V1319" s="34"/>
      <c r="W1319" s="34"/>
      <c r="X1319" s="34"/>
      <c r="Y1319" s="34"/>
      <c r="Z1319" s="34"/>
    </row>
    <row r="1320" spans="1:26" x14ac:dyDescent="0.2">
      <c r="A1320" s="34" t="s">
        <v>22</v>
      </c>
      <c r="B1320" s="34" t="s">
        <v>105</v>
      </c>
      <c r="C1320" s="34">
        <v>0</v>
      </c>
      <c r="D1320" s="34">
        <v>17241790</v>
      </c>
      <c r="E1320" s="34">
        <v>17241790</v>
      </c>
      <c r="F1320" s="34" t="s">
        <v>387</v>
      </c>
      <c r="G1320" s="34"/>
      <c r="H1320" s="34"/>
      <c r="I1320" s="34"/>
      <c r="J1320" s="34"/>
      <c r="K1320" s="34"/>
      <c r="L1320" s="34"/>
      <c r="M1320" s="34"/>
      <c r="N1320" s="34"/>
      <c r="O1320" s="34"/>
      <c r="P1320" s="34"/>
      <c r="Q1320" s="34"/>
      <c r="R1320" s="34"/>
      <c r="S1320" s="34"/>
      <c r="T1320" s="34"/>
      <c r="U1320" s="34"/>
      <c r="V1320" s="34"/>
      <c r="W1320" s="34"/>
      <c r="X1320" s="34"/>
      <c r="Y1320" s="34"/>
      <c r="Z1320" s="34"/>
    </row>
    <row r="1321" spans="1:26" x14ac:dyDescent="0.2">
      <c r="A1321" s="34" t="s">
        <v>22</v>
      </c>
      <c r="B1321" s="34" t="s">
        <v>106</v>
      </c>
      <c r="C1321" s="34">
        <v>0</v>
      </c>
      <c r="D1321" s="34">
        <v>1816514</v>
      </c>
      <c r="E1321" s="34">
        <v>1816514</v>
      </c>
      <c r="F1321" s="34" t="s">
        <v>387</v>
      </c>
      <c r="G1321" s="34"/>
      <c r="H1321" s="34"/>
      <c r="I1321" s="34"/>
      <c r="J1321" s="34"/>
      <c r="K1321" s="34"/>
      <c r="L1321" s="34"/>
      <c r="M1321" s="34"/>
      <c r="N1321" s="34"/>
      <c r="O1321" s="34"/>
      <c r="P1321" s="34"/>
      <c r="Q1321" s="34"/>
      <c r="R1321" s="34"/>
      <c r="S1321" s="34"/>
      <c r="T1321" s="34"/>
      <c r="U1321" s="34"/>
      <c r="V1321" s="34"/>
      <c r="W1321" s="34"/>
      <c r="X1321" s="34"/>
      <c r="Y1321" s="34"/>
      <c r="Z1321" s="34"/>
    </row>
    <row r="1322" spans="1:26" x14ac:dyDescent="0.2">
      <c r="A1322" s="34" t="s">
        <v>22</v>
      </c>
      <c r="B1322" s="34" t="s">
        <v>107</v>
      </c>
      <c r="C1322" s="34">
        <v>0</v>
      </c>
      <c r="D1322" s="34">
        <v>1321457</v>
      </c>
      <c r="E1322" s="34">
        <v>1321457</v>
      </c>
      <c r="F1322" s="34" t="s">
        <v>374</v>
      </c>
      <c r="G1322" s="34"/>
      <c r="H1322" s="34"/>
      <c r="I1322" s="34"/>
      <c r="J1322" s="34"/>
      <c r="K1322" s="34"/>
      <c r="L1322" s="34"/>
      <c r="M1322" s="34"/>
      <c r="N1322" s="34"/>
      <c r="O1322" s="34"/>
      <c r="P1322" s="34"/>
      <c r="Q1322" s="34"/>
      <c r="R1322" s="34"/>
      <c r="S1322" s="34"/>
      <c r="T1322" s="34"/>
      <c r="U1322" s="34"/>
      <c r="V1322" s="34"/>
      <c r="W1322" s="34"/>
      <c r="X1322" s="34"/>
      <c r="Y1322" s="34"/>
      <c r="Z1322" s="34"/>
    </row>
    <row r="1323" spans="1:26" x14ac:dyDescent="0.2">
      <c r="A1323" s="34" t="s">
        <v>22</v>
      </c>
      <c r="B1323" s="34" t="s">
        <v>108</v>
      </c>
      <c r="C1323" s="34">
        <v>0</v>
      </c>
      <c r="D1323" s="34">
        <v>1855512</v>
      </c>
      <c r="E1323" s="34">
        <v>1855512</v>
      </c>
      <c r="F1323" s="34" t="s">
        <v>381</v>
      </c>
      <c r="G1323" s="34"/>
      <c r="H1323" s="34"/>
      <c r="I1323" s="34"/>
      <c r="J1323" s="34"/>
      <c r="K1323" s="34"/>
      <c r="L1323" s="34"/>
      <c r="M1323" s="34"/>
      <c r="N1323" s="34"/>
      <c r="O1323" s="34"/>
      <c r="P1323" s="34"/>
      <c r="Q1323" s="34"/>
      <c r="R1323" s="34"/>
      <c r="S1323" s="34"/>
      <c r="T1323" s="34"/>
      <c r="U1323" s="34"/>
      <c r="V1323" s="34"/>
      <c r="W1323" s="34"/>
      <c r="X1323" s="34"/>
      <c r="Y1323" s="34"/>
      <c r="Z1323" s="34"/>
    </row>
    <row r="1324" spans="1:26" x14ac:dyDescent="0.2">
      <c r="A1324" s="34" t="s">
        <v>22</v>
      </c>
      <c r="B1324" s="34" t="s">
        <v>109</v>
      </c>
      <c r="C1324" s="34">
        <v>0</v>
      </c>
      <c r="D1324" s="34">
        <v>42547</v>
      </c>
      <c r="E1324" s="34">
        <v>42547</v>
      </c>
      <c r="F1324" s="34"/>
      <c r="G1324" s="34"/>
      <c r="H1324" s="34"/>
      <c r="I1324" s="34"/>
      <c r="J1324" s="34"/>
      <c r="K1324" s="34"/>
      <c r="L1324" s="34"/>
      <c r="M1324" s="34"/>
      <c r="N1324" s="34"/>
      <c r="O1324" s="34"/>
      <c r="P1324" s="34"/>
      <c r="Q1324" s="34"/>
      <c r="R1324" s="34"/>
      <c r="S1324" s="34"/>
      <c r="T1324" s="34"/>
      <c r="U1324" s="34"/>
      <c r="V1324" s="34"/>
      <c r="W1324" s="34"/>
      <c r="X1324" s="34"/>
      <c r="Y1324" s="34"/>
      <c r="Z1324" s="34"/>
    </row>
    <row r="1325" spans="1:26" x14ac:dyDescent="0.2">
      <c r="A1325" s="34" t="s">
        <v>22</v>
      </c>
      <c r="B1325" s="34" t="s">
        <v>110</v>
      </c>
      <c r="C1325" s="34">
        <v>0</v>
      </c>
      <c r="D1325" s="34">
        <v>8966403</v>
      </c>
      <c r="E1325" s="34">
        <v>8966403</v>
      </c>
      <c r="F1325" s="34" t="s">
        <v>380</v>
      </c>
      <c r="G1325" s="34"/>
      <c r="H1325" s="34"/>
      <c r="I1325" s="34"/>
      <c r="J1325" s="34"/>
      <c r="K1325" s="34"/>
      <c r="L1325" s="34"/>
      <c r="M1325" s="34"/>
      <c r="N1325" s="34"/>
      <c r="O1325" s="34"/>
      <c r="P1325" s="34"/>
      <c r="Q1325" s="34"/>
      <c r="R1325" s="34"/>
      <c r="S1325" s="34"/>
      <c r="T1325" s="34"/>
      <c r="U1325" s="34"/>
      <c r="V1325" s="34"/>
      <c r="W1325" s="34"/>
      <c r="X1325" s="34"/>
      <c r="Y1325" s="34"/>
      <c r="Z1325" s="34"/>
    </row>
    <row r="1326" spans="1:26" x14ac:dyDescent="0.2">
      <c r="A1326" s="34" t="s">
        <v>22</v>
      </c>
      <c r="B1326" s="34" t="s">
        <v>111</v>
      </c>
      <c r="C1326" s="34">
        <v>0</v>
      </c>
      <c r="D1326" s="34">
        <v>872957</v>
      </c>
      <c r="E1326" s="34">
        <v>872957</v>
      </c>
      <c r="F1326" s="34" t="s">
        <v>382</v>
      </c>
      <c r="G1326" s="34"/>
      <c r="H1326" s="34"/>
      <c r="I1326" s="34"/>
      <c r="J1326" s="34"/>
      <c r="K1326" s="34"/>
      <c r="L1326" s="34"/>
      <c r="M1326" s="34"/>
      <c r="N1326" s="34"/>
      <c r="O1326" s="34"/>
      <c r="P1326" s="34"/>
      <c r="Q1326" s="34"/>
      <c r="R1326" s="34"/>
      <c r="S1326" s="34"/>
      <c r="T1326" s="34"/>
      <c r="U1326" s="34"/>
      <c r="V1326" s="34"/>
      <c r="W1326" s="34"/>
      <c r="X1326" s="34"/>
      <c r="Y1326" s="34"/>
      <c r="Z1326" s="34"/>
    </row>
    <row r="1327" spans="1:26" x14ac:dyDescent="0.2">
      <c r="A1327" s="34" t="s">
        <v>22</v>
      </c>
      <c r="B1327" s="34" t="s">
        <v>112</v>
      </c>
      <c r="C1327" s="34">
        <v>0</v>
      </c>
      <c r="D1327" s="34">
        <v>324489</v>
      </c>
      <c r="E1327" s="34">
        <v>324489</v>
      </c>
      <c r="F1327" s="34" t="s">
        <v>379</v>
      </c>
      <c r="G1327" s="34"/>
      <c r="H1327" s="34"/>
      <c r="I1327" s="34"/>
      <c r="J1327" s="34"/>
      <c r="K1327" s="34"/>
      <c r="L1327" s="34"/>
      <c r="M1327" s="34"/>
      <c r="N1327" s="34"/>
      <c r="O1327" s="34"/>
      <c r="P1327" s="34"/>
      <c r="Q1327" s="34"/>
      <c r="R1327" s="34"/>
      <c r="S1327" s="34"/>
      <c r="T1327" s="34"/>
      <c r="U1327" s="34"/>
      <c r="V1327" s="34"/>
      <c r="W1327" s="34"/>
      <c r="X1327" s="34"/>
      <c r="Y1327" s="34"/>
      <c r="Z1327" s="34"/>
    </row>
    <row r="1328" spans="1:26" x14ac:dyDescent="0.2">
      <c r="A1328" s="34" t="s">
        <v>22</v>
      </c>
      <c r="B1328" s="34" t="s">
        <v>113</v>
      </c>
      <c r="C1328" s="34">
        <v>0</v>
      </c>
      <c r="D1328" s="34">
        <v>4262888</v>
      </c>
      <c r="E1328" s="34">
        <v>4262888</v>
      </c>
      <c r="F1328" s="34" t="s">
        <v>382</v>
      </c>
      <c r="G1328" s="34"/>
      <c r="H1328" s="34"/>
      <c r="I1328" s="34"/>
      <c r="J1328" s="34"/>
      <c r="K1328" s="34"/>
      <c r="L1328" s="34"/>
      <c r="M1328" s="34"/>
      <c r="N1328" s="34"/>
      <c r="O1328" s="34"/>
      <c r="P1328" s="34"/>
      <c r="Q1328" s="34"/>
      <c r="R1328" s="34"/>
      <c r="S1328" s="34"/>
      <c r="T1328" s="34"/>
      <c r="U1328" s="34"/>
      <c r="V1328" s="34"/>
      <c r="W1328" s="34"/>
      <c r="X1328" s="34"/>
      <c r="Y1328" s="34"/>
      <c r="Z1328" s="34"/>
    </row>
    <row r="1329" spans="1:26" x14ac:dyDescent="0.2">
      <c r="A1329" s="34" t="s">
        <v>22</v>
      </c>
      <c r="B1329" s="34" t="s">
        <v>114</v>
      </c>
      <c r="C1329" s="34">
        <v>0</v>
      </c>
      <c r="D1329" s="34">
        <v>2245225</v>
      </c>
      <c r="E1329" s="34">
        <v>2245225</v>
      </c>
      <c r="F1329" s="34" t="s">
        <v>374</v>
      </c>
      <c r="G1329" s="34"/>
      <c r="H1329" s="34"/>
      <c r="I1329" s="34"/>
      <c r="J1329" s="34"/>
      <c r="K1329" s="34"/>
      <c r="L1329" s="34"/>
      <c r="M1329" s="34"/>
      <c r="N1329" s="34"/>
      <c r="O1329" s="34"/>
      <c r="P1329" s="34"/>
      <c r="Q1329" s="34"/>
      <c r="R1329" s="34"/>
      <c r="S1329" s="34"/>
      <c r="T1329" s="34"/>
      <c r="U1329" s="34"/>
      <c r="V1329" s="34"/>
      <c r="W1329" s="34"/>
      <c r="X1329" s="34"/>
      <c r="Y1329" s="34"/>
      <c r="Z1329" s="34"/>
    </row>
    <row r="1330" spans="1:26" x14ac:dyDescent="0.2">
      <c r="A1330" s="34" t="s">
        <v>22</v>
      </c>
      <c r="B1330" s="34" t="s">
        <v>115</v>
      </c>
      <c r="C1330" s="34">
        <v>0</v>
      </c>
      <c r="D1330" s="34">
        <v>2939350</v>
      </c>
      <c r="E1330" s="34">
        <v>2939350</v>
      </c>
      <c r="F1330" s="34" t="s">
        <v>388</v>
      </c>
      <c r="G1330" s="34"/>
      <c r="H1330" s="34"/>
      <c r="I1330" s="34"/>
      <c r="J1330" s="34"/>
      <c r="K1330" s="34"/>
      <c r="L1330" s="34"/>
      <c r="M1330" s="34"/>
      <c r="N1330" s="34"/>
      <c r="O1330" s="34"/>
      <c r="P1330" s="34"/>
      <c r="Q1330" s="34"/>
      <c r="R1330" s="34"/>
      <c r="S1330" s="34"/>
      <c r="T1330" s="34"/>
      <c r="U1330" s="34"/>
      <c r="V1330" s="34"/>
      <c r="W1330" s="34"/>
      <c r="X1330" s="34"/>
      <c r="Y1330" s="34"/>
      <c r="Z1330" s="34"/>
    </row>
    <row r="1331" spans="1:26" x14ac:dyDescent="0.2">
      <c r="A1331" s="34" t="s">
        <v>22</v>
      </c>
      <c r="B1331" s="34" t="s">
        <v>116</v>
      </c>
      <c r="C1331" s="34">
        <v>0</v>
      </c>
      <c r="D1331" s="34">
        <v>4604422</v>
      </c>
      <c r="E1331" s="34">
        <v>4604422</v>
      </c>
      <c r="F1331" s="34" t="s">
        <v>385</v>
      </c>
      <c r="G1331" s="34"/>
      <c r="H1331" s="34"/>
      <c r="I1331" s="34"/>
      <c r="J1331" s="34"/>
      <c r="K1331" s="34"/>
      <c r="L1331" s="34"/>
      <c r="M1331" s="34"/>
      <c r="N1331" s="34"/>
      <c r="O1331" s="34"/>
      <c r="P1331" s="34"/>
      <c r="Q1331" s="34"/>
      <c r="R1331" s="34"/>
      <c r="S1331" s="34"/>
      <c r="T1331" s="34"/>
      <c r="U1331" s="34"/>
      <c r="V1331" s="34"/>
      <c r="W1331" s="34"/>
      <c r="X1331" s="34"/>
      <c r="Y1331" s="34"/>
      <c r="Z1331" s="34"/>
    </row>
    <row r="1332" spans="1:26" x14ac:dyDescent="0.2">
      <c r="A1332" s="34" t="s">
        <v>22</v>
      </c>
      <c r="B1332" s="34" t="s">
        <v>117</v>
      </c>
      <c r="C1332" s="34">
        <v>0</v>
      </c>
      <c r="D1332" s="34">
        <v>3867073</v>
      </c>
      <c r="E1332" s="34">
        <v>3867073</v>
      </c>
      <c r="F1332" s="34" t="s">
        <v>371</v>
      </c>
      <c r="G1332" s="34"/>
      <c r="H1332" s="34"/>
      <c r="I1332" s="34"/>
      <c r="J1332" s="34"/>
      <c r="K1332" s="34"/>
      <c r="L1332" s="34"/>
      <c r="M1332" s="34"/>
      <c r="N1332" s="34"/>
      <c r="O1332" s="34"/>
      <c r="P1332" s="34"/>
      <c r="Q1332" s="34"/>
      <c r="R1332" s="34"/>
      <c r="S1332" s="34"/>
      <c r="T1332" s="34"/>
      <c r="U1332" s="34"/>
      <c r="V1332" s="34"/>
      <c r="W1332" s="34"/>
      <c r="X1332" s="34"/>
      <c r="Y1332" s="34"/>
      <c r="Z1332" s="34"/>
    </row>
    <row r="1333" spans="1:26" x14ac:dyDescent="0.2">
      <c r="A1333" s="34" t="s">
        <v>22</v>
      </c>
      <c r="B1333" s="34" t="s">
        <v>118</v>
      </c>
      <c r="C1333" s="34">
        <v>0</v>
      </c>
      <c r="D1333" s="34">
        <v>2187356</v>
      </c>
      <c r="E1333" s="34">
        <v>2187356</v>
      </c>
      <c r="F1333" s="34" t="s">
        <v>370</v>
      </c>
      <c r="G1333" s="34"/>
      <c r="H1333" s="34"/>
      <c r="I1333" s="34"/>
      <c r="J1333" s="34"/>
      <c r="K1333" s="34"/>
      <c r="L1333" s="34"/>
      <c r="M1333" s="34"/>
      <c r="N1333" s="34"/>
      <c r="O1333" s="34"/>
      <c r="P1333" s="34"/>
      <c r="Q1333" s="34"/>
      <c r="R1333" s="34"/>
      <c r="S1333" s="34"/>
      <c r="T1333" s="34"/>
      <c r="U1333" s="34"/>
      <c r="V1333" s="34"/>
      <c r="W1333" s="34"/>
      <c r="X1333" s="34"/>
      <c r="Y1333" s="34"/>
      <c r="Z1333" s="34"/>
    </row>
    <row r="1334" spans="1:26" x14ac:dyDescent="0.2">
      <c r="A1334" s="34" t="s">
        <v>22</v>
      </c>
      <c r="B1334" s="34" t="s">
        <v>119</v>
      </c>
      <c r="C1334" s="34">
        <v>0</v>
      </c>
      <c r="D1334" s="34">
        <v>6977376</v>
      </c>
      <c r="E1334" s="34">
        <v>6977376</v>
      </c>
      <c r="F1334" s="34" t="s">
        <v>370</v>
      </c>
      <c r="G1334" s="34"/>
      <c r="H1334" s="34"/>
      <c r="I1334" s="34"/>
      <c r="J1334" s="34"/>
      <c r="K1334" s="34"/>
      <c r="L1334" s="34"/>
      <c r="M1334" s="34"/>
      <c r="N1334" s="34"/>
      <c r="O1334" s="34"/>
      <c r="P1334" s="34"/>
      <c r="Q1334" s="34"/>
      <c r="R1334" s="34"/>
      <c r="S1334" s="34"/>
      <c r="T1334" s="34"/>
      <c r="U1334" s="34"/>
      <c r="V1334" s="34"/>
      <c r="W1334" s="34"/>
      <c r="X1334" s="34"/>
      <c r="Y1334" s="34"/>
      <c r="Z1334" s="34"/>
    </row>
    <row r="1335" spans="1:26" x14ac:dyDescent="0.2">
      <c r="A1335" s="34" t="s">
        <v>22</v>
      </c>
      <c r="B1335" s="34" t="s">
        <v>120</v>
      </c>
      <c r="C1335" s="34">
        <v>0</v>
      </c>
      <c r="D1335" s="34">
        <v>6092429</v>
      </c>
      <c r="E1335" s="34">
        <v>6092429</v>
      </c>
      <c r="F1335" s="34" t="s">
        <v>390</v>
      </c>
      <c r="G1335" s="34"/>
      <c r="H1335" s="34"/>
      <c r="I1335" s="34"/>
      <c r="J1335" s="34"/>
      <c r="K1335" s="34"/>
      <c r="L1335" s="34"/>
      <c r="M1335" s="34"/>
      <c r="N1335" s="34"/>
      <c r="O1335" s="34"/>
      <c r="P1335" s="34"/>
      <c r="Q1335" s="34"/>
      <c r="R1335" s="34"/>
      <c r="S1335" s="34"/>
      <c r="T1335" s="34"/>
      <c r="U1335" s="34"/>
      <c r="V1335" s="34"/>
      <c r="W1335" s="34"/>
      <c r="X1335" s="34"/>
      <c r="Y1335" s="34"/>
      <c r="Z1335" s="34"/>
    </row>
    <row r="1336" spans="1:26" x14ac:dyDescent="0.2">
      <c r="A1336" s="34" t="s">
        <v>22</v>
      </c>
      <c r="B1336" s="34" t="s">
        <v>121</v>
      </c>
      <c r="C1336" s="34">
        <v>0</v>
      </c>
      <c r="D1336" s="34">
        <v>8241099</v>
      </c>
      <c r="E1336" s="34">
        <v>8241099</v>
      </c>
      <c r="F1336" s="34" t="s">
        <v>372</v>
      </c>
      <c r="G1336" s="34"/>
      <c r="H1336" s="34"/>
      <c r="I1336" s="34"/>
      <c r="J1336" s="34"/>
      <c r="K1336" s="34"/>
      <c r="L1336" s="34"/>
      <c r="M1336" s="34"/>
      <c r="N1336" s="34"/>
      <c r="O1336" s="34"/>
      <c r="P1336" s="34"/>
      <c r="Q1336" s="34"/>
      <c r="R1336" s="34"/>
      <c r="S1336" s="34"/>
      <c r="T1336" s="34"/>
      <c r="U1336" s="34"/>
      <c r="V1336" s="34"/>
      <c r="W1336" s="34"/>
      <c r="X1336" s="34"/>
      <c r="Y1336" s="34"/>
      <c r="Z1336" s="34"/>
    </row>
    <row r="1337" spans="1:26" x14ac:dyDescent="0.2">
      <c r="A1337" s="34" t="s">
        <v>22</v>
      </c>
      <c r="B1337" s="34" t="s">
        <v>122</v>
      </c>
      <c r="C1337" s="34">
        <v>0</v>
      </c>
      <c r="D1337" s="34">
        <v>12720639</v>
      </c>
      <c r="E1337" s="34">
        <v>12720639</v>
      </c>
      <c r="F1337" s="34" t="s">
        <v>388</v>
      </c>
      <c r="G1337" s="34"/>
      <c r="H1337" s="34"/>
      <c r="I1337" s="34"/>
      <c r="J1337" s="34"/>
      <c r="K1337" s="34"/>
      <c r="L1337" s="34"/>
      <c r="M1337" s="34"/>
      <c r="N1337" s="34"/>
      <c r="O1337" s="34"/>
      <c r="P1337" s="34"/>
      <c r="Q1337" s="34"/>
      <c r="R1337" s="34"/>
      <c r="S1337" s="34"/>
      <c r="T1337" s="34"/>
      <c r="U1337" s="34"/>
      <c r="V1337" s="34"/>
      <c r="W1337" s="34"/>
      <c r="X1337" s="34"/>
      <c r="Y1337" s="34"/>
      <c r="Z1337" s="34"/>
    </row>
    <row r="1338" spans="1:26" x14ac:dyDescent="0.2">
      <c r="A1338" s="34" t="s">
        <v>22</v>
      </c>
      <c r="B1338" s="34" t="s">
        <v>123</v>
      </c>
      <c r="C1338" s="34">
        <v>0</v>
      </c>
      <c r="D1338" s="34">
        <v>5545163</v>
      </c>
      <c r="E1338" s="34">
        <v>5545163</v>
      </c>
      <c r="F1338" s="34" t="s">
        <v>384</v>
      </c>
      <c r="G1338" s="34"/>
      <c r="H1338" s="34"/>
      <c r="I1338" s="34"/>
      <c r="J1338" s="34"/>
      <c r="K1338" s="34"/>
      <c r="L1338" s="34"/>
      <c r="M1338" s="34"/>
      <c r="N1338" s="34"/>
      <c r="O1338" s="34"/>
      <c r="P1338" s="34"/>
      <c r="Q1338" s="34"/>
      <c r="R1338" s="34"/>
      <c r="S1338" s="34"/>
      <c r="T1338" s="34"/>
      <c r="U1338" s="34"/>
      <c r="V1338" s="34"/>
      <c r="W1338" s="34"/>
      <c r="X1338" s="34"/>
      <c r="Y1338" s="34"/>
      <c r="Z1338" s="34"/>
    </row>
    <row r="1339" spans="1:26" x14ac:dyDescent="0.2">
      <c r="A1339" s="34" t="s">
        <v>22</v>
      </c>
      <c r="B1339" s="34" t="s">
        <v>124</v>
      </c>
      <c r="C1339" s="34">
        <v>0</v>
      </c>
      <c r="D1339" s="34">
        <v>1124381</v>
      </c>
      <c r="E1339" s="34">
        <v>1124381</v>
      </c>
      <c r="F1339" s="34" t="s">
        <v>379</v>
      </c>
      <c r="G1339" s="34"/>
      <c r="H1339" s="34"/>
      <c r="I1339" s="34"/>
      <c r="J1339" s="34"/>
      <c r="K1339" s="34"/>
      <c r="L1339" s="34"/>
      <c r="M1339" s="34"/>
      <c r="N1339" s="34"/>
      <c r="O1339" s="34"/>
      <c r="P1339" s="34"/>
      <c r="Q1339" s="34"/>
      <c r="R1339" s="34"/>
      <c r="S1339" s="34"/>
      <c r="T1339" s="34"/>
      <c r="U1339" s="34"/>
      <c r="V1339" s="34"/>
      <c r="W1339" s="34"/>
      <c r="X1339" s="34"/>
      <c r="Y1339" s="34"/>
      <c r="Z1339" s="34"/>
    </row>
    <row r="1340" spans="1:26" x14ac:dyDescent="0.2">
      <c r="A1340" s="34" t="s">
        <v>22</v>
      </c>
      <c r="B1340" s="34" t="s">
        <v>125</v>
      </c>
      <c r="C1340" s="34">
        <v>0</v>
      </c>
      <c r="D1340" s="34">
        <v>1467502</v>
      </c>
      <c r="E1340" s="34">
        <v>1467502</v>
      </c>
      <c r="F1340" s="34" t="s">
        <v>374</v>
      </c>
      <c r="G1340" s="34"/>
      <c r="H1340" s="34"/>
      <c r="I1340" s="34"/>
      <c r="J1340" s="34"/>
      <c r="K1340" s="34"/>
      <c r="L1340" s="34"/>
      <c r="M1340" s="34"/>
      <c r="N1340" s="34"/>
      <c r="O1340" s="34"/>
      <c r="P1340" s="34"/>
      <c r="Q1340" s="34"/>
      <c r="R1340" s="34"/>
      <c r="S1340" s="34"/>
      <c r="T1340" s="34"/>
      <c r="U1340" s="34"/>
      <c r="V1340" s="34"/>
      <c r="W1340" s="34"/>
      <c r="X1340" s="34"/>
      <c r="Y1340" s="34"/>
      <c r="Z1340" s="34"/>
    </row>
    <row r="1341" spans="1:26" x14ac:dyDescent="0.2">
      <c r="A1341" s="34" t="s">
        <v>22</v>
      </c>
      <c r="B1341" s="34" t="s">
        <v>126</v>
      </c>
      <c r="C1341" s="34">
        <v>0</v>
      </c>
      <c r="D1341" s="34">
        <v>7876738</v>
      </c>
      <c r="E1341" s="34">
        <v>7876738</v>
      </c>
      <c r="F1341" s="34" t="s">
        <v>387</v>
      </c>
      <c r="G1341" s="34"/>
      <c r="H1341" s="34"/>
      <c r="I1341" s="34"/>
      <c r="J1341" s="34"/>
      <c r="K1341" s="34"/>
      <c r="L1341" s="34"/>
      <c r="M1341" s="34"/>
      <c r="N1341" s="34"/>
      <c r="O1341" s="34"/>
      <c r="P1341" s="34"/>
      <c r="Q1341" s="34"/>
      <c r="R1341" s="34"/>
      <c r="S1341" s="34"/>
      <c r="T1341" s="34"/>
      <c r="U1341" s="34"/>
      <c r="V1341" s="34"/>
      <c r="W1341" s="34"/>
      <c r="X1341" s="34"/>
      <c r="Y1341" s="34"/>
      <c r="Z1341" s="34"/>
    </row>
    <row r="1342" spans="1:26" x14ac:dyDescent="0.2">
      <c r="A1342" s="34" t="s">
        <v>22</v>
      </c>
      <c r="B1342" s="34" t="s">
        <v>127</v>
      </c>
      <c r="C1342" s="34">
        <v>0</v>
      </c>
      <c r="D1342" s="34">
        <v>1892735</v>
      </c>
      <c r="E1342" s="34">
        <v>1892735</v>
      </c>
      <c r="F1342" s="34" t="s">
        <v>380</v>
      </c>
      <c r="G1342" s="34"/>
      <c r="H1342" s="34"/>
      <c r="I1342" s="34"/>
      <c r="J1342" s="34"/>
      <c r="K1342" s="34"/>
      <c r="L1342" s="34"/>
      <c r="M1342" s="34"/>
      <c r="N1342" s="34"/>
      <c r="O1342" s="34"/>
      <c r="P1342" s="34"/>
      <c r="Q1342" s="34"/>
      <c r="R1342" s="34"/>
      <c r="S1342" s="34"/>
      <c r="T1342" s="34"/>
      <c r="U1342" s="34"/>
      <c r="V1342" s="34"/>
      <c r="W1342" s="34"/>
      <c r="X1342" s="34"/>
      <c r="Y1342" s="34"/>
      <c r="Z1342" s="34"/>
    </row>
    <row r="1343" spans="1:26" x14ac:dyDescent="0.2">
      <c r="A1343" s="34" t="s">
        <v>22</v>
      </c>
      <c r="B1343" s="34" t="s">
        <v>128</v>
      </c>
      <c r="C1343" s="34">
        <v>0</v>
      </c>
      <c r="D1343" s="34">
        <v>1764551</v>
      </c>
      <c r="E1343" s="34">
        <v>1764551</v>
      </c>
      <c r="F1343" s="34" t="s">
        <v>383</v>
      </c>
      <c r="G1343" s="34"/>
      <c r="H1343" s="34"/>
      <c r="I1343" s="34"/>
      <c r="J1343" s="34"/>
      <c r="K1343" s="34"/>
      <c r="L1343" s="34"/>
      <c r="M1343" s="34"/>
      <c r="N1343" s="34"/>
      <c r="O1343" s="34"/>
      <c r="P1343" s="34"/>
      <c r="Q1343" s="34"/>
      <c r="R1343" s="34"/>
      <c r="S1343" s="34"/>
      <c r="T1343" s="34"/>
      <c r="U1343" s="34"/>
      <c r="V1343" s="34"/>
      <c r="W1343" s="34"/>
      <c r="X1343" s="34"/>
      <c r="Y1343" s="34"/>
      <c r="Z1343" s="34"/>
    </row>
    <row r="1344" spans="1:26" x14ac:dyDescent="0.2">
      <c r="A1344" s="34" t="s">
        <v>22</v>
      </c>
      <c r="B1344" s="34" t="s">
        <v>129</v>
      </c>
      <c r="C1344" s="34">
        <v>0</v>
      </c>
      <c r="D1344" s="34">
        <v>1089427</v>
      </c>
      <c r="E1344" s="34">
        <v>1089427</v>
      </c>
      <c r="F1344" s="34" t="s">
        <v>380</v>
      </c>
      <c r="G1344" s="34"/>
      <c r="H1344" s="34"/>
      <c r="I1344" s="34"/>
      <c r="J1344" s="34"/>
      <c r="K1344" s="34"/>
      <c r="L1344" s="34"/>
      <c r="M1344" s="34"/>
      <c r="N1344" s="34"/>
      <c r="O1344" s="34"/>
      <c r="P1344" s="34"/>
      <c r="Q1344" s="34"/>
      <c r="R1344" s="34"/>
      <c r="S1344" s="34"/>
      <c r="T1344" s="34"/>
      <c r="U1344" s="34"/>
      <c r="V1344" s="34"/>
      <c r="W1344" s="34"/>
      <c r="X1344" s="34"/>
      <c r="Y1344" s="34"/>
      <c r="Z1344" s="34"/>
    </row>
    <row r="1345" spans="1:26" x14ac:dyDescent="0.2">
      <c r="A1345" s="34" t="s">
        <v>22</v>
      </c>
      <c r="B1345" s="34" t="s">
        <v>130</v>
      </c>
      <c r="C1345" s="34">
        <v>0</v>
      </c>
      <c r="D1345" s="34">
        <v>822339</v>
      </c>
      <c r="E1345" s="34">
        <v>822339</v>
      </c>
      <c r="F1345" s="34" t="s">
        <v>378</v>
      </c>
      <c r="G1345" s="34"/>
      <c r="H1345" s="34"/>
      <c r="I1345" s="34"/>
      <c r="J1345" s="34"/>
      <c r="K1345" s="34"/>
      <c r="L1345" s="34"/>
      <c r="M1345" s="34"/>
      <c r="N1345" s="34"/>
      <c r="O1345" s="34"/>
      <c r="P1345" s="34"/>
      <c r="Q1345" s="34"/>
      <c r="R1345" s="34"/>
      <c r="S1345" s="34"/>
      <c r="T1345" s="34"/>
      <c r="U1345" s="34"/>
      <c r="V1345" s="34"/>
      <c r="W1345" s="34"/>
      <c r="X1345" s="34"/>
      <c r="Y1345" s="34"/>
      <c r="Z1345" s="34"/>
    </row>
    <row r="1346" spans="1:26" x14ac:dyDescent="0.2">
      <c r="A1346" s="34" t="s">
        <v>22</v>
      </c>
      <c r="B1346" s="34" t="s">
        <v>131</v>
      </c>
      <c r="C1346" s="34">
        <v>0</v>
      </c>
      <c r="D1346" s="34">
        <v>675283</v>
      </c>
      <c r="E1346" s="34">
        <v>675283</v>
      </c>
      <c r="F1346" s="34" t="s">
        <v>382</v>
      </c>
      <c r="G1346" s="34"/>
      <c r="H1346" s="34"/>
      <c r="I1346" s="34"/>
      <c r="J1346" s="34"/>
      <c r="K1346" s="34"/>
      <c r="L1346" s="34"/>
      <c r="M1346" s="34"/>
      <c r="N1346" s="34"/>
      <c r="O1346" s="34"/>
      <c r="P1346" s="34"/>
      <c r="Q1346" s="34"/>
      <c r="R1346" s="34"/>
      <c r="S1346" s="34"/>
      <c r="T1346" s="34"/>
      <c r="U1346" s="34"/>
      <c r="V1346" s="34"/>
      <c r="W1346" s="34"/>
      <c r="X1346" s="34"/>
      <c r="Y1346" s="34"/>
      <c r="Z1346" s="34"/>
    </row>
    <row r="1347" spans="1:26" x14ac:dyDescent="0.2">
      <c r="A1347" s="34" t="s">
        <v>22</v>
      </c>
      <c r="B1347" s="34" t="s">
        <v>132</v>
      </c>
      <c r="C1347" s="34">
        <v>179094</v>
      </c>
      <c r="D1347" s="34">
        <v>16348155</v>
      </c>
      <c r="E1347" s="34">
        <v>16527249</v>
      </c>
      <c r="F1347" s="34"/>
      <c r="G1347" s="34"/>
      <c r="H1347" s="34"/>
      <c r="I1347" s="34"/>
      <c r="J1347" s="34"/>
      <c r="K1347" s="34"/>
      <c r="L1347" s="34"/>
      <c r="M1347" s="34"/>
      <c r="N1347" s="34"/>
      <c r="O1347" s="34"/>
      <c r="P1347" s="34"/>
      <c r="Q1347" s="34"/>
      <c r="R1347" s="34"/>
      <c r="S1347" s="34"/>
      <c r="T1347" s="34"/>
      <c r="U1347" s="34"/>
      <c r="V1347" s="34"/>
      <c r="W1347" s="34"/>
      <c r="X1347" s="34"/>
      <c r="Y1347" s="34"/>
      <c r="Z1347" s="34"/>
    </row>
    <row r="1348" spans="1:26" x14ac:dyDescent="0.2">
      <c r="A1348" s="34" t="s">
        <v>22</v>
      </c>
      <c r="B1348" s="34" t="s">
        <v>133</v>
      </c>
      <c r="C1348" s="34">
        <v>0</v>
      </c>
      <c r="D1348" s="34">
        <v>5837352</v>
      </c>
      <c r="E1348" s="34">
        <v>5837352</v>
      </c>
      <c r="F1348" s="34" t="s">
        <v>380</v>
      </c>
      <c r="G1348" s="34"/>
      <c r="H1348" s="34"/>
      <c r="I1348" s="34"/>
      <c r="J1348" s="34"/>
      <c r="K1348" s="34"/>
      <c r="L1348" s="34"/>
      <c r="M1348" s="34"/>
      <c r="N1348" s="34"/>
      <c r="O1348" s="34"/>
      <c r="P1348" s="34"/>
      <c r="Q1348" s="34"/>
      <c r="R1348" s="34"/>
      <c r="S1348" s="34"/>
      <c r="T1348" s="34"/>
      <c r="U1348" s="34"/>
      <c r="V1348" s="34"/>
      <c r="W1348" s="34"/>
      <c r="X1348" s="34"/>
      <c r="Y1348" s="34"/>
      <c r="Z1348" s="34"/>
    </row>
    <row r="1349" spans="1:26" x14ac:dyDescent="0.2">
      <c r="A1349" s="34" t="s">
        <v>22</v>
      </c>
      <c r="B1349" s="34" t="s">
        <v>134</v>
      </c>
      <c r="C1349" s="34">
        <v>0</v>
      </c>
      <c r="D1349" s="34">
        <v>806617</v>
      </c>
      <c r="E1349" s="34">
        <v>806617</v>
      </c>
      <c r="F1349" s="34" t="s">
        <v>382</v>
      </c>
      <c r="G1349" s="34"/>
      <c r="H1349" s="34"/>
      <c r="I1349" s="34"/>
      <c r="J1349" s="34"/>
      <c r="K1349" s="34"/>
      <c r="L1349" s="34"/>
      <c r="M1349" s="34"/>
      <c r="N1349" s="34"/>
      <c r="O1349" s="34"/>
      <c r="P1349" s="34"/>
      <c r="Q1349" s="34"/>
      <c r="R1349" s="34"/>
      <c r="S1349" s="34"/>
      <c r="T1349" s="34"/>
      <c r="U1349" s="34"/>
      <c r="V1349" s="34"/>
      <c r="W1349" s="34"/>
      <c r="X1349" s="34"/>
      <c r="Y1349" s="34"/>
      <c r="Z1349" s="34"/>
    </row>
    <row r="1350" spans="1:26" x14ac:dyDescent="0.2">
      <c r="A1350" s="34" t="s">
        <v>22</v>
      </c>
      <c r="B1350" s="34" t="s">
        <v>135</v>
      </c>
      <c r="C1350" s="34">
        <v>0</v>
      </c>
      <c r="D1350" s="34">
        <v>1635099</v>
      </c>
      <c r="E1350" s="34">
        <v>1635099</v>
      </c>
      <c r="F1350" s="34" t="s">
        <v>387</v>
      </c>
      <c r="G1350" s="34"/>
      <c r="H1350" s="34"/>
      <c r="I1350" s="34"/>
      <c r="J1350" s="34"/>
      <c r="K1350" s="34"/>
      <c r="L1350" s="34"/>
      <c r="M1350" s="34"/>
      <c r="N1350" s="34"/>
      <c r="O1350" s="34"/>
      <c r="P1350" s="34"/>
      <c r="Q1350" s="34"/>
      <c r="R1350" s="34"/>
      <c r="S1350" s="34"/>
      <c r="T1350" s="34"/>
      <c r="U1350" s="34"/>
      <c r="V1350" s="34"/>
      <c r="W1350" s="34"/>
      <c r="X1350" s="34"/>
      <c r="Y1350" s="34"/>
      <c r="Z1350" s="34"/>
    </row>
    <row r="1351" spans="1:26" x14ac:dyDescent="0.2">
      <c r="A1351" s="34" t="s">
        <v>22</v>
      </c>
      <c r="B1351" s="34" t="s">
        <v>136</v>
      </c>
      <c r="C1351" s="34">
        <v>0</v>
      </c>
      <c r="D1351" s="34">
        <v>733770</v>
      </c>
      <c r="E1351" s="34">
        <v>733770</v>
      </c>
      <c r="F1351" s="34" t="s">
        <v>381</v>
      </c>
      <c r="G1351" s="34"/>
      <c r="H1351" s="34"/>
      <c r="I1351" s="34"/>
      <c r="J1351" s="34"/>
      <c r="K1351" s="34"/>
      <c r="L1351" s="34"/>
      <c r="M1351" s="34"/>
      <c r="N1351" s="34"/>
      <c r="O1351" s="34"/>
      <c r="P1351" s="34"/>
      <c r="Q1351" s="34"/>
      <c r="R1351" s="34"/>
      <c r="S1351" s="34"/>
      <c r="T1351" s="34"/>
      <c r="U1351" s="34"/>
      <c r="V1351" s="34"/>
      <c r="W1351" s="34"/>
      <c r="X1351" s="34"/>
      <c r="Y1351" s="34"/>
      <c r="Z1351" s="34"/>
    </row>
    <row r="1352" spans="1:26" x14ac:dyDescent="0.2">
      <c r="A1352" s="34" t="s">
        <v>22</v>
      </c>
      <c r="B1352" s="34" t="s">
        <v>137</v>
      </c>
      <c r="C1352" s="34">
        <v>0</v>
      </c>
      <c r="D1352" s="34">
        <v>14059641</v>
      </c>
      <c r="E1352" s="34">
        <v>14059641</v>
      </c>
      <c r="F1352" s="34" t="s">
        <v>388</v>
      </c>
      <c r="G1352" s="34"/>
      <c r="H1352" s="34"/>
      <c r="I1352" s="34"/>
      <c r="J1352" s="34"/>
      <c r="K1352" s="34"/>
      <c r="L1352" s="34"/>
      <c r="M1352" s="34"/>
      <c r="N1352" s="34"/>
      <c r="O1352" s="34"/>
      <c r="P1352" s="34"/>
      <c r="Q1352" s="34"/>
      <c r="R1352" s="34"/>
      <c r="S1352" s="34"/>
      <c r="T1352" s="34"/>
      <c r="U1352" s="34"/>
      <c r="V1352" s="34"/>
      <c r="W1352" s="34"/>
      <c r="X1352" s="34"/>
      <c r="Y1352" s="34"/>
      <c r="Z1352" s="34"/>
    </row>
    <row r="1353" spans="1:26" x14ac:dyDescent="0.2">
      <c r="A1353" s="34" t="s">
        <v>22</v>
      </c>
      <c r="B1353" s="34" t="s">
        <v>138</v>
      </c>
      <c r="C1353" s="34">
        <v>0</v>
      </c>
      <c r="D1353" s="34">
        <v>3182901</v>
      </c>
      <c r="E1353" s="34">
        <v>3182901</v>
      </c>
      <c r="F1353" s="34" t="s">
        <v>380</v>
      </c>
      <c r="G1353" s="34"/>
      <c r="H1353" s="34"/>
      <c r="I1353" s="34"/>
      <c r="J1353" s="34"/>
      <c r="K1353" s="34"/>
      <c r="L1353" s="34"/>
      <c r="M1353" s="34"/>
      <c r="N1353" s="34"/>
      <c r="O1353" s="34"/>
      <c r="P1353" s="34"/>
      <c r="Q1353" s="34"/>
      <c r="R1353" s="34"/>
      <c r="S1353" s="34"/>
      <c r="T1353" s="34"/>
      <c r="U1353" s="34"/>
      <c r="V1353" s="34"/>
      <c r="W1353" s="34"/>
      <c r="X1353" s="34"/>
      <c r="Y1353" s="34"/>
      <c r="Z1353" s="34"/>
    </row>
    <row r="1354" spans="1:26" x14ac:dyDescent="0.2">
      <c r="A1354" s="34" t="s">
        <v>22</v>
      </c>
      <c r="B1354" s="34" t="s">
        <v>139</v>
      </c>
      <c r="C1354" s="34">
        <v>0</v>
      </c>
      <c r="D1354" s="34">
        <v>2941187</v>
      </c>
      <c r="E1354" s="34">
        <v>2941187</v>
      </c>
      <c r="F1354" s="34" t="s">
        <v>373</v>
      </c>
      <c r="G1354" s="34"/>
      <c r="H1354" s="34"/>
      <c r="I1354" s="34"/>
      <c r="J1354" s="34"/>
      <c r="K1354" s="34"/>
      <c r="L1354" s="34"/>
      <c r="M1354" s="34"/>
      <c r="N1354" s="34"/>
      <c r="O1354" s="34"/>
      <c r="P1354" s="34"/>
      <c r="Q1354" s="34"/>
      <c r="R1354" s="34"/>
      <c r="S1354" s="34"/>
      <c r="T1354" s="34"/>
      <c r="U1354" s="34"/>
      <c r="V1354" s="34"/>
      <c r="W1354" s="34"/>
      <c r="X1354" s="34"/>
      <c r="Y1354" s="34"/>
      <c r="Z1354" s="34"/>
    </row>
    <row r="1355" spans="1:26" x14ac:dyDescent="0.2">
      <c r="A1355" s="34" t="s">
        <v>22</v>
      </c>
      <c r="B1355" s="34" t="s">
        <v>140</v>
      </c>
      <c r="C1355" s="34">
        <v>0</v>
      </c>
      <c r="D1355" s="34">
        <v>7499362</v>
      </c>
      <c r="E1355" s="34">
        <v>7499362</v>
      </c>
      <c r="F1355" s="34" t="s">
        <v>380</v>
      </c>
      <c r="G1355" s="34"/>
      <c r="H1355" s="34"/>
      <c r="I1355" s="34"/>
      <c r="J1355" s="34"/>
      <c r="K1355" s="34"/>
      <c r="L1355" s="34"/>
      <c r="M1355" s="34"/>
      <c r="N1355" s="34"/>
      <c r="O1355" s="34"/>
      <c r="P1355" s="34"/>
      <c r="Q1355" s="34"/>
      <c r="R1355" s="34"/>
      <c r="S1355" s="34"/>
      <c r="T1355" s="34"/>
      <c r="U1355" s="34"/>
      <c r="V1355" s="34"/>
      <c r="W1355" s="34"/>
      <c r="X1355" s="34"/>
      <c r="Y1355" s="34"/>
      <c r="Z1355" s="34"/>
    </row>
    <row r="1356" spans="1:26" x14ac:dyDescent="0.2">
      <c r="A1356" s="34" t="s">
        <v>22</v>
      </c>
      <c r="B1356" s="34" t="s">
        <v>141</v>
      </c>
      <c r="C1356" s="34">
        <v>0</v>
      </c>
      <c r="D1356" s="34">
        <v>12594808</v>
      </c>
      <c r="E1356" s="34">
        <v>12594808</v>
      </c>
      <c r="F1356" s="34" t="s">
        <v>390</v>
      </c>
      <c r="G1356" s="34"/>
      <c r="H1356" s="34"/>
      <c r="I1356" s="34"/>
      <c r="J1356" s="34"/>
      <c r="K1356" s="34"/>
      <c r="L1356" s="34"/>
      <c r="M1356" s="34"/>
      <c r="N1356" s="34"/>
      <c r="O1356" s="34"/>
      <c r="P1356" s="34"/>
      <c r="Q1356" s="34"/>
      <c r="R1356" s="34"/>
      <c r="S1356" s="34"/>
      <c r="T1356" s="34"/>
      <c r="U1356" s="34"/>
      <c r="V1356" s="34"/>
      <c r="W1356" s="34"/>
      <c r="X1356" s="34"/>
      <c r="Y1356" s="34"/>
      <c r="Z1356" s="34"/>
    </row>
    <row r="1357" spans="1:26" x14ac:dyDescent="0.2">
      <c r="A1357" s="34" t="s">
        <v>22</v>
      </c>
      <c r="B1357" s="34" t="s">
        <v>142</v>
      </c>
      <c r="C1357" s="34">
        <v>0</v>
      </c>
      <c r="D1357" s="34">
        <v>1726723</v>
      </c>
      <c r="E1357" s="34">
        <v>1726723</v>
      </c>
      <c r="F1357" s="34"/>
      <c r="G1357" s="34"/>
      <c r="H1357" s="34"/>
      <c r="I1357" s="34"/>
      <c r="J1357" s="34"/>
      <c r="K1357" s="34"/>
      <c r="L1357" s="34"/>
      <c r="M1357" s="34"/>
      <c r="N1357" s="34"/>
      <c r="O1357" s="34"/>
      <c r="P1357" s="34"/>
      <c r="Q1357" s="34"/>
      <c r="R1357" s="34"/>
      <c r="S1357" s="34"/>
      <c r="T1357" s="34"/>
      <c r="U1357" s="34"/>
      <c r="V1357" s="34"/>
      <c r="W1357" s="34"/>
      <c r="X1357" s="34"/>
      <c r="Y1357" s="34"/>
      <c r="Z1357" s="34"/>
    </row>
    <row r="1358" spans="1:26" x14ac:dyDescent="0.2">
      <c r="A1358" s="34" t="s">
        <v>22</v>
      </c>
      <c r="B1358" s="34" t="s">
        <v>143</v>
      </c>
      <c r="C1358" s="34">
        <v>0</v>
      </c>
      <c r="D1358" s="34">
        <v>3300181</v>
      </c>
      <c r="E1358" s="34">
        <v>3300181</v>
      </c>
      <c r="F1358" s="34" t="s">
        <v>391</v>
      </c>
      <c r="G1358" s="34"/>
      <c r="H1358" s="34"/>
      <c r="I1358" s="34"/>
      <c r="J1358" s="34"/>
      <c r="K1358" s="34"/>
      <c r="L1358" s="34"/>
      <c r="M1358" s="34"/>
      <c r="N1358" s="34"/>
      <c r="O1358" s="34"/>
      <c r="P1358" s="34"/>
      <c r="Q1358" s="34"/>
      <c r="R1358" s="34"/>
      <c r="S1358" s="34"/>
      <c r="T1358" s="34"/>
      <c r="U1358" s="34"/>
      <c r="V1358" s="34"/>
      <c r="W1358" s="34"/>
      <c r="X1358" s="34"/>
      <c r="Y1358" s="34"/>
      <c r="Z1358" s="34"/>
    </row>
    <row r="1359" spans="1:26" x14ac:dyDescent="0.2">
      <c r="A1359" s="34" t="s">
        <v>22</v>
      </c>
      <c r="B1359" s="34" t="s">
        <v>144</v>
      </c>
      <c r="C1359" s="34">
        <v>0</v>
      </c>
      <c r="D1359" s="34">
        <v>4286895</v>
      </c>
      <c r="E1359" s="34">
        <v>4286895</v>
      </c>
      <c r="F1359" s="34" t="s">
        <v>371</v>
      </c>
      <c r="G1359" s="34"/>
      <c r="H1359" s="34"/>
      <c r="I1359" s="34"/>
      <c r="J1359" s="34"/>
      <c r="K1359" s="34"/>
      <c r="L1359" s="34"/>
      <c r="M1359" s="34"/>
      <c r="N1359" s="34"/>
      <c r="O1359" s="34"/>
      <c r="P1359" s="34"/>
      <c r="Q1359" s="34"/>
      <c r="R1359" s="34"/>
      <c r="S1359" s="34"/>
      <c r="T1359" s="34"/>
      <c r="U1359" s="34"/>
      <c r="V1359" s="34"/>
      <c r="W1359" s="34"/>
      <c r="X1359" s="34"/>
      <c r="Y1359" s="34"/>
      <c r="Z1359" s="34"/>
    </row>
    <row r="1360" spans="1:26" x14ac:dyDescent="0.2">
      <c r="A1360" s="34" t="s">
        <v>22</v>
      </c>
      <c r="B1360" s="34" t="s">
        <v>145</v>
      </c>
      <c r="C1360" s="34">
        <v>0</v>
      </c>
      <c r="D1360" s="34">
        <v>1892988</v>
      </c>
      <c r="E1360" s="34">
        <v>1892988</v>
      </c>
      <c r="F1360" s="34"/>
      <c r="G1360" s="34"/>
      <c r="H1360" s="34"/>
      <c r="I1360" s="34"/>
      <c r="J1360" s="34"/>
      <c r="K1360" s="34"/>
      <c r="L1360" s="34"/>
      <c r="M1360" s="34"/>
      <c r="N1360" s="34"/>
      <c r="O1360" s="34"/>
      <c r="P1360" s="34"/>
      <c r="Q1360" s="34"/>
      <c r="R1360" s="34"/>
      <c r="S1360" s="34"/>
      <c r="T1360" s="34"/>
      <c r="U1360" s="34"/>
      <c r="V1360" s="34"/>
      <c r="W1360" s="34"/>
      <c r="X1360" s="34"/>
      <c r="Y1360" s="34"/>
      <c r="Z1360" s="34"/>
    </row>
    <row r="1361" spans="1:26" x14ac:dyDescent="0.2">
      <c r="A1361" s="34" t="s">
        <v>22</v>
      </c>
      <c r="B1361" s="34" t="s">
        <v>146</v>
      </c>
      <c r="C1361" s="34">
        <v>0</v>
      </c>
      <c r="D1361" s="34">
        <v>4263317</v>
      </c>
      <c r="E1361" s="34">
        <v>4263317</v>
      </c>
      <c r="F1361" s="34" t="s">
        <v>372</v>
      </c>
      <c r="G1361" s="34"/>
      <c r="H1361" s="34"/>
      <c r="I1361" s="34"/>
      <c r="J1361" s="34"/>
      <c r="K1361" s="34"/>
      <c r="L1361" s="34"/>
      <c r="M1361" s="34"/>
      <c r="N1361" s="34"/>
      <c r="O1361" s="34"/>
      <c r="P1361" s="34"/>
      <c r="Q1361" s="34"/>
      <c r="R1361" s="34"/>
      <c r="S1361" s="34"/>
      <c r="T1361" s="34"/>
      <c r="U1361" s="34"/>
      <c r="V1361" s="34"/>
      <c r="W1361" s="34"/>
      <c r="X1361" s="34"/>
      <c r="Y1361" s="34"/>
      <c r="Z1361" s="34"/>
    </row>
    <row r="1362" spans="1:26" x14ac:dyDescent="0.2">
      <c r="A1362" s="34" t="s">
        <v>22</v>
      </c>
      <c r="B1362" s="34" t="s">
        <v>147</v>
      </c>
      <c r="C1362" s="34">
        <v>0</v>
      </c>
      <c r="D1362" s="34">
        <v>5322137</v>
      </c>
      <c r="E1362" s="34">
        <v>5322137</v>
      </c>
      <c r="F1362" s="34" t="s">
        <v>372</v>
      </c>
      <c r="G1362" s="34"/>
      <c r="H1362" s="34"/>
      <c r="I1362" s="34"/>
      <c r="J1362" s="34"/>
      <c r="K1362" s="34"/>
      <c r="L1362" s="34"/>
      <c r="M1362" s="34"/>
      <c r="N1362" s="34"/>
      <c r="O1362" s="34"/>
      <c r="P1362" s="34"/>
      <c r="Q1362" s="34"/>
      <c r="R1362" s="34"/>
      <c r="S1362" s="34"/>
      <c r="T1362" s="34"/>
      <c r="U1362" s="34"/>
      <c r="V1362" s="34"/>
      <c r="W1362" s="34"/>
      <c r="X1362" s="34"/>
      <c r="Y1362" s="34"/>
      <c r="Z1362" s="34"/>
    </row>
    <row r="1363" spans="1:26" x14ac:dyDescent="0.2">
      <c r="A1363" s="34" t="s">
        <v>22</v>
      </c>
      <c r="B1363" s="34" t="s">
        <v>148</v>
      </c>
      <c r="C1363" s="34">
        <v>0</v>
      </c>
      <c r="D1363" s="34">
        <v>410382</v>
      </c>
      <c r="E1363" s="34">
        <v>410382</v>
      </c>
      <c r="F1363" s="34"/>
      <c r="G1363" s="34"/>
      <c r="H1363" s="34"/>
      <c r="I1363" s="34"/>
      <c r="J1363" s="34"/>
      <c r="K1363" s="34"/>
      <c r="L1363" s="34"/>
      <c r="M1363" s="34"/>
      <c r="N1363" s="34"/>
      <c r="O1363" s="34"/>
      <c r="P1363" s="34"/>
      <c r="Q1363" s="34"/>
      <c r="R1363" s="34"/>
      <c r="S1363" s="34"/>
      <c r="T1363" s="34"/>
      <c r="U1363" s="34"/>
      <c r="V1363" s="34"/>
      <c r="W1363" s="34"/>
      <c r="X1363" s="34"/>
      <c r="Y1363" s="34"/>
      <c r="Z1363" s="34"/>
    </row>
    <row r="1364" spans="1:26" x14ac:dyDescent="0.2">
      <c r="A1364" s="34" t="s">
        <v>22</v>
      </c>
      <c r="B1364" s="34" t="s">
        <v>149</v>
      </c>
      <c r="C1364" s="34">
        <v>0</v>
      </c>
      <c r="D1364" s="34">
        <v>1009355</v>
      </c>
      <c r="E1364" s="34">
        <v>1009355</v>
      </c>
      <c r="F1364" s="34"/>
      <c r="G1364" s="34"/>
      <c r="H1364" s="34"/>
      <c r="I1364" s="34"/>
      <c r="J1364" s="34"/>
      <c r="K1364" s="34"/>
      <c r="L1364" s="34"/>
      <c r="M1364" s="34"/>
      <c r="N1364" s="34"/>
      <c r="O1364" s="34"/>
      <c r="P1364" s="34"/>
      <c r="Q1364" s="34"/>
      <c r="R1364" s="34"/>
      <c r="S1364" s="34"/>
      <c r="T1364" s="34"/>
      <c r="U1364" s="34"/>
      <c r="V1364" s="34"/>
      <c r="W1364" s="34"/>
      <c r="X1364" s="34"/>
      <c r="Y1364" s="34"/>
      <c r="Z1364" s="34"/>
    </row>
    <row r="1365" spans="1:26" x14ac:dyDescent="0.2">
      <c r="A1365" s="34" t="s">
        <v>22</v>
      </c>
      <c r="B1365" s="34" t="s">
        <v>150</v>
      </c>
      <c r="C1365" s="34">
        <v>0</v>
      </c>
      <c r="D1365" s="34">
        <v>4842204</v>
      </c>
      <c r="E1365" s="34">
        <v>4842204</v>
      </c>
      <c r="F1365" s="34" t="s">
        <v>378</v>
      </c>
      <c r="G1365" s="34"/>
      <c r="H1365" s="34"/>
      <c r="I1365" s="34"/>
      <c r="J1365" s="34"/>
      <c r="K1365" s="34"/>
      <c r="L1365" s="34"/>
      <c r="M1365" s="34"/>
      <c r="N1365" s="34"/>
      <c r="O1365" s="34"/>
      <c r="P1365" s="34"/>
      <c r="Q1365" s="34"/>
      <c r="R1365" s="34"/>
      <c r="S1365" s="34"/>
      <c r="T1365" s="34"/>
      <c r="U1365" s="34"/>
      <c r="V1365" s="34"/>
      <c r="W1365" s="34"/>
      <c r="X1365" s="34"/>
      <c r="Y1365" s="34"/>
      <c r="Z1365" s="34"/>
    </row>
    <row r="1366" spans="1:26" x14ac:dyDescent="0.2">
      <c r="A1366" s="34" t="s">
        <v>22</v>
      </c>
      <c r="B1366" s="34" t="s">
        <v>151</v>
      </c>
      <c r="C1366" s="34">
        <v>0</v>
      </c>
      <c r="D1366" s="34">
        <v>14347625</v>
      </c>
      <c r="E1366" s="34">
        <v>14347625</v>
      </c>
      <c r="F1366" s="34" t="s">
        <v>383</v>
      </c>
      <c r="G1366" s="34"/>
      <c r="H1366" s="34"/>
      <c r="I1366" s="34"/>
      <c r="J1366" s="34"/>
      <c r="K1366" s="34"/>
      <c r="L1366" s="34"/>
      <c r="M1366" s="34"/>
      <c r="N1366" s="34"/>
      <c r="O1366" s="34"/>
      <c r="P1366" s="34"/>
      <c r="Q1366" s="34"/>
      <c r="R1366" s="34"/>
      <c r="S1366" s="34"/>
      <c r="T1366" s="34"/>
      <c r="U1366" s="34"/>
      <c r="V1366" s="34"/>
      <c r="W1366" s="34"/>
      <c r="X1366" s="34"/>
      <c r="Y1366" s="34"/>
      <c r="Z1366" s="34"/>
    </row>
    <row r="1367" spans="1:26" x14ac:dyDescent="0.2">
      <c r="A1367" s="34" t="s">
        <v>22</v>
      </c>
      <c r="B1367" s="34" t="s">
        <v>152</v>
      </c>
      <c r="C1367" s="34">
        <v>0</v>
      </c>
      <c r="D1367" s="34">
        <v>59977030</v>
      </c>
      <c r="E1367" s="34">
        <v>59977030</v>
      </c>
      <c r="F1367" s="34" t="s">
        <v>376</v>
      </c>
      <c r="G1367" s="34"/>
      <c r="H1367" s="34"/>
      <c r="I1367" s="34"/>
      <c r="J1367" s="34"/>
      <c r="K1367" s="34"/>
      <c r="L1367" s="34"/>
      <c r="M1367" s="34"/>
      <c r="N1367" s="34"/>
      <c r="O1367" s="34"/>
      <c r="P1367" s="34"/>
      <c r="Q1367" s="34"/>
      <c r="R1367" s="34"/>
      <c r="S1367" s="34"/>
      <c r="T1367" s="34"/>
      <c r="U1367" s="34"/>
      <c r="V1367" s="34"/>
      <c r="W1367" s="34"/>
      <c r="X1367" s="34"/>
      <c r="Y1367" s="34"/>
      <c r="Z1367" s="34"/>
    </row>
    <row r="1368" spans="1:26" x14ac:dyDescent="0.2">
      <c r="A1368" s="34" t="s">
        <v>22</v>
      </c>
      <c r="B1368" s="34" t="s">
        <v>153</v>
      </c>
      <c r="C1368" s="34">
        <v>0</v>
      </c>
      <c r="D1368" s="34">
        <v>14700632</v>
      </c>
      <c r="E1368" s="34">
        <v>14700632</v>
      </c>
      <c r="F1368" s="34" t="s">
        <v>372</v>
      </c>
      <c r="G1368" s="34"/>
      <c r="H1368" s="34"/>
      <c r="I1368" s="34"/>
      <c r="J1368" s="34"/>
      <c r="K1368" s="34"/>
      <c r="L1368" s="34"/>
      <c r="M1368" s="34"/>
      <c r="N1368" s="34"/>
      <c r="O1368" s="34"/>
      <c r="P1368" s="34"/>
      <c r="Q1368" s="34"/>
      <c r="R1368" s="34"/>
      <c r="S1368" s="34"/>
      <c r="T1368" s="34"/>
      <c r="U1368" s="34"/>
      <c r="V1368" s="34"/>
      <c r="W1368" s="34"/>
      <c r="X1368" s="34"/>
      <c r="Y1368" s="34"/>
      <c r="Z1368" s="34"/>
    </row>
    <row r="1369" spans="1:26" x14ac:dyDescent="0.2">
      <c r="A1369" s="34" t="s">
        <v>22</v>
      </c>
      <c r="B1369" s="34" t="s">
        <v>154</v>
      </c>
      <c r="C1369" s="34">
        <v>0</v>
      </c>
      <c r="D1369" s="34">
        <v>16936861</v>
      </c>
      <c r="E1369" s="34">
        <v>16936861</v>
      </c>
      <c r="F1369" s="34" t="s">
        <v>376</v>
      </c>
      <c r="G1369" s="34"/>
      <c r="H1369" s="34"/>
      <c r="I1369" s="34"/>
      <c r="J1369" s="34"/>
      <c r="K1369" s="34"/>
      <c r="L1369" s="34"/>
      <c r="M1369" s="34"/>
      <c r="N1369" s="34"/>
      <c r="O1369" s="34"/>
      <c r="P1369" s="34"/>
      <c r="Q1369" s="34"/>
      <c r="R1369" s="34"/>
      <c r="S1369" s="34"/>
      <c r="T1369" s="34"/>
      <c r="U1369" s="34"/>
      <c r="V1369" s="34"/>
      <c r="W1369" s="34"/>
      <c r="X1369" s="34"/>
      <c r="Y1369" s="34"/>
      <c r="Z1369" s="34"/>
    </row>
    <row r="1370" spans="1:26" x14ac:dyDescent="0.2">
      <c r="A1370" s="34" t="s">
        <v>22</v>
      </c>
      <c r="B1370" s="34" t="s">
        <v>155</v>
      </c>
      <c r="C1370" s="34">
        <v>0</v>
      </c>
      <c r="D1370" s="34">
        <v>3664818</v>
      </c>
      <c r="E1370" s="34">
        <v>3664818</v>
      </c>
      <c r="F1370" s="34" t="s">
        <v>375</v>
      </c>
      <c r="G1370" s="34"/>
      <c r="H1370" s="34"/>
      <c r="I1370" s="34"/>
      <c r="J1370" s="34"/>
      <c r="K1370" s="34"/>
      <c r="L1370" s="34"/>
      <c r="M1370" s="34"/>
      <c r="N1370" s="34"/>
      <c r="O1370" s="34"/>
      <c r="P1370" s="34"/>
      <c r="Q1370" s="34"/>
      <c r="R1370" s="34"/>
      <c r="S1370" s="34"/>
      <c r="T1370" s="34"/>
      <c r="U1370" s="34"/>
      <c r="V1370" s="34"/>
      <c r="W1370" s="34"/>
      <c r="X1370" s="34"/>
      <c r="Y1370" s="34"/>
      <c r="Z1370" s="34"/>
    </row>
    <row r="1371" spans="1:26" x14ac:dyDescent="0.2">
      <c r="A1371" s="34" t="s">
        <v>22</v>
      </c>
      <c r="B1371" s="34" t="s">
        <v>156</v>
      </c>
      <c r="C1371" s="34">
        <v>0</v>
      </c>
      <c r="D1371" s="34">
        <v>1871120</v>
      </c>
      <c r="E1371" s="34">
        <v>1871120</v>
      </c>
      <c r="F1371" s="34" t="s">
        <v>387</v>
      </c>
      <c r="G1371" s="34"/>
      <c r="H1371" s="34"/>
      <c r="I1371" s="34"/>
      <c r="J1371" s="34"/>
      <c r="K1371" s="34"/>
      <c r="L1371" s="34"/>
      <c r="M1371" s="34"/>
      <c r="N1371" s="34"/>
      <c r="O1371" s="34"/>
      <c r="P1371" s="34"/>
      <c r="Q1371" s="34"/>
      <c r="R1371" s="34"/>
      <c r="S1371" s="34"/>
      <c r="T1371" s="34"/>
      <c r="U1371" s="34"/>
      <c r="V1371" s="34"/>
      <c r="W1371" s="34"/>
      <c r="X1371" s="34"/>
      <c r="Y1371" s="34"/>
      <c r="Z1371" s="34"/>
    </row>
    <row r="1372" spans="1:26" x14ac:dyDescent="0.2">
      <c r="A1372" s="34" t="s">
        <v>22</v>
      </c>
      <c r="B1372" s="34" t="s">
        <v>157</v>
      </c>
      <c r="C1372" s="34">
        <v>0</v>
      </c>
      <c r="D1372" s="34">
        <v>2145934</v>
      </c>
      <c r="E1372" s="34">
        <v>2145934</v>
      </c>
      <c r="F1372" s="34" t="s">
        <v>384</v>
      </c>
      <c r="G1372" s="34"/>
      <c r="H1372" s="34"/>
      <c r="I1372" s="34"/>
      <c r="J1372" s="34"/>
      <c r="K1372" s="34"/>
      <c r="L1372" s="34"/>
      <c r="M1372" s="34"/>
      <c r="N1372" s="34"/>
      <c r="O1372" s="34"/>
      <c r="P1372" s="34"/>
      <c r="Q1372" s="34"/>
      <c r="R1372" s="34"/>
      <c r="S1372" s="34"/>
      <c r="T1372" s="34"/>
      <c r="U1372" s="34"/>
      <c r="V1372" s="34"/>
      <c r="W1372" s="34"/>
      <c r="X1372" s="34"/>
      <c r="Y1372" s="34"/>
      <c r="Z1372" s="34"/>
    </row>
    <row r="1373" spans="1:26" x14ac:dyDescent="0.2">
      <c r="A1373" s="34" t="s">
        <v>22</v>
      </c>
      <c r="B1373" s="34" t="s">
        <v>158</v>
      </c>
      <c r="C1373" s="34">
        <v>0</v>
      </c>
      <c r="D1373" s="34">
        <v>2364184</v>
      </c>
      <c r="E1373" s="34">
        <v>2364184</v>
      </c>
      <c r="F1373" s="34" t="s">
        <v>374</v>
      </c>
      <c r="G1373" s="34"/>
      <c r="H1373" s="34"/>
      <c r="I1373" s="34"/>
      <c r="J1373" s="34"/>
      <c r="K1373" s="34"/>
      <c r="L1373" s="34"/>
      <c r="M1373" s="34"/>
      <c r="N1373" s="34"/>
      <c r="O1373" s="34"/>
      <c r="P1373" s="34"/>
      <c r="Q1373" s="34"/>
      <c r="R1373" s="34"/>
      <c r="S1373" s="34"/>
      <c r="T1373" s="34"/>
      <c r="U1373" s="34"/>
      <c r="V1373" s="34"/>
      <c r="W1373" s="34"/>
      <c r="X1373" s="34"/>
      <c r="Y1373" s="34"/>
      <c r="Z1373" s="34"/>
    </row>
    <row r="1374" spans="1:26" x14ac:dyDescent="0.2">
      <c r="A1374" s="34" t="s">
        <v>22</v>
      </c>
      <c r="B1374" s="34" t="s">
        <v>159</v>
      </c>
      <c r="C1374" s="34">
        <v>0</v>
      </c>
      <c r="D1374" s="34">
        <v>4541147</v>
      </c>
      <c r="E1374" s="34">
        <v>4541147</v>
      </c>
      <c r="F1374" s="34" t="s">
        <v>377</v>
      </c>
      <c r="G1374" s="34"/>
      <c r="H1374" s="34"/>
      <c r="I1374" s="34"/>
      <c r="J1374" s="34"/>
      <c r="K1374" s="34"/>
      <c r="L1374" s="34"/>
      <c r="M1374" s="34"/>
      <c r="N1374" s="34"/>
      <c r="O1374" s="34"/>
      <c r="P1374" s="34"/>
      <c r="Q1374" s="34"/>
      <c r="R1374" s="34"/>
      <c r="S1374" s="34"/>
      <c r="T1374" s="34"/>
      <c r="U1374" s="34"/>
      <c r="V1374" s="34"/>
      <c r="W1374" s="34"/>
      <c r="X1374" s="34"/>
      <c r="Y1374" s="34"/>
      <c r="Z1374" s="34"/>
    </row>
    <row r="1375" spans="1:26" x14ac:dyDescent="0.2">
      <c r="A1375" s="34" t="s">
        <v>22</v>
      </c>
      <c r="B1375" s="34" t="s">
        <v>160</v>
      </c>
      <c r="C1375" s="34">
        <v>2252822</v>
      </c>
      <c r="D1375" s="34">
        <v>5920913</v>
      </c>
      <c r="E1375" s="34">
        <v>8173735</v>
      </c>
      <c r="F1375" s="34"/>
      <c r="G1375" s="34"/>
      <c r="H1375" s="34"/>
      <c r="I1375" s="34"/>
      <c r="J1375" s="34"/>
      <c r="K1375" s="34"/>
      <c r="L1375" s="34"/>
      <c r="M1375" s="34"/>
      <c r="N1375" s="34"/>
      <c r="O1375" s="34"/>
      <c r="P1375" s="34"/>
      <c r="Q1375" s="34"/>
      <c r="R1375" s="34"/>
      <c r="S1375" s="34"/>
      <c r="T1375" s="34"/>
      <c r="U1375" s="34"/>
      <c r="V1375" s="34"/>
      <c r="W1375" s="34"/>
      <c r="X1375" s="34"/>
      <c r="Y1375" s="34"/>
      <c r="Z1375" s="34"/>
    </row>
    <row r="1376" spans="1:26" x14ac:dyDescent="0.2">
      <c r="A1376" s="34" t="s">
        <v>22</v>
      </c>
      <c r="B1376" s="34" t="s">
        <v>161</v>
      </c>
      <c r="C1376" s="34">
        <v>0</v>
      </c>
      <c r="D1376" s="34">
        <v>898732</v>
      </c>
      <c r="E1376" s="34">
        <v>898732</v>
      </c>
      <c r="F1376" s="34"/>
      <c r="G1376" s="34"/>
      <c r="H1376" s="34"/>
      <c r="I1376" s="34"/>
      <c r="J1376" s="34"/>
      <c r="K1376" s="34"/>
      <c r="L1376" s="34"/>
      <c r="M1376" s="34"/>
      <c r="N1376" s="34"/>
      <c r="O1376" s="34"/>
      <c r="P1376" s="34"/>
      <c r="Q1376" s="34"/>
      <c r="R1376" s="34"/>
      <c r="S1376" s="34"/>
      <c r="T1376" s="34"/>
      <c r="U1376" s="34"/>
      <c r="V1376" s="34"/>
      <c r="W1376" s="34"/>
      <c r="X1376" s="34"/>
      <c r="Y1376" s="34"/>
      <c r="Z1376" s="34"/>
    </row>
    <row r="1377" spans="1:26" x14ac:dyDescent="0.2">
      <c r="A1377" s="34" t="s">
        <v>22</v>
      </c>
      <c r="B1377" s="34" t="s">
        <v>162</v>
      </c>
      <c r="C1377" s="34">
        <v>0</v>
      </c>
      <c r="D1377" s="34">
        <v>9551016</v>
      </c>
      <c r="E1377" s="34">
        <v>9551016</v>
      </c>
      <c r="F1377" s="34" t="s">
        <v>376</v>
      </c>
      <c r="G1377" s="34"/>
      <c r="H1377" s="34"/>
      <c r="I1377" s="34"/>
      <c r="J1377" s="34"/>
      <c r="K1377" s="34"/>
      <c r="L1377" s="34"/>
      <c r="M1377" s="34"/>
      <c r="N1377" s="34"/>
      <c r="O1377" s="34"/>
      <c r="P1377" s="34"/>
      <c r="Q1377" s="34"/>
      <c r="R1377" s="34"/>
      <c r="S1377" s="34"/>
      <c r="T1377" s="34"/>
      <c r="U1377" s="34"/>
      <c r="V1377" s="34"/>
      <c r="W1377" s="34"/>
      <c r="X1377" s="34"/>
      <c r="Y1377" s="34"/>
      <c r="Z1377" s="34"/>
    </row>
    <row r="1378" spans="1:26" x14ac:dyDescent="0.2">
      <c r="A1378" s="34" t="s">
        <v>22</v>
      </c>
      <c r="B1378" s="34" t="s">
        <v>163</v>
      </c>
      <c r="C1378" s="34">
        <v>0</v>
      </c>
      <c r="D1378" s="34">
        <v>15581533</v>
      </c>
      <c r="E1378" s="34">
        <v>15581533</v>
      </c>
      <c r="F1378" s="34" t="s">
        <v>388</v>
      </c>
      <c r="G1378" s="34"/>
      <c r="H1378" s="34"/>
      <c r="I1378" s="34"/>
      <c r="J1378" s="34"/>
      <c r="K1378" s="34"/>
      <c r="L1378" s="34"/>
      <c r="M1378" s="34"/>
      <c r="N1378" s="34"/>
      <c r="O1378" s="34"/>
      <c r="P1378" s="34"/>
      <c r="Q1378" s="34"/>
      <c r="R1378" s="34"/>
      <c r="S1378" s="34"/>
      <c r="T1378" s="34"/>
      <c r="U1378" s="34"/>
      <c r="V1378" s="34"/>
      <c r="W1378" s="34"/>
      <c r="X1378" s="34"/>
      <c r="Y1378" s="34"/>
      <c r="Z1378" s="34"/>
    </row>
    <row r="1379" spans="1:26" x14ac:dyDescent="0.2">
      <c r="A1379" s="34" t="s">
        <v>22</v>
      </c>
      <c r="B1379" s="34" t="s">
        <v>164</v>
      </c>
      <c r="C1379" s="34">
        <v>0</v>
      </c>
      <c r="D1379" s="34">
        <v>4029373</v>
      </c>
      <c r="E1379" s="34">
        <v>4029373</v>
      </c>
      <c r="F1379" s="34" t="s">
        <v>369</v>
      </c>
      <c r="G1379" s="34"/>
      <c r="H1379" s="34"/>
      <c r="I1379" s="34"/>
      <c r="J1379" s="34"/>
      <c r="K1379" s="34"/>
      <c r="L1379" s="34"/>
      <c r="M1379" s="34"/>
      <c r="N1379" s="34"/>
      <c r="O1379" s="34"/>
      <c r="P1379" s="34"/>
      <c r="Q1379" s="34"/>
      <c r="R1379" s="34"/>
      <c r="S1379" s="34"/>
      <c r="T1379" s="34"/>
      <c r="U1379" s="34"/>
      <c r="V1379" s="34"/>
      <c r="W1379" s="34"/>
      <c r="X1379" s="34"/>
      <c r="Y1379" s="34"/>
      <c r="Z1379" s="34"/>
    </row>
    <row r="1380" spans="1:26" x14ac:dyDescent="0.2">
      <c r="A1380" s="34" t="s">
        <v>22</v>
      </c>
      <c r="B1380" s="34" t="s">
        <v>165</v>
      </c>
      <c r="C1380" s="34">
        <v>0</v>
      </c>
      <c r="D1380" s="34">
        <v>899749</v>
      </c>
      <c r="E1380" s="34">
        <v>899749</v>
      </c>
      <c r="F1380" s="34" t="s">
        <v>380</v>
      </c>
      <c r="G1380" s="34"/>
      <c r="H1380" s="34"/>
      <c r="I1380" s="34"/>
      <c r="J1380" s="34"/>
      <c r="K1380" s="34"/>
      <c r="L1380" s="34"/>
      <c r="M1380" s="34"/>
      <c r="N1380" s="34"/>
      <c r="O1380" s="34"/>
      <c r="P1380" s="34"/>
      <c r="Q1380" s="34"/>
      <c r="R1380" s="34"/>
      <c r="S1380" s="34"/>
      <c r="T1380" s="34"/>
      <c r="U1380" s="34"/>
      <c r="V1380" s="34"/>
      <c r="W1380" s="34"/>
      <c r="X1380" s="34"/>
      <c r="Y1380" s="34"/>
      <c r="Z1380" s="34"/>
    </row>
    <row r="1381" spans="1:26" x14ac:dyDescent="0.2">
      <c r="A1381" s="34" t="s">
        <v>22</v>
      </c>
      <c r="B1381" s="34" t="s">
        <v>166</v>
      </c>
      <c r="C1381" s="34">
        <v>0</v>
      </c>
      <c r="D1381" s="34">
        <v>6704636</v>
      </c>
      <c r="E1381" s="34">
        <v>6704636</v>
      </c>
      <c r="F1381" s="34" t="s">
        <v>384</v>
      </c>
      <c r="G1381" s="34"/>
      <c r="H1381" s="34"/>
      <c r="I1381" s="34"/>
      <c r="J1381" s="34"/>
      <c r="K1381" s="34"/>
      <c r="L1381" s="34"/>
      <c r="M1381" s="34"/>
      <c r="N1381" s="34"/>
      <c r="O1381" s="34"/>
      <c r="P1381" s="34"/>
      <c r="Q1381" s="34"/>
      <c r="R1381" s="34"/>
      <c r="S1381" s="34"/>
      <c r="T1381" s="34"/>
      <c r="U1381" s="34"/>
      <c r="V1381" s="34"/>
      <c r="W1381" s="34"/>
      <c r="X1381" s="34"/>
      <c r="Y1381" s="34"/>
      <c r="Z1381" s="34"/>
    </row>
    <row r="1382" spans="1:26" x14ac:dyDescent="0.2">
      <c r="A1382" s="34" t="s">
        <v>22</v>
      </c>
      <c r="B1382" s="34" t="s">
        <v>167</v>
      </c>
      <c r="C1382" s="34">
        <v>0</v>
      </c>
      <c r="D1382" s="34">
        <v>3701500</v>
      </c>
      <c r="E1382" s="34">
        <v>3701500</v>
      </c>
      <c r="F1382" s="34" t="s">
        <v>383</v>
      </c>
      <c r="G1382" s="34"/>
      <c r="H1382" s="34"/>
      <c r="I1382" s="34"/>
      <c r="J1382" s="34"/>
      <c r="K1382" s="34"/>
      <c r="L1382" s="34"/>
      <c r="M1382" s="34"/>
      <c r="N1382" s="34"/>
      <c r="O1382" s="34"/>
      <c r="P1382" s="34"/>
      <c r="Q1382" s="34"/>
      <c r="R1382" s="34"/>
      <c r="S1382" s="34"/>
      <c r="T1382" s="34"/>
      <c r="U1382" s="34"/>
      <c r="V1382" s="34"/>
      <c r="W1382" s="34"/>
      <c r="X1382" s="34"/>
      <c r="Y1382" s="34"/>
      <c r="Z1382" s="34"/>
    </row>
    <row r="1383" spans="1:26" x14ac:dyDescent="0.2">
      <c r="A1383" s="34" t="s">
        <v>22</v>
      </c>
      <c r="B1383" s="34" t="s">
        <v>168</v>
      </c>
      <c r="C1383" s="34">
        <v>0</v>
      </c>
      <c r="D1383" s="34">
        <v>761991</v>
      </c>
      <c r="E1383" s="34">
        <v>761991</v>
      </c>
      <c r="F1383" s="34" t="s">
        <v>382</v>
      </c>
      <c r="G1383" s="34"/>
      <c r="H1383" s="34"/>
      <c r="I1383" s="34"/>
      <c r="J1383" s="34"/>
      <c r="K1383" s="34"/>
      <c r="L1383" s="34"/>
      <c r="M1383" s="34"/>
      <c r="N1383" s="34"/>
      <c r="O1383" s="34"/>
      <c r="P1383" s="34"/>
      <c r="Q1383" s="34"/>
      <c r="R1383" s="34"/>
      <c r="S1383" s="34"/>
      <c r="T1383" s="34"/>
      <c r="U1383" s="34"/>
      <c r="V1383" s="34"/>
      <c r="W1383" s="34"/>
      <c r="X1383" s="34"/>
      <c r="Y1383" s="34"/>
      <c r="Z1383" s="34"/>
    </row>
    <row r="1384" spans="1:26" x14ac:dyDescent="0.2">
      <c r="A1384" s="34" t="s">
        <v>22</v>
      </c>
      <c r="B1384" s="34" t="s">
        <v>169</v>
      </c>
      <c r="C1384" s="34">
        <v>0</v>
      </c>
      <c r="D1384" s="34">
        <v>16458598</v>
      </c>
      <c r="E1384" s="34">
        <v>16458598</v>
      </c>
      <c r="F1384" s="34" t="s">
        <v>388</v>
      </c>
      <c r="G1384" s="34"/>
      <c r="H1384" s="34"/>
      <c r="I1384" s="34"/>
      <c r="J1384" s="34"/>
      <c r="K1384" s="34"/>
      <c r="L1384" s="34"/>
      <c r="M1384" s="34"/>
      <c r="N1384" s="34"/>
      <c r="O1384" s="34"/>
      <c r="P1384" s="34"/>
      <c r="Q1384" s="34"/>
      <c r="R1384" s="34"/>
      <c r="S1384" s="34"/>
      <c r="T1384" s="34"/>
      <c r="U1384" s="34"/>
      <c r="V1384" s="34"/>
      <c r="W1384" s="34"/>
      <c r="X1384" s="34"/>
      <c r="Y1384" s="34"/>
      <c r="Z1384" s="34"/>
    </row>
    <row r="1385" spans="1:26" x14ac:dyDescent="0.2">
      <c r="A1385" s="34" t="s">
        <v>22</v>
      </c>
      <c r="B1385" s="34" t="s">
        <v>170</v>
      </c>
      <c r="C1385" s="34">
        <v>0</v>
      </c>
      <c r="D1385" s="34">
        <v>2112143</v>
      </c>
      <c r="E1385" s="34">
        <v>2112143</v>
      </c>
      <c r="F1385" s="34" t="s">
        <v>387</v>
      </c>
      <c r="G1385" s="34"/>
      <c r="H1385" s="34"/>
      <c r="I1385" s="34"/>
      <c r="J1385" s="34"/>
      <c r="K1385" s="34"/>
      <c r="L1385" s="34"/>
      <c r="M1385" s="34"/>
      <c r="N1385" s="34"/>
      <c r="O1385" s="34"/>
      <c r="P1385" s="34"/>
      <c r="Q1385" s="34"/>
      <c r="R1385" s="34"/>
      <c r="S1385" s="34"/>
      <c r="T1385" s="34"/>
      <c r="U1385" s="34"/>
      <c r="V1385" s="34"/>
      <c r="W1385" s="34"/>
      <c r="X1385" s="34"/>
      <c r="Y1385" s="34"/>
      <c r="Z1385" s="34"/>
    </row>
    <row r="1386" spans="1:26" x14ac:dyDescent="0.2">
      <c r="A1386" s="34" t="s">
        <v>22</v>
      </c>
      <c r="B1386" s="34" t="s">
        <v>171</v>
      </c>
      <c r="C1386" s="34">
        <v>0</v>
      </c>
      <c r="D1386" s="34">
        <v>1795500</v>
      </c>
      <c r="E1386" s="34">
        <v>1795500</v>
      </c>
      <c r="F1386" s="34" t="s">
        <v>380</v>
      </c>
      <c r="G1386" s="34"/>
      <c r="H1386" s="34"/>
      <c r="I1386" s="34"/>
      <c r="J1386" s="34"/>
      <c r="K1386" s="34"/>
      <c r="L1386" s="34"/>
      <c r="M1386" s="34"/>
      <c r="N1386" s="34"/>
      <c r="O1386" s="34"/>
      <c r="P1386" s="34"/>
      <c r="Q1386" s="34"/>
      <c r="R1386" s="34"/>
      <c r="S1386" s="34"/>
      <c r="T1386" s="34"/>
      <c r="U1386" s="34"/>
      <c r="V1386" s="34"/>
      <c r="W1386" s="34"/>
      <c r="X1386" s="34"/>
      <c r="Y1386" s="34"/>
      <c r="Z1386" s="34"/>
    </row>
    <row r="1387" spans="1:26" x14ac:dyDescent="0.2">
      <c r="A1387" s="34" t="s">
        <v>22</v>
      </c>
      <c r="B1387" s="34" t="s">
        <v>172</v>
      </c>
      <c r="C1387" s="34">
        <v>0</v>
      </c>
      <c r="D1387" s="34">
        <v>1700835</v>
      </c>
      <c r="E1387" s="34">
        <v>1700835</v>
      </c>
      <c r="F1387" s="34" t="s">
        <v>386</v>
      </c>
      <c r="G1387" s="34"/>
      <c r="H1387" s="34"/>
      <c r="I1387" s="34"/>
      <c r="J1387" s="34"/>
      <c r="K1387" s="34"/>
      <c r="L1387" s="34"/>
      <c r="M1387" s="34"/>
      <c r="N1387" s="34"/>
      <c r="O1387" s="34"/>
      <c r="P1387" s="34"/>
      <c r="Q1387" s="34"/>
      <c r="R1387" s="34"/>
      <c r="S1387" s="34"/>
      <c r="T1387" s="34"/>
      <c r="U1387" s="34"/>
      <c r="V1387" s="34"/>
      <c r="W1387" s="34"/>
      <c r="X1387" s="34"/>
      <c r="Y1387" s="34"/>
      <c r="Z1387" s="34"/>
    </row>
    <row r="1388" spans="1:26" x14ac:dyDescent="0.2">
      <c r="A1388" s="34" t="s">
        <v>22</v>
      </c>
      <c r="B1388" s="34" t="s">
        <v>173</v>
      </c>
      <c r="C1388" s="34">
        <v>0</v>
      </c>
      <c r="D1388" s="34">
        <v>1668491</v>
      </c>
      <c r="E1388" s="34">
        <v>1668491</v>
      </c>
      <c r="F1388" s="34" t="s">
        <v>379</v>
      </c>
      <c r="G1388" s="34"/>
      <c r="H1388" s="34"/>
      <c r="I1388" s="34"/>
      <c r="J1388" s="34"/>
      <c r="K1388" s="34"/>
      <c r="L1388" s="34"/>
      <c r="M1388" s="34"/>
      <c r="N1388" s="34"/>
      <c r="O1388" s="34"/>
      <c r="P1388" s="34"/>
      <c r="Q1388" s="34"/>
      <c r="R1388" s="34"/>
      <c r="S1388" s="34"/>
      <c r="T1388" s="34"/>
      <c r="U1388" s="34"/>
      <c r="V1388" s="34"/>
      <c r="W1388" s="34"/>
      <c r="X1388" s="34"/>
      <c r="Y1388" s="34"/>
      <c r="Z1388" s="34"/>
    </row>
    <row r="1389" spans="1:26" x14ac:dyDescent="0.2">
      <c r="A1389" s="34" t="s">
        <v>22</v>
      </c>
      <c r="B1389" s="34" t="s">
        <v>174</v>
      </c>
      <c r="C1389" s="34">
        <v>0</v>
      </c>
      <c r="D1389" s="34">
        <v>961608</v>
      </c>
      <c r="E1389" s="34">
        <v>961608</v>
      </c>
      <c r="F1389" s="34" t="s">
        <v>378</v>
      </c>
      <c r="G1389" s="34"/>
      <c r="H1389" s="34"/>
      <c r="I1389" s="34"/>
      <c r="J1389" s="34"/>
      <c r="K1389" s="34"/>
      <c r="L1389" s="34"/>
      <c r="M1389" s="34"/>
      <c r="N1389" s="34"/>
      <c r="O1389" s="34"/>
      <c r="P1389" s="34"/>
      <c r="Q1389" s="34"/>
      <c r="R1389" s="34"/>
      <c r="S1389" s="34"/>
      <c r="T1389" s="34"/>
      <c r="U1389" s="34"/>
      <c r="V1389" s="34"/>
      <c r="W1389" s="34"/>
      <c r="X1389" s="34"/>
      <c r="Y1389" s="34"/>
      <c r="Z1389" s="34"/>
    </row>
    <row r="1390" spans="1:26" x14ac:dyDescent="0.2">
      <c r="A1390" s="34" t="s">
        <v>22</v>
      </c>
      <c r="B1390" s="34" t="s">
        <v>175</v>
      </c>
      <c r="C1390" s="34">
        <v>0</v>
      </c>
      <c r="D1390" s="34">
        <v>2205326</v>
      </c>
      <c r="E1390" s="34">
        <v>2205326</v>
      </c>
      <c r="F1390" s="34" t="s">
        <v>387</v>
      </c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</row>
    <row r="1391" spans="1:26" x14ac:dyDescent="0.2">
      <c r="A1391" s="34" t="s">
        <v>22</v>
      </c>
      <c r="B1391" s="34" t="s">
        <v>176</v>
      </c>
      <c r="C1391" s="34">
        <v>0</v>
      </c>
      <c r="D1391" s="34">
        <v>2036040</v>
      </c>
      <c r="E1391" s="34">
        <v>2036040</v>
      </c>
      <c r="F1391" s="34" t="s">
        <v>387</v>
      </c>
      <c r="G1391" s="34"/>
      <c r="H1391" s="34"/>
      <c r="I1391" s="34"/>
      <c r="J1391" s="34"/>
      <c r="K1391" s="34"/>
      <c r="L1391" s="34"/>
      <c r="M1391" s="34"/>
      <c r="N1391" s="34"/>
      <c r="O1391" s="34"/>
      <c r="P1391" s="34"/>
      <c r="Q1391" s="34"/>
      <c r="R1391" s="34"/>
      <c r="S1391" s="34"/>
      <c r="T1391" s="34"/>
      <c r="U1391" s="34"/>
      <c r="V1391" s="34"/>
      <c r="W1391" s="34"/>
      <c r="X1391" s="34"/>
      <c r="Y1391" s="34"/>
      <c r="Z1391" s="34"/>
    </row>
    <row r="1392" spans="1:26" x14ac:dyDescent="0.2">
      <c r="A1392" s="34" t="s">
        <v>22</v>
      </c>
      <c r="B1392" s="34" t="s">
        <v>177</v>
      </c>
      <c r="C1392" s="34">
        <v>0</v>
      </c>
      <c r="D1392" s="34">
        <v>2169867</v>
      </c>
      <c r="E1392" s="34">
        <v>2169867</v>
      </c>
      <c r="F1392" s="34" t="s">
        <v>377</v>
      </c>
      <c r="G1392" s="34"/>
      <c r="H1392" s="34"/>
      <c r="I1392" s="34"/>
      <c r="J1392" s="34"/>
      <c r="K1392" s="34"/>
      <c r="L1392" s="34"/>
      <c r="M1392" s="34"/>
      <c r="N1392" s="34"/>
      <c r="O1392" s="34"/>
      <c r="P1392" s="34"/>
      <c r="Q1392" s="34"/>
      <c r="R1392" s="34"/>
      <c r="S1392" s="34"/>
      <c r="T1392" s="34"/>
      <c r="U1392" s="34"/>
      <c r="V1392" s="34"/>
      <c r="W1392" s="34"/>
      <c r="X1392" s="34"/>
      <c r="Y1392" s="34"/>
      <c r="Z1392" s="34"/>
    </row>
    <row r="1393" spans="1:26" x14ac:dyDescent="0.2">
      <c r="A1393" s="34" t="s">
        <v>22</v>
      </c>
      <c r="B1393" s="34" t="s">
        <v>178</v>
      </c>
      <c r="C1393" s="34">
        <v>0</v>
      </c>
      <c r="D1393" s="34">
        <v>4285067</v>
      </c>
      <c r="E1393" s="34">
        <v>4285067</v>
      </c>
      <c r="F1393" s="34" t="s">
        <v>377</v>
      </c>
      <c r="G1393" s="34"/>
      <c r="H1393" s="34"/>
      <c r="I1393" s="34"/>
      <c r="J1393" s="34"/>
      <c r="K1393" s="34"/>
      <c r="L1393" s="34"/>
      <c r="M1393" s="34"/>
      <c r="N1393" s="34"/>
      <c r="O1393" s="34"/>
      <c r="P1393" s="34"/>
      <c r="Q1393" s="34"/>
      <c r="R1393" s="34"/>
      <c r="S1393" s="34"/>
      <c r="T1393" s="34"/>
      <c r="U1393" s="34"/>
      <c r="V1393" s="34"/>
      <c r="W1393" s="34"/>
      <c r="X1393" s="34"/>
      <c r="Y1393" s="34"/>
      <c r="Z1393" s="34"/>
    </row>
    <row r="1394" spans="1:26" x14ac:dyDescent="0.2">
      <c r="A1394" s="34" t="s">
        <v>22</v>
      </c>
      <c r="B1394" s="34" t="s">
        <v>179</v>
      </c>
      <c r="C1394" s="34">
        <v>0</v>
      </c>
      <c r="D1394" s="34">
        <v>2961768</v>
      </c>
      <c r="E1394" s="34">
        <v>2961768</v>
      </c>
      <c r="F1394" s="34" t="s">
        <v>377</v>
      </c>
      <c r="G1394" s="34"/>
      <c r="H1394" s="34"/>
      <c r="I1394" s="34"/>
      <c r="J1394" s="34"/>
      <c r="K1394" s="34"/>
      <c r="L1394" s="34"/>
      <c r="M1394" s="34"/>
      <c r="N1394" s="34"/>
      <c r="O1394" s="34"/>
      <c r="P1394" s="34"/>
      <c r="Q1394" s="34"/>
      <c r="R1394" s="34"/>
      <c r="S1394" s="34"/>
      <c r="T1394" s="34"/>
      <c r="U1394" s="34"/>
      <c r="V1394" s="34"/>
      <c r="W1394" s="34"/>
      <c r="X1394" s="34"/>
      <c r="Y1394" s="34"/>
      <c r="Z1394" s="34"/>
    </row>
    <row r="1395" spans="1:26" x14ac:dyDescent="0.2">
      <c r="A1395" s="34" t="s">
        <v>22</v>
      </c>
      <c r="B1395" s="34" t="s">
        <v>180</v>
      </c>
      <c r="C1395" s="34">
        <v>0</v>
      </c>
      <c r="D1395" s="34">
        <v>2786912</v>
      </c>
      <c r="E1395" s="34">
        <v>2786912</v>
      </c>
      <c r="F1395" s="34" t="s">
        <v>378</v>
      </c>
      <c r="G1395" s="34"/>
      <c r="H1395" s="34"/>
      <c r="I1395" s="34"/>
      <c r="J1395" s="34"/>
      <c r="K1395" s="34"/>
      <c r="L1395" s="34"/>
      <c r="M1395" s="34"/>
      <c r="N1395" s="34"/>
      <c r="O1395" s="34"/>
      <c r="P1395" s="34"/>
      <c r="Q1395" s="34"/>
      <c r="R1395" s="34"/>
      <c r="S1395" s="34"/>
      <c r="T1395" s="34"/>
      <c r="U1395" s="34"/>
      <c r="V1395" s="34"/>
      <c r="W1395" s="34"/>
      <c r="X1395" s="34"/>
      <c r="Y1395" s="34"/>
      <c r="Z1395" s="34"/>
    </row>
    <row r="1396" spans="1:26" x14ac:dyDescent="0.2">
      <c r="A1396" s="34" t="s">
        <v>22</v>
      </c>
      <c r="B1396" s="34" t="s">
        <v>181</v>
      </c>
      <c r="C1396" s="34">
        <v>0</v>
      </c>
      <c r="D1396" s="34">
        <v>4233368</v>
      </c>
      <c r="E1396" s="34">
        <v>4233368</v>
      </c>
      <c r="F1396" s="34" t="s">
        <v>376</v>
      </c>
      <c r="G1396" s="34"/>
      <c r="H1396" s="34"/>
      <c r="I1396" s="34"/>
      <c r="J1396" s="34"/>
      <c r="K1396" s="34"/>
      <c r="L1396" s="34"/>
      <c r="M1396" s="34"/>
      <c r="N1396" s="34"/>
      <c r="O1396" s="34"/>
      <c r="P1396" s="34"/>
      <c r="Q1396" s="34"/>
      <c r="R1396" s="34"/>
      <c r="S1396" s="34"/>
      <c r="T1396" s="34"/>
      <c r="U1396" s="34"/>
      <c r="V1396" s="34"/>
      <c r="W1396" s="34"/>
      <c r="X1396" s="34"/>
      <c r="Y1396" s="34"/>
      <c r="Z1396" s="34"/>
    </row>
    <row r="1397" spans="1:26" x14ac:dyDescent="0.2">
      <c r="A1397" s="34" t="s">
        <v>22</v>
      </c>
      <c r="B1397" s="34" t="s">
        <v>182</v>
      </c>
      <c r="C1397" s="34">
        <v>0</v>
      </c>
      <c r="D1397" s="34">
        <v>3483717</v>
      </c>
      <c r="E1397" s="34">
        <v>3483717</v>
      </c>
      <c r="F1397" s="34" t="s">
        <v>386</v>
      </c>
      <c r="G1397" s="34"/>
      <c r="H1397" s="34"/>
      <c r="I1397" s="34"/>
      <c r="J1397" s="34"/>
      <c r="K1397" s="34"/>
      <c r="L1397" s="34"/>
      <c r="M1397" s="34"/>
      <c r="N1397" s="34"/>
      <c r="O1397" s="34"/>
      <c r="P1397" s="34"/>
      <c r="Q1397" s="34"/>
      <c r="R1397" s="34"/>
      <c r="S1397" s="34"/>
      <c r="T1397" s="34"/>
      <c r="U1397" s="34"/>
      <c r="V1397" s="34"/>
      <c r="W1397" s="34"/>
      <c r="X1397" s="34"/>
      <c r="Y1397" s="34"/>
      <c r="Z1397" s="34"/>
    </row>
    <row r="1398" spans="1:26" x14ac:dyDescent="0.2">
      <c r="A1398" s="34" t="s">
        <v>22</v>
      </c>
      <c r="B1398" s="34" t="s">
        <v>183</v>
      </c>
      <c r="C1398" s="34">
        <v>0</v>
      </c>
      <c r="D1398" s="34">
        <v>1008953</v>
      </c>
      <c r="E1398" s="34">
        <v>1008953</v>
      </c>
      <c r="F1398" s="34" t="s">
        <v>372</v>
      </c>
      <c r="G1398" s="34"/>
      <c r="H1398" s="34"/>
      <c r="I1398" s="34"/>
      <c r="J1398" s="34"/>
      <c r="K1398" s="34"/>
      <c r="L1398" s="34"/>
      <c r="M1398" s="34"/>
      <c r="N1398" s="34"/>
      <c r="O1398" s="34"/>
      <c r="P1398" s="34"/>
      <c r="Q1398" s="34"/>
      <c r="R1398" s="34"/>
      <c r="S1398" s="34"/>
      <c r="T1398" s="34"/>
      <c r="U1398" s="34"/>
      <c r="V1398" s="34"/>
      <c r="W1398" s="34"/>
      <c r="X1398" s="34"/>
      <c r="Y1398" s="34"/>
      <c r="Z1398" s="34"/>
    </row>
    <row r="1399" spans="1:26" x14ac:dyDescent="0.2">
      <c r="A1399" s="34" t="s">
        <v>22</v>
      </c>
      <c r="B1399" s="34" t="s">
        <v>184</v>
      </c>
      <c r="C1399" s="34">
        <v>0</v>
      </c>
      <c r="D1399" s="34">
        <v>1123949</v>
      </c>
      <c r="E1399" s="34">
        <v>1123949</v>
      </c>
      <c r="F1399" s="34" t="s">
        <v>390</v>
      </c>
      <c r="G1399" s="34"/>
      <c r="H1399" s="34"/>
      <c r="I1399" s="34"/>
      <c r="J1399" s="34"/>
      <c r="K1399" s="34"/>
      <c r="L1399" s="34"/>
      <c r="M1399" s="34"/>
      <c r="N1399" s="34"/>
      <c r="O1399" s="34"/>
      <c r="P1399" s="34"/>
      <c r="Q1399" s="34"/>
      <c r="R1399" s="34"/>
      <c r="S1399" s="34"/>
      <c r="T1399" s="34"/>
      <c r="U1399" s="34"/>
      <c r="V1399" s="34"/>
      <c r="W1399" s="34"/>
      <c r="X1399" s="34"/>
      <c r="Y1399" s="34"/>
      <c r="Z1399" s="34"/>
    </row>
    <row r="1400" spans="1:26" x14ac:dyDescent="0.2">
      <c r="A1400" s="34" t="s">
        <v>22</v>
      </c>
      <c r="B1400" s="34" t="s">
        <v>185</v>
      </c>
      <c r="C1400" s="34">
        <v>0</v>
      </c>
      <c r="D1400" s="34">
        <v>637978</v>
      </c>
      <c r="E1400" s="34">
        <v>637978</v>
      </c>
      <c r="F1400" s="34" t="s">
        <v>382</v>
      </c>
      <c r="G1400" s="34"/>
      <c r="H1400" s="34"/>
      <c r="I1400" s="34"/>
      <c r="J1400" s="34"/>
      <c r="K1400" s="34"/>
      <c r="L1400" s="34"/>
      <c r="M1400" s="34"/>
      <c r="N1400" s="34"/>
      <c r="O1400" s="34"/>
      <c r="P1400" s="34"/>
      <c r="Q1400" s="34"/>
      <c r="R1400" s="34"/>
      <c r="S1400" s="34"/>
      <c r="T1400" s="34"/>
      <c r="U1400" s="34"/>
      <c r="V1400" s="34"/>
      <c r="W1400" s="34"/>
      <c r="X1400" s="34"/>
      <c r="Y1400" s="34"/>
      <c r="Z1400" s="34"/>
    </row>
    <row r="1401" spans="1:26" x14ac:dyDescent="0.2">
      <c r="A1401" s="34" t="s">
        <v>22</v>
      </c>
      <c r="B1401" s="34" t="s">
        <v>186</v>
      </c>
      <c r="C1401" s="34">
        <v>0</v>
      </c>
      <c r="D1401" s="34">
        <v>869399</v>
      </c>
      <c r="E1401" s="34">
        <v>869399</v>
      </c>
      <c r="F1401" s="34" t="s">
        <v>389</v>
      </c>
      <c r="G1401" s="34"/>
      <c r="H1401" s="34"/>
      <c r="I1401" s="34"/>
      <c r="J1401" s="34"/>
      <c r="K1401" s="34"/>
      <c r="L1401" s="34"/>
      <c r="M1401" s="34"/>
      <c r="N1401" s="34"/>
      <c r="O1401" s="34"/>
      <c r="P1401" s="34"/>
      <c r="Q1401" s="34"/>
      <c r="R1401" s="34"/>
      <c r="S1401" s="34"/>
      <c r="T1401" s="34"/>
      <c r="U1401" s="34"/>
      <c r="V1401" s="34"/>
      <c r="W1401" s="34"/>
      <c r="X1401" s="34"/>
      <c r="Y1401" s="34"/>
      <c r="Z1401" s="34"/>
    </row>
    <row r="1402" spans="1:26" x14ac:dyDescent="0.2">
      <c r="A1402" s="34" t="s">
        <v>22</v>
      </c>
      <c r="B1402" s="34" t="s">
        <v>187</v>
      </c>
      <c r="C1402" s="34">
        <v>0</v>
      </c>
      <c r="D1402" s="34">
        <v>2133073</v>
      </c>
      <c r="E1402" s="34">
        <v>2133073</v>
      </c>
      <c r="F1402" s="34" t="s">
        <v>370</v>
      </c>
      <c r="G1402" s="34"/>
      <c r="H1402" s="34"/>
      <c r="I1402" s="34"/>
      <c r="J1402" s="34"/>
      <c r="K1402" s="34"/>
      <c r="L1402" s="34"/>
      <c r="M1402" s="34"/>
      <c r="N1402" s="34"/>
      <c r="O1402" s="34"/>
      <c r="P1402" s="34"/>
      <c r="Q1402" s="34"/>
      <c r="R1402" s="34"/>
      <c r="S1402" s="34"/>
      <c r="T1402" s="34"/>
      <c r="U1402" s="34"/>
      <c r="V1402" s="34"/>
      <c r="W1402" s="34"/>
      <c r="X1402" s="34"/>
      <c r="Y1402" s="34"/>
      <c r="Z1402" s="34"/>
    </row>
    <row r="1403" spans="1:26" x14ac:dyDescent="0.2">
      <c r="A1403" s="34" t="s">
        <v>22</v>
      </c>
      <c r="B1403" s="34" t="s">
        <v>188</v>
      </c>
      <c r="C1403" s="34">
        <v>0</v>
      </c>
      <c r="D1403" s="34">
        <v>3660037</v>
      </c>
      <c r="E1403" s="34">
        <v>3660037</v>
      </c>
      <c r="F1403" s="34" t="s">
        <v>387</v>
      </c>
      <c r="G1403" s="34"/>
      <c r="H1403" s="34"/>
      <c r="I1403" s="34"/>
      <c r="J1403" s="34"/>
      <c r="K1403" s="34"/>
      <c r="L1403" s="34"/>
      <c r="M1403" s="34"/>
      <c r="N1403" s="34"/>
      <c r="O1403" s="34"/>
      <c r="P1403" s="34"/>
      <c r="Q1403" s="34"/>
      <c r="R1403" s="34"/>
      <c r="S1403" s="34"/>
      <c r="T1403" s="34"/>
      <c r="U1403" s="34"/>
      <c r="V1403" s="34"/>
      <c r="W1403" s="34"/>
      <c r="X1403" s="34"/>
      <c r="Y1403" s="34"/>
      <c r="Z1403" s="34"/>
    </row>
    <row r="1404" spans="1:26" x14ac:dyDescent="0.2">
      <c r="A1404" s="34" t="s">
        <v>22</v>
      </c>
      <c r="B1404" s="34" t="s">
        <v>189</v>
      </c>
      <c r="C1404" s="34">
        <v>0</v>
      </c>
      <c r="D1404" s="34">
        <v>6984309</v>
      </c>
      <c r="E1404" s="34">
        <v>6984309</v>
      </c>
      <c r="F1404" s="34" t="s">
        <v>376</v>
      </c>
      <c r="G1404" s="34"/>
      <c r="H1404" s="34"/>
      <c r="I1404" s="34"/>
      <c r="J1404" s="34"/>
      <c r="K1404" s="34"/>
      <c r="L1404" s="34"/>
      <c r="M1404" s="34"/>
      <c r="N1404" s="34"/>
      <c r="O1404" s="34"/>
      <c r="P1404" s="34"/>
      <c r="Q1404" s="34"/>
      <c r="R1404" s="34"/>
      <c r="S1404" s="34"/>
      <c r="T1404" s="34"/>
      <c r="U1404" s="34"/>
      <c r="V1404" s="34"/>
      <c r="W1404" s="34"/>
      <c r="X1404" s="34"/>
      <c r="Y1404" s="34"/>
      <c r="Z1404" s="34"/>
    </row>
    <row r="1405" spans="1:26" x14ac:dyDescent="0.2">
      <c r="A1405" s="34" t="s">
        <v>22</v>
      </c>
      <c r="B1405" s="34" t="s">
        <v>190</v>
      </c>
      <c r="C1405" s="34">
        <v>0</v>
      </c>
      <c r="D1405" s="34">
        <v>817493</v>
      </c>
      <c r="E1405" s="34">
        <v>817493</v>
      </c>
      <c r="F1405" s="34" t="s">
        <v>370</v>
      </c>
      <c r="G1405" s="34"/>
      <c r="H1405" s="34"/>
      <c r="I1405" s="34"/>
      <c r="J1405" s="34"/>
      <c r="K1405" s="34"/>
      <c r="L1405" s="34"/>
      <c r="M1405" s="34"/>
      <c r="N1405" s="34"/>
      <c r="O1405" s="34"/>
      <c r="P1405" s="34"/>
      <c r="Q1405" s="34"/>
      <c r="R1405" s="34"/>
      <c r="S1405" s="34"/>
      <c r="T1405" s="34"/>
      <c r="U1405" s="34"/>
      <c r="V1405" s="34"/>
      <c r="W1405" s="34"/>
      <c r="X1405" s="34"/>
      <c r="Y1405" s="34"/>
      <c r="Z1405" s="34"/>
    </row>
    <row r="1406" spans="1:26" x14ac:dyDescent="0.2">
      <c r="A1406" s="34" t="s">
        <v>22</v>
      </c>
      <c r="B1406" s="34" t="s">
        <v>191</v>
      </c>
      <c r="C1406" s="34">
        <v>0</v>
      </c>
      <c r="D1406" s="34">
        <v>1844494</v>
      </c>
      <c r="E1406" s="34">
        <v>1844494</v>
      </c>
      <c r="F1406" s="34" t="s">
        <v>387</v>
      </c>
      <c r="G1406" s="34"/>
      <c r="H1406" s="34"/>
      <c r="I1406" s="34"/>
      <c r="J1406" s="34"/>
      <c r="K1406" s="34"/>
      <c r="L1406" s="34"/>
      <c r="M1406" s="34"/>
      <c r="N1406" s="34"/>
      <c r="O1406" s="34"/>
      <c r="P1406" s="34"/>
      <c r="Q1406" s="34"/>
      <c r="R1406" s="34"/>
      <c r="S1406" s="34"/>
      <c r="T1406" s="34"/>
      <c r="U1406" s="34"/>
      <c r="V1406" s="34"/>
      <c r="W1406" s="34"/>
      <c r="X1406" s="34"/>
      <c r="Y1406" s="34"/>
      <c r="Z1406" s="34"/>
    </row>
    <row r="1407" spans="1:26" x14ac:dyDescent="0.2">
      <c r="A1407" s="34" t="s">
        <v>22</v>
      </c>
      <c r="B1407" s="34" t="s">
        <v>192</v>
      </c>
      <c r="C1407" s="34">
        <v>0</v>
      </c>
      <c r="D1407" s="34">
        <v>1276377</v>
      </c>
      <c r="E1407" s="34">
        <v>1276377</v>
      </c>
      <c r="F1407" s="34" t="s">
        <v>379</v>
      </c>
      <c r="G1407" s="34"/>
      <c r="H1407" s="34"/>
      <c r="I1407" s="34"/>
      <c r="J1407" s="34"/>
      <c r="K1407" s="34"/>
      <c r="L1407" s="34"/>
      <c r="M1407" s="34"/>
      <c r="N1407" s="34"/>
      <c r="O1407" s="34"/>
      <c r="P1407" s="34"/>
      <c r="Q1407" s="34"/>
      <c r="R1407" s="34"/>
      <c r="S1407" s="34"/>
      <c r="T1407" s="34"/>
      <c r="U1407" s="34"/>
      <c r="V1407" s="34"/>
      <c r="W1407" s="34"/>
      <c r="X1407" s="34"/>
      <c r="Y1407" s="34"/>
      <c r="Z1407" s="34"/>
    </row>
    <row r="1408" spans="1:26" x14ac:dyDescent="0.2">
      <c r="A1408" s="34" t="s">
        <v>22</v>
      </c>
      <c r="B1408" s="34" t="s">
        <v>193</v>
      </c>
      <c r="C1408" s="34">
        <v>0</v>
      </c>
      <c r="D1408" s="34">
        <v>402570</v>
      </c>
      <c r="E1408" s="34">
        <v>402570</v>
      </c>
      <c r="F1408" s="34" t="s">
        <v>370</v>
      </c>
      <c r="G1408" s="34"/>
      <c r="H1408" s="34"/>
      <c r="I1408" s="34"/>
      <c r="J1408" s="34"/>
      <c r="K1408" s="34"/>
      <c r="L1408" s="34"/>
      <c r="M1408" s="34"/>
      <c r="N1408" s="34"/>
      <c r="O1408" s="34"/>
      <c r="P1408" s="34"/>
      <c r="Q1408" s="34"/>
      <c r="R1408" s="34"/>
      <c r="S1408" s="34"/>
      <c r="T1408" s="34"/>
      <c r="U1408" s="34"/>
      <c r="V1408" s="34"/>
      <c r="W1408" s="34"/>
      <c r="X1408" s="34"/>
      <c r="Y1408" s="34"/>
      <c r="Z1408" s="34"/>
    </row>
    <row r="1409" spans="1:26" x14ac:dyDescent="0.2">
      <c r="A1409" s="34" t="s">
        <v>22</v>
      </c>
      <c r="B1409" s="34" t="s">
        <v>194</v>
      </c>
      <c r="C1409" s="34">
        <v>0</v>
      </c>
      <c r="D1409" s="34">
        <v>1645527</v>
      </c>
      <c r="E1409" s="34">
        <v>1645527</v>
      </c>
      <c r="F1409" s="34" t="s">
        <v>378</v>
      </c>
      <c r="G1409" s="34"/>
      <c r="H1409" s="34"/>
      <c r="I1409" s="34"/>
      <c r="J1409" s="34"/>
      <c r="K1409" s="34"/>
      <c r="L1409" s="34"/>
      <c r="M1409" s="34"/>
      <c r="N1409" s="34"/>
      <c r="O1409" s="34"/>
      <c r="P1409" s="34"/>
      <c r="Q1409" s="34"/>
      <c r="R1409" s="34"/>
      <c r="S1409" s="34"/>
      <c r="T1409" s="34"/>
      <c r="U1409" s="34"/>
      <c r="V1409" s="34"/>
      <c r="W1409" s="34"/>
      <c r="X1409" s="34"/>
      <c r="Y1409" s="34"/>
      <c r="Z1409" s="34"/>
    </row>
    <row r="1410" spans="1:26" x14ac:dyDescent="0.2">
      <c r="A1410" s="34" t="s">
        <v>22</v>
      </c>
      <c r="B1410" s="34" t="s">
        <v>195</v>
      </c>
      <c r="C1410" s="34">
        <v>0</v>
      </c>
      <c r="D1410" s="34">
        <v>2159922</v>
      </c>
      <c r="E1410" s="34">
        <v>2159922</v>
      </c>
      <c r="F1410" s="34" t="s">
        <v>371</v>
      </c>
      <c r="G1410" s="34"/>
      <c r="H1410" s="34"/>
      <c r="I1410" s="34"/>
      <c r="J1410" s="34"/>
      <c r="K1410" s="34"/>
      <c r="L1410" s="34"/>
      <c r="M1410" s="34"/>
      <c r="N1410" s="34"/>
      <c r="O1410" s="34"/>
      <c r="P1410" s="34"/>
      <c r="Q1410" s="34"/>
      <c r="R1410" s="34"/>
      <c r="S1410" s="34"/>
      <c r="T1410" s="34"/>
      <c r="U1410" s="34"/>
      <c r="V1410" s="34"/>
      <c r="W1410" s="34"/>
      <c r="X1410" s="34"/>
      <c r="Y1410" s="34"/>
      <c r="Z1410" s="34"/>
    </row>
    <row r="1411" spans="1:26" x14ac:dyDescent="0.2">
      <c r="A1411" s="34" t="s">
        <v>22</v>
      </c>
      <c r="B1411" s="34" t="s">
        <v>196</v>
      </c>
      <c r="C1411" s="34">
        <v>0</v>
      </c>
      <c r="D1411" s="34">
        <v>1908565</v>
      </c>
      <c r="E1411" s="34">
        <v>1908565</v>
      </c>
      <c r="F1411" s="34" t="s">
        <v>375</v>
      </c>
      <c r="G1411" s="34"/>
      <c r="H1411" s="34"/>
      <c r="I1411" s="34"/>
      <c r="J1411" s="34"/>
      <c r="K1411" s="34"/>
      <c r="L1411" s="34"/>
      <c r="M1411" s="34"/>
      <c r="N1411" s="34"/>
      <c r="O1411" s="34"/>
      <c r="P1411" s="34"/>
      <c r="Q1411" s="34"/>
      <c r="R1411" s="34"/>
      <c r="S1411" s="34"/>
      <c r="T1411" s="34"/>
      <c r="U1411" s="34"/>
      <c r="V1411" s="34"/>
      <c r="W1411" s="34"/>
      <c r="X1411" s="34"/>
      <c r="Y1411" s="34"/>
      <c r="Z1411" s="34"/>
    </row>
    <row r="1412" spans="1:26" x14ac:dyDescent="0.2">
      <c r="A1412" s="34" t="s">
        <v>22</v>
      </c>
      <c r="B1412" s="34" t="s">
        <v>197</v>
      </c>
      <c r="C1412" s="34">
        <v>0</v>
      </c>
      <c r="D1412" s="34">
        <v>2935324</v>
      </c>
      <c r="E1412" s="34">
        <v>2935324</v>
      </c>
      <c r="F1412" s="34" t="s">
        <v>369</v>
      </c>
      <c r="G1412" s="34"/>
      <c r="H1412" s="34"/>
      <c r="I1412" s="34"/>
      <c r="J1412" s="34"/>
      <c r="K1412" s="34"/>
      <c r="L1412" s="34"/>
      <c r="M1412" s="34"/>
      <c r="N1412" s="34"/>
      <c r="O1412" s="34"/>
      <c r="P1412" s="34"/>
      <c r="Q1412" s="34"/>
      <c r="R1412" s="34"/>
      <c r="S1412" s="34"/>
      <c r="T1412" s="34"/>
      <c r="U1412" s="34"/>
      <c r="V1412" s="34"/>
      <c r="W1412" s="34"/>
      <c r="X1412" s="34"/>
      <c r="Y1412" s="34"/>
      <c r="Z1412" s="34"/>
    </row>
    <row r="1413" spans="1:26" x14ac:dyDescent="0.2">
      <c r="A1413" s="34" t="s">
        <v>22</v>
      </c>
      <c r="B1413" s="34" t="s">
        <v>198</v>
      </c>
      <c r="C1413" s="34">
        <v>0</v>
      </c>
      <c r="D1413" s="34">
        <v>1160243</v>
      </c>
      <c r="E1413" s="34">
        <v>1160243</v>
      </c>
      <c r="F1413" s="34" t="s">
        <v>382</v>
      </c>
      <c r="G1413" s="34"/>
      <c r="H1413" s="34"/>
      <c r="I1413" s="34"/>
      <c r="J1413" s="34"/>
      <c r="K1413" s="34"/>
      <c r="L1413" s="34"/>
      <c r="M1413" s="34"/>
      <c r="N1413" s="34"/>
      <c r="O1413" s="34"/>
      <c r="P1413" s="34"/>
      <c r="Q1413" s="34"/>
      <c r="R1413" s="34"/>
      <c r="S1413" s="34"/>
      <c r="T1413" s="34"/>
      <c r="U1413" s="34"/>
      <c r="V1413" s="34"/>
      <c r="W1413" s="34"/>
      <c r="X1413" s="34"/>
      <c r="Y1413" s="34"/>
      <c r="Z1413" s="34"/>
    </row>
    <row r="1414" spans="1:26" x14ac:dyDescent="0.2">
      <c r="A1414" s="34" t="s">
        <v>22</v>
      </c>
      <c r="B1414" s="34" t="s">
        <v>199</v>
      </c>
      <c r="C1414" s="34">
        <v>30692</v>
      </c>
      <c r="D1414" s="34">
        <v>824822</v>
      </c>
      <c r="E1414" s="34">
        <v>855514</v>
      </c>
      <c r="F1414" s="34"/>
      <c r="G1414" s="34"/>
      <c r="H1414" s="34"/>
      <c r="I1414" s="34"/>
      <c r="J1414" s="34"/>
      <c r="K1414" s="34"/>
      <c r="L1414" s="34"/>
      <c r="M1414" s="34"/>
      <c r="N1414" s="34"/>
      <c r="O1414" s="34"/>
      <c r="P1414" s="34"/>
      <c r="Q1414" s="34"/>
      <c r="R1414" s="34"/>
      <c r="S1414" s="34"/>
      <c r="T1414" s="34"/>
      <c r="U1414" s="34"/>
      <c r="V1414" s="34"/>
      <c r="W1414" s="34"/>
      <c r="X1414" s="34"/>
      <c r="Y1414" s="34"/>
      <c r="Z1414" s="34"/>
    </row>
    <row r="1415" spans="1:26" x14ac:dyDescent="0.2">
      <c r="A1415" s="34" t="s">
        <v>22</v>
      </c>
      <c r="B1415" s="34" t="s">
        <v>200</v>
      </c>
      <c r="C1415" s="34">
        <v>0</v>
      </c>
      <c r="D1415" s="34">
        <v>2398912</v>
      </c>
      <c r="E1415" s="34">
        <v>2398912</v>
      </c>
      <c r="F1415" s="34" t="s">
        <v>375</v>
      </c>
      <c r="G1415" s="34"/>
      <c r="H1415" s="34"/>
      <c r="I1415" s="34"/>
      <c r="J1415" s="34"/>
      <c r="K1415" s="34"/>
      <c r="L1415" s="34"/>
      <c r="M1415" s="34"/>
      <c r="N1415" s="34"/>
      <c r="O1415" s="34"/>
      <c r="P1415" s="34"/>
      <c r="Q1415" s="34"/>
      <c r="R1415" s="34"/>
      <c r="S1415" s="34"/>
      <c r="T1415" s="34"/>
      <c r="U1415" s="34"/>
      <c r="V1415" s="34"/>
      <c r="W1415" s="34"/>
      <c r="X1415" s="34"/>
      <c r="Y1415" s="34"/>
      <c r="Z1415" s="34"/>
    </row>
    <row r="1416" spans="1:26" x14ac:dyDescent="0.2">
      <c r="A1416" s="34" t="s">
        <v>22</v>
      </c>
      <c r="B1416" s="34" t="s">
        <v>201</v>
      </c>
      <c r="C1416" s="34">
        <v>0</v>
      </c>
      <c r="D1416" s="34">
        <v>3556816</v>
      </c>
      <c r="E1416" s="34">
        <v>3556816</v>
      </c>
      <c r="F1416" s="34" t="s">
        <v>373</v>
      </c>
      <c r="G1416" s="34"/>
      <c r="H1416" s="34"/>
      <c r="I1416" s="34"/>
      <c r="J1416" s="34"/>
      <c r="K1416" s="34"/>
      <c r="L1416" s="34"/>
      <c r="M1416" s="34"/>
      <c r="N1416" s="34"/>
      <c r="O1416" s="34"/>
      <c r="P1416" s="34"/>
      <c r="Q1416" s="34"/>
      <c r="R1416" s="34"/>
      <c r="S1416" s="34"/>
      <c r="T1416" s="34"/>
      <c r="U1416" s="34"/>
      <c r="V1416" s="34"/>
      <c r="W1416" s="34"/>
      <c r="X1416" s="34"/>
      <c r="Y1416" s="34"/>
      <c r="Z1416" s="34"/>
    </row>
    <row r="1417" spans="1:26" x14ac:dyDescent="0.2">
      <c r="A1417" s="34" t="s">
        <v>22</v>
      </c>
      <c r="B1417" s="34" t="s">
        <v>202</v>
      </c>
      <c r="C1417" s="34">
        <v>0</v>
      </c>
      <c r="D1417" s="34">
        <v>10490098</v>
      </c>
      <c r="E1417" s="34">
        <v>10490098</v>
      </c>
      <c r="F1417" s="34" t="s">
        <v>376</v>
      </c>
      <c r="G1417" s="34"/>
      <c r="H1417" s="34"/>
      <c r="I1417" s="34"/>
      <c r="J1417" s="34"/>
      <c r="K1417" s="34"/>
      <c r="L1417" s="34"/>
      <c r="M1417" s="34"/>
      <c r="N1417" s="34"/>
      <c r="O1417" s="34"/>
      <c r="P1417" s="34"/>
      <c r="Q1417" s="34"/>
      <c r="R1417" s="34"/>
      <c r="S1417" s="34"/>
      <c r="T1417" s="34"/>
      <c r="U1417" s="34"/>
      <c r="V1417" s="34"/>
      <c r="W1417" s="34"/>
      <c r="X1417" s="34"/>
      <c r="Y1417" s="34"/>
      <c r="Z1417" s="34"/>
    </row>
    <row r="1418" spans="1:26" x14ac:dyDescent="0.2">
      <c r="A1418" s="34" t="s">
        <v>22</v>
      </c>
      <c r="B1418" s="34" t="s">
        <v>203</v>
      </c>
      <c r="C1418" s="34">
        <v>0</v>
      </c>
      <c r="D1418" s="34">
        <v>10121075</v>
      </c>
      <c r="E1418" s="34">
        <v>10121075</v>
      </c>
      <c r="F1418" s="34" t="s">
        <v>376</v>
      </c>
      <c r="G1418" s="34"/>
      <c r="H1418" s="34"/>
      <c r="I1418" s="34"/>
      <c r="J1418" s="34"/>
      <c r="K1418" s="34"/>
      <c r="L1418" s="34"/>
      <c r="M1418" s="34"/>
      <c r="N1418" s="34"/>
      <c r="O1418" s="34"/>
      <c r="P1418" s="34"/>
      <c r="Q1418" s="34"/>
      <c r="R1418" s="34"/>
      <c r="S1418" s="34"/>
      <c r="T1418" s="34"/>
      <c r="U1418" s="34"/>
      <c r="V1418" s="34"/>
      <c r="W1418" s="34"/>
      <c r="X1418" s="34"/>
      <c r="Y1418" s="34"/>
      <c r="Z1418" s="34"/>
    </row>
    <row r="1419" spans="1:26" x14ac:dyDescent="0.2">
      <c r="A1419" s="34" t="s">
        <v>22</v>
      </c>
      <c r="B1419" s="34" t="s">
        <v>204</v>
      </c>
      <c r="C1419" s="34">
        <v>0</v>
      </c>
      <c r="D1419" s="34">
        <v>1895241</v>
      </c>
      <c r="E1419" s="34">
        <v>1895241</v>
      </c>
      <c r="F1419" s="34" t="s">
        <v>391</v>
      </c>
      <c r="G1419" s="34"/>
      <c r="H1419" s="34"/>
      <c r="I1419" s="34"/>
      <c r="J1419" s="34"/>
      <c r="K1419" s="34"/>
      <c r="L1419" s="34"/>
      <c r="M1419" s="34"/>
      <c r="N1419" s="34"/>
      <c r="O1419" s="34"/>
      <c r="P1419" s="34"/>
      <c r="Q1419" s="34"/>
      <c r="R1419" s="34"/>
      <c r="S1419" s="34"/>
      <c r="T1419" s="34"/>
      <c r="U1419" s="34"/>
      <c r="V1419" s="34"/>
      <c r="W1419" s="34"/>
      <c r="X1419" s="34"/>
      <c r="Y1419" s="34"/>
      <c r="Z1419" s="34"/>
    </row>
    <row r="1420" spans="1:26" x14ac:dyDescent="0.2">
      <c r="A1420" s="34" t="s">
        <v>22</v>
      </c>
      <c r="B1420" s="34" t="s">
        <v>205</v>
      </c>
      <c r="C1420" s="34">
        <v>0</v>
      </c>
      <c r="D1420" s="34">
        <v>4718326</v>
      </c>
      <c r="E1420" s="34">
        <v>4718326</v>
      </c>
      <c r="F1420" s="34" t="s">
        <v>372</v>
      </c>
      <c r="G1420" s="34"/>
      <c r="H1420" s="34"/>
      <c r="I1420" s="34"/>
      <c r="J1420" s="34"/>
      <c r="K1420" s="34"/>
      <c r="L1420" s="34"/>
      <c r="M1420" s="34"/>
      <c r="N1420" s="34"/>
      <c r="O1420" s="34"/>
      <c r="P1420" s="34"/>
      <c r="Q1420" s="34"/>
      <c r="R1420" s="34"/>
      <c r="S1420" s="34"/>
      <c r="T1420" s="34"/>
      <c r="U1420" s="34"/>
      <c r="V1420" s="34"/>
      <c r="W1420" s="34"/>
      <c r="X1420" s="34"/>
      <c r="Y1420" s="34"/>
      <c r="Z1420" s="34"/>
    </row>
    <row r="1421" spans="1:26" x14ac:dyDescent="0.2">
      <c r="A1421" s="34" t="s">
        <v>22</v>
      </c>
      <c r="B1421" s="34" t="s">
        <v>206</v>
      </c>
      <c r="C1421" s="34">
        <v>0</v>
      </c>
      <c r="D1421" s="34">
        <v>5946394</v>
      </c>
      <c r="E1421" s="34">
        <v>5946394</v>
      </c>
      <c r="F1421" s="34" t="s">
        <v>388</v>
      </c>
      <c r="G1421" s="34"/>
      <c r="H1421" s="34"/>
      <c r="I1421" s="34"/>
      <c r="J1421" s="34"/>
      <c r="K1421" s="34"/>
      <c r="L1421" s="34"/>
      <c r="M1421" s="34"/>
      <c r="N1421" s="34"/>
      <c r="O1421" s="34"/>
      <c r="P1421" s="34"/>
      <c r="Q1421" s="34"/>
      <c r="R1421" s="34"/>
      <c r="S1421" s="34"/>
      <c r="T1421" s="34"/>
      <c r="U1421" s="34"/>
      <c r="V1421" s="34"/>
      <c r="W1421" s="34"/>
      <c r="X1421" s="34"/>
      <c r="Y1421" s="34"/>
      <c r="Z1421" s="34"/>
    </row>
    <row r="1422" spans="1:26" x14ac:dyDescent="0.2">
      <c r="A1422" s="34" t="s">
        <v>22</v>
      </c>
      <c r="B1422" s="34" t="s">
        <v>207</v>
      </c>
      <c r="C1422" s="34">
        <v>0</v>
      </c>
      <c r="D1422" s="34">
        <v>1777586</v>
      </c>
      <c r="E1422" s="34">
        <v>1777586</v>
      </c>
      <c r="F1422" s="34" t="s">
        <v>369</v>
      </c>
      <c r="G1422" s="34"/>
      <c r="H1422" s="34"/>
      <c r="I1422" s="34"/>
      <c r="J1422" s="34"/>
      <c r="K1422" s="34"/>
      <c r="L1422" s="34"/>
      <c r="M1422" s="34"/>
      <c r="N1422" s="34"/>
      <c r="O1422" s="34"/>
      <c r="P1422" s="34"/>
      <c r="Q1422" s="34"/>
      <c r="R1422" s="34"/>
      <c r="S1422" s="34"/>
      <c r="T1422" s="34"/>
      <c r="U1422" s="34"/>
      <c r="V1422" s="34"/>
      <c r="W1422" s="34"/>
      <c r="X1422" s="34"/>
      <c r="Y1422" s="34"/>
      <c r="Z1422" s="34"/>
    </row>
    <row r="1423" spans="1:26" x14ac:dyDescent="0.2">
      <c r="A1423" s="34" t="s">
        <v>22</v>
      </c>
      <c r="B1423" s="34" t="s">
        <v>208</v>
      </c>
      <c r="C1423" s="34">
        <v>0</v>
      </c>
      <c r="D1423" s="34">
        <v>2945954</v>
      </c>
      <c r="E1423" s="34">
        <v>2945954</v>
      </c>
      <c r="F1423" s="34" t="s">
        <v>371</v>
      </c>
      <c r="G1423" s="34"/>
      <c r="H1423" s="34"/>
      <c r="I1423" s="34"/>
      <c r="J1423" s="34"/>
      <c r="K1423" s="34"/>
      <c r="L1423" s="34"/>
      <c r="M1423" s="34"/>
      <c r="N1423" s="34"/>
      <c r="O1423" s="34"/>
      <c r="P1423" s="34"/>
      <c r="Q1423" s="34"/>
      <c r="R1423" s="34"/>
      <c r="S1423" s="34"/>
      <c r="T1423" s="34"/>
      <c r="U1423" s="34"/>
      <c r="V1423" s="34"/>
      <c r="W1423" s="34"/>
      <c r="X1423" s="34"/>
      <c r="Y1423" s="34"/>
      <c r="Z1423" s="34"/>
    </row>
    <row r="1424" spans="1:26" x14ac:dyDescent="0.2">
      <c r="A1424" s="34" t="s">
        <v>22</v>
      </c>
      <c r="B1424" s="34" t="s">
        <v>209</v>
      </c>
      <c r="C1424" s="34">
        <v>0</v>
      </c>
      <c r="D1424" s="34">
        <v>3782626</v>
      </c>
      <c r="E1424" s="34">
        <v>3782626</v>
      </c>
      <c r="F1424" s="34" t="s">
        <v>387</v>
      </c>
      <c r="G1424" s="34"/>
      <c r="H1424" s="34"/>
      <c r="I1424" s="34"/>
      <c r="J1424" s="34"/>
      <c r="K1424" s="34"/>
      <c r="L1424" s="34"/>
      <c r="M1424" s="34"/>
      <c r="N1424" s="34"/>
      <c r="O1424" s="34"/>
      <c r="P1424" s="34"/>
      <c r="Q1424" s="34"/>
      <c r="R1424" s="34"/>
      <c r="S1424" s="34"/>
      <c r="T1424" s="34"/>
      <c r="U1424" s="34"/>
      <c r="V1424" s="34"/>
      <c r="W1424" s="34"/>
      <c r="X1424" s="34"/>
      <c r="Y1424" s="34"/>
      <c r="Z1424" s="34"/>
    </row>
    <row r="1425" spans="1:26" x14ac:dyDescent="0.2">
      <c r="A1425" s="34" t="s">
        <v>22</v>
      </c>
      <c r="B1425" s="34" t="s">
        <v>210</v>
      </c>
      <c r="C1425" s="34">
        <v>0</v>
      </c>
      <c r="D1425" s="34">
        <v>907285</v>
      </c>
      <c r="E1425" s="34">
        <v>907285</v>
      </c>
      <c r="F1425" s="34" t="s">
        <v>379</v>
      </c>
      <c r="G1425" s="34"/>
      <c r="H1425" s="34"/>
      <c r="I1425" s="34"/>
      <c r="J1425" s="34"/>
      <c r="K1425" s="34"/>
      <c r="L1425" s="34"/>
      <c r="M1425" s="34"/>
      <c r="N1425" s="34"/>
      <c r="O1425" s="34"/>
      <c r="P1425" s="34"/>
      <c r="Q1425" s="34"/>
      <c r="R1425" s="34"/>
      <c r="S1425" s="34"/>
      <c r="T1425" s="34"/>
      <c r="U1425" s="34"/>
      <c r="V1425" s="34"/>
      <c r="W1425" s="34"/>
      <c r="X1425" s="34"/>
      <c r="Y1425" s="34"/>
      <c r="Z1425" s="34"/>
    </row>
    <row r="1426" spans="1:26" x14ac:dyDescent="0.2">
      <c r="A1426" s="34" t="s">
        <v>22</v>
      </c>
      <c r="B1426" s="34" t="s">
        <v>211</v>
      </c>
      <c r="C1426" s="34">
        <v>0</v>
      </c>
      <c r="D1426" s="34">
        <v>7452051</v>
      </c>
      <c r="E1426" s="34">
        <v>7452051</v>
      </c>
      <c r="F1426" s="34" t="s">
        <v>371</v>
      </c>
      <c r="G1426" s="34"/>
      <c r="H1426" s="34"/>
      <c r="I1426" s="34"/>
      <c r="J1426" s="34"/>
      <c r="K1426" s="34"/>
      <c r="L1426" s="34"/>
      <c r="M1426" s="34"/>
      <c r="N1426" s="34"/>
      <c r="O1426" s="34"/>
      <c r="P1426" s="34"/>
      <c r="Q1426" s="34"/>
      <c r="R1426" s="34"/>
      <c r="S1426" s="34"/>
      <c r="T1426" s="34"/>
      <c r="U1426" s="34"/>
      <c r="V1426" s="34"/>
      <c r="W1426" s="34"/>
      <c r="X1426" s="34"/>
      <c r="Y1426" s="34"/>
      <c r="Z1426" s="34"/>
    </row>
    <row r="1427" spans="1:26" x14ac:dyDescent="0.2">
      <c r="A1427" s="34" t="s">
        <v>22</v>
      </c>
      <c r="B1427" s="34" t="s">
        <v>212</v>
      </c>
      <c r="C1427" s="34">
        <v>0</v>
      </c>
      <c r="D1427" s="34">
        <v>2771171</v>
      </c>
      <c r="E1427" s="34">
        <v>2771171</v>
      </c>
      <c r="F1427" s="34" t="s">
        <v>384</v>
      </c>
      <c r="G1427" s="34"/>
      <c r="H1427" s="34"/>
      <c r="I1427" s="34"/>
      <c r="J1427" s="34"/>
      <c r="K1427" s="34"/>
      <c r="L1427" s="34"/>
      <c r="M1427" s="34"/>
      <c r="N1427" s="34"/>
      <c r="O1427" s="34"/>
      <c r="P1427" s="34"/>
      <c r="Q1427" s="34"/>
      <c r="R1427" s="34"/>
      <c r="S1427" s="34"/>
      <c r="T1427" s="34"/>
      <c r="U1427" s="34"/>
      <c r="V1427" s="34"/>
      <c r="W1427" s="34"/>
      <c r="X1427" s="34"/>
      <c r="Y1427" s="34"/>
      <c r="Z1427" s="34"/>
    </row>
    <row r="1428" spans="1:26" x14ac:dyDescent="0.2">
      <c r="A1428" s="34" t="s">
        <v>22</v>
      </c>
      <c r="B1428" s="34" t="s">
        <v>213</v>
      </c>
      <c r="C1428" s="34">
        <v>0</v>
      </c>
      <c r="D1428" s="34">
        <v>7946800</v>
      </c>
      <c r="E1428" s="34">
        <v>7946800</v>
      </c>
      <c r="F1428" s="34" t="s">
        <v>376</v>
      </c>
      <c r="G1428" s="34"/>
      <c r="H1428" s="34"/>
      <c r="I1428" s="34"/>
      <c r="J1428" s="34"/>
      <c r="K1428" s="34"/>
      <c r="L1428" s="34"/>
      <c r="M1428" s="34"/>
      <c r="N1428" s="34"/>
      <c r="O1428" s="34"/>
      <c r="P1428" s="34"/>
      <c r="Q1428" s="34"/>
      <c r="R1428" s="34"/>
      <c r="S1428" s="34"/>
      <c r="T1428" s="34"/>
      <c r="U1428" s="34"/>
      <c r="V1428" s="34"/>
      <c r="W1428" s="34"/>
      <c r="X1428" s="34"/>
      <c r="Y1428" s="34"/>
      <c r="Z1428" s="34"/>
    </row>
    <row r="1429" spans="1:26" x14ac:dyDescent="0.2">
      <c r="A1429" s="34" t="s">
        <v>22</v>
      </c>
      <c r="B1429" s="34" t="s">
        <v>214</v>
      </c>
      <c r="C1429" s="34">
        <v>0</v>
      </c>
      <c r="D1429" s="34">
        <v>1517343</v>
      </c>
      <c r="E1429" s="34">
        <v>1517343</v>
      </c>
      <c r="F1429" s="34" t="s">
        <v>387</v>
      </c>
      <c r="G1429" s="34"/>
      <c r="H1429" s="34"/>
      <c r="I1429" s="34"/>
      <c r="J1429" s="34"/>
      <c r="K1429" s="34"/>
      <c r="L1429" s="34"/>
      <c r="M1429" s="34"/>
      <c r="N1429" s="34"/>
      <c r="O1429" s="34"/>
      <c r="P1429" s="34"/>
      <c r="Q1429" s="34"/>
      <c r="R1429" s="34"/>
      <c r="S1429" s="34"/>
      <c r="T1429" s="34"/>
      <c r="U1429" s="34"/>
      <c r="V1429" s="34"/>
      <c r="W1429" s="34"/>
      <c r="X1429" s="34"/>
      <c r="Y1429" s="34"/>
      <c r="Z1429" s="34"/>
    </row>
    <row r="1430" spans="1:26" x14ac:dyDescent="0.2">
      <c r="A1430" s="34" t="s">
        <v>22</v>
      </c>
      <c r="B1430" s="34" t="s">
        <v>215</v>
      </c>
      <c r="C1430" s="34">
        <v>0</v>
      </c>
      <c r="D1430" s="34">
        <v>11013541</v>
      </c>
      <c r="E1430" s="34">
        <v>11013541</v>
      </c>
      <c r="F1430" s="34" t="s">
        <v>388</v>
      </c>
      <c r="G1430" s="34"/>
      <c r="H1430" s="34"/>
      <c r="I1430" s="34"/>
      <c r="J1430" s="34"/>
      <c r="K1430" s="34"/>
      <c r="L1430" s="34"/>
      <c r="M1430" s="34"/>
      <c r="N1430" s="34"/>
      <c r="O1430" s="34"/>
      <c r="P1430" s="34"/>
      <c r="Q1430" s="34"/>
      <c r="R1430" s="34"/>
      <c r="S1430" s="34"/>
      <c r="T1430" s="34"/>
      <c r="U1430" s="34"/>
      <c r="V1430" s="34"/>
      <c r="W1430" s="34"/>
      <c r="X1430" s="34"/>
      <c r="Y1430" s="34"/>
      <c r="Z1430" s="34"/>
    </row>
    <row r="1431" spans="1:26" x14ac:dyDescent="0.2">
      <c r="A1431" s="34" t="s">
        <v>22</v>
      </c>
      <c r="B1431" s="34" t="s">
        <v>216</v>
      </c>
      <c r="C1431" s="34">
        <v>0</v>
      </c>
      <c r="D1431" s="34">
        <v>1863801</v>
      </c>
      <c r="E1431" s="34">
        <v>1863801</v>
      </c>
      <c r="F1431" s="34" t="s">
        <v>386</v>
      </c>
      <c r="G1431" s="34"/>
      <c r="H1431" s="34"/>
      <c r="I1431" s="34"/>
      <c r="J1431" s="34"/>
      <c r="K1431" s="34"/>
      <c r="L1431" s="34"/>
      <c r="M1431" s="34"/>
      <c r="N1431" s="34"/>
      <c r="O1431" s="34"/>
      <c r="P1431" s="34"/>
      <c r="Q1431" s="34"/>
      <c r="R1431" s="34"/>
      <c r="S1431" s="34"/>
      <c r="T1431" s="34"/>
      <c r="U1431" s="34"/>
      <c r="V1431" s="34"/>
      <c r="W1431" s="34"/>
      <c r="X1431" s="34"/>
      <c r="Y1431" s="34"/>
      <c r="Z1431" s="34"/>
    </row>
    <row r="1432" spans="1:26" x14ac:dyDescent="0.2">
      <c r="A1432" s="34" t="s">
        <v>22</v>
      </c>
      <c r="B1432" s="34" t="s">
        <v>217</v>
      </c>
      <c r="C1432" s="34">
        <v>0</v>
      </c>
      <c r="D1432" s="34">
        <v>1097173</v>
      </c>
      <c r="E1432" s="34">
        <v>1097173</v>
      </c>
      <c r="F1432" s="34" t="s">
        <v>383</v>
      </c>
      <c r="G1432" s="34"/>
      <c r="H1432" s="34"/>
      <c r="I1432" s="34"/>
      <c r="J1432" s="34"/>
      <c r="K1432" s="34"/>
      <c r="L1432" s="34"/>
      <c r="M1432" s="34"/>
      <c r="N1432" s="34"/>
      <c r="O1432" s="34"/>
      <c r="P1432" s="34"/>
      <c r="Q1432" s="34"/>
      <c r="R1432" s="34"/>
      <c r="S1432" s="34"/>
      <c r="T1432" s="34"/>
      <c r="U1432" s="34"/>
      <c r="V1432" s="34"/>
      <c r="W1432" s="34"/>
      <c r="X1432" s="34"/>
      <c r="Y1432" s="34"/>
      <c r="Z1432" s="34"/>
    </row>
    <row r="1433" spans="1:26" x14ac:dyDescent="0.2">
      <c r="A1433" s="34" t="s">
        <v>22</v>
      </c>
      <c r="B1433" s="34" t="s">
        <v>218</v>
      </c>
      <c r="C1433" s="34">
        <v>0</v>
      </c>
      <c r="D1433" s="34">
        <v>1855329</v>
      </c>
      <c r="E1433" s="34">
        <v>1855329</v>
      </c>
      <c r="F1433" s="34" t="s">
        <v>387</v>
      </c>
      <c r="G1433" s="34"/>
      <c r="H1433" s="34"/>
      <c r="I1433" s="34"/>
      <c r="J1433" s="34"/>
      <c r="K1433" s="34"/>
      <c r="L1433" s="34"/>
      <c r="M1433" s="34"/>
      <c r="N1433" s="34"/>
      <c r="O1433" s="34"/>
      <c r="P1433" s="34"/>
      <c r="Q1433" s="34"/>
      <c r="R1433" s="34"/>
      <c r="S1433" s="34"/>
      <c r="T1433" s="34"/>
      <c r="U1433" s="34"/>
      <c r="V1433" s="34"/>
      <c r="W1433" s="34"/>
      <c r="X1433" s="34"/>
      <c r="Y1433" s="34"/>
      <c r="Z1433" s="34"/>
    </row>
    <row r="1434" spans="1:26" x14ac:dyDescent="0.2">
      <c r="A1434" s="34" t="s">
        <v>22</v>
      </c>
      <c r="B1434" s="34" t="s">
        <v>219</v>
      </c>
      <c r="C1434" s="34">
        <v>0</v>
      </c>
      <c r="D1434" s="34">
        <v>10015961</v>
      </c>
      <c r="E1434" s="34">
        <v>10015961</v>
      </c>
      <c r="F1434" s="34" t="s">
        <v>384</v>
      </c>
      <c r="G1434" s="34"/>
      <c r="H1434" s="34"/>
      <c r="I1434" s="34"/>
      <c r="J1434" s="34"/>
      <c r="K1434" s="34"/>
      <c r="L1434" s="34"/>
      <c r="M1434" s="34"/>
      <c r="N1434" s="34"/>
      <c r="O1434" s="34"/>
      <c r="P1434" s="34"/>
      <c r="Q1434" s="34"/>
      <c r="R1434" s="34"/>
      <c r="S1434" s="34"/>
      <c r="T1434" s="34"/>
      <c r="U1434" s="34"/>
      <c r="V1434" s="34"/>
      <c r="W1434" s="34"/>
      <c r="X1434" s="34"/>
      <c r="Y1434" s="34"/>
      <c r="Z1434" s="34"/>
    </row>
    <row r="1435" spans="1:26" x14ac:dyDescent="0.2">
      <c r="A1435" s="34" t="s">
        <v>22</v>
      </c>
      <c r="B1435" s="34" t="s">
        <v>220</v>
      </c>
      <c r="C1435" s="34">
        <v>0</v>
      </c>
      <c r="D1435" s="34">
        <v>1746551</v>
      </c>
      <c r="E1435" s="34">
        <v>1746551</v>
      </c>
      <c r="F1435" s="34" t="s">
        <v>369</v>
      </c>
      <c r="G1435" s="34"/>
      <c r="H1435" s="34"/>
      <c r="I1435" s="34"/>
      <c r="J1435" s="34"/>
      <c r="K1435" s="34"/>
      <c r="L1435" s="34"/>
      <c r="M1435" s="34"/>
      <c r="N1435" s="34"/>
      <c r="O1435" s="34"/>
      <c r="P1435" s="34"/>
      <c r="Q1435" s="34"/>
      <c r="R1435" s="34"/>
      <c r="S1435" s="34"/>
      <c r="T1435" s="34"/>
      <c r="U1435" s="34"/>
      <c r="V1435" s="34"/>
      <c r="W1435" s="34"/>
      <c r="X1435" s="34"/>
      <c r="Y1435" s="34"/>
      <c r="Z1435" s="34"/>
    </row>
    <row r="1436" spans="1:26" x14ac:dyDescent="0.2">
      <c r="A1436" s="34" t="s">
        <v>22</v>
      </c>
      <c r="B1436" s="34" t="s">
        <v>221</v>
      </c>
      <c r="C1436" s="34">
        <v>0</v>
      </c>
      <c r="D1436" s="34">
        <v>1860097</v>
      </c>
      <c r="E1436" s="34">
        <v>1860097</v>
      </c>
      <c r="F1436" s="34" t="s">
        <v>391</v>
      </c>
      <c r="G1436" s="34"/>
      <c r="H1436" s="34"/>
      <c r="I1436" s="34"/>
      <c r="J1436" s="34"/>
      <c r="K1436" s="34"/>
      <c r="L1436" s="34"/>
      <c r="M1436" s="34"/>
      <c r="N1436" s="34"/>
      <c r="O1436" s="34"/>
      <c r="P1436" s="34"/>
      <c r="Q1436" s="34"/>
      <c r="R1436" s="34"/>
      <c r="S1436" s="34"/>
      <c r="T1436" s="34"/>
      <c r="U1436" s="34"/>
      <c r="V1436" s="34"/>
      <c r="W1436" s="34"/>
      <c r="X1436" s="34"/>
      <c r="Y1436" s="34"/>
      <c r="Z1436" s="34"/>
    </row>
    <row r="1437" spans="1:26" x14ac:dyDescent="0.2">
      <c r="A1437" s="34" t="s">
        <v>22</v>
      </c>
      <c r="B1437" s="34" t="s">
        <v>222</v>
      </c>
      <c r="C1437" s="34">
        <v>0</v>
      </c>
      <c r="D1437" s="34">
        <v>1087486</v>
      </c>
      <c r="E1437" s="34">
        <v>1087486</v>
      </c>
      <c r="F1437" s="34" t="s">
        <v>378</v>
      </c>
      <c r="G1437" s="34"/>
      <c r="H1437" s="34"/>
      <c r="I1437" s="34"/>
      <c r="J1437" s="34"/>
      <c r="K1437" s="34"/>
      <c r="L1437" s="34"/>
      <c r="M1437" s="34"/>
      <c r="N1437" s="34"/>
      <c r="O1437" s="34"/>
      <c r="P1437" s="34"/>
      <c r="Q1437" s="34"/>
      <c r="R1437" s="34"/>
      <c r="S1437" s="34"/>
      <c r="T1437" s="34"/>
      <c r="U1437" s="34"/>
      <c r="V1437" s="34"/>
      <c r="W1437" s="34"/>
      <c r="X1437" s="34"/>
      <c r="Y1437" s="34"/>
      <c r="Z1437" s="34"/>
    </row>
    <row r="1438" spans="1:26" x14ac:dyDescent="0.2">
      <c r="A1438" s="34" t="s">
        <v>22</v>
      </c>
      <c r="B1438" s="34" t="s">
        <v>223</v>
      </c>
      <c r="C1438" s="34">
        <v>0</v>
      </c>
      <c r="D1438" s="34">
        <v>1068039</v>
      </c>
      <c r="E1438" s="34">
        <v>1068039</v>
      </c>
      <c r="F1438" s="34" t="s">
        <v>387</v>
      </c>
      <c r="G1438" s="34"/>
      <c r="H1438" s="34"/>
      <c r="I1438" s="34"/>
      <c r="J1438" s="34"/>
      <c r="K1438" s="34"/>
      <c r="L1438" s="34"/>
      <c r="M1438" s="34"/>
      <c r="N1438" s="34"/>
      <c r="O1438" s="34"/>
      <c r="P1438" s="34"/>
      <c r="Q1438" s="34"/>
      <c r="R1438" s="34"/>
      <c r="S1438" s="34"/>
      <c r="T1438" s="34"/>
      <c r="U1438" s="34"/>
      <c r="V1438" s="34"/>
      <c r="W1438" s="34"/>
      <c r="X1438" s="34"/>
      <c r="Y1438" s="34"/>
      <c r="Z1438" s="34"/>
    </row>
    <row r="1439" spans="1:26" x14ac:dyDescent="0.2">
      <c r="A1439" s="34" t="s">
        <v>22</v>
      </c>
      <c r="B1439" s="34" t="s">
        <v>224</v>
      </c>
      <c r="C1439" s="34">
        <v>0</v>
      </c>
      <c r="D1439" s="34">
        <v>2668401</v>
      </c>
      <c r="E1439" s="34">
        <v>2668401</v>
      </c>
      <c r="F1439" s="34" t="s">
        <v>375</v>
      </c>
      <c r="G1439" s="34"/>
      <c r="H1439" s="34"/>
      <c r="I1439" s="34"/>
      <c r="J1439" s="34"/>
      <c r="K1439" s="34"/>
      <c r="L1439" s="34"/>
      <c r="M1439" s="34"/>
      <c r="N1439" s="34"/>
      <c r="O1439" s="34"/>
      <c r="P1439" s="34"/>
      <c r="Q1439" s="34"/>
      <c r="R1439" s="34"/>
      <c r="S1439" s="34"/>
      <c r="T1439" s="34"/>
      <c r="U1439" s="34"/>
      <c r="V1439" s="34"/>
      <c r="W1439" s="34"/>
      <c r="X1439" s="34"/>
      <c r="Y1439" s="34"/>
      <c r="Z1439" s="34"/>
    </row>
    <row r="1440" spans="1:26" x14ac:dyDescent="0.2">
      <c r="A1440" s="34" t="s">
        <v>22</v>
      </c>
      <c r="B1440" s="34" t="s">
        <v>225</v>
      </c>
      <c r="C1440" s="34">
        <v>0</v>
      </c>
      <c r="D1440" s="34">
        <v>2252548</v>
      </c>
      <c r="E1440" s="34">
        <v>2252548</v>
      </c>
      <c r="F1440" s="34" t="s">
        <v>378</v>
      </c>
      <c r="G1440" s="34"/>
      <c r="H1440" s="34"/>
      <c r="I1440" s="34"/>
      <c r="J1440" s="34"/>
      <c r="K1440" s="34"/>
      <c r="L1440" s="34"/>
      <c r="M1440" s="34"/>
      <c r="N1440" s="34"/>
      <c r="O1440" s="34"/>
      <c r="P1440" s="34"/>
      <c r="Q1440" s="34"/>
      <c r="R1440" s="34"/>
      <c r="S1440" s="34"/>
      <c r="T1440" s="34"/>
      <c r="U1440" s="34"/>
      <c r="V1440" s="34"/>
      <c r="W1440" s="34"/>
      <c r="X1440" s="34"/>
      <c r="Y1440" s="34"/>
      <c r="Z1440" s="34"/>
    </row>
    <row r="1441" spans="1:26" x14ac:dyDescent="0.2">
      <c r="A1441" s="34" t="s">
        <v>22</v>
      </c>
      <c r="B1441" s="34" t="s">
        <v>226</v>
      </c>
      <c r="C1441" s="34">
        <v>0</v>
      </c>
      <c r="D1441" s="34">
        <v>2570984</v>
      </c>
      <c r="E1441" s="34">
        <v>2570984</v>
      </c>
      <c r="F1441" s="34" t="s">
        <v>380</v>
      </c>
      <c r="G1441" s="34"/>
      <c r="H1441" s="34"/>
      <c r="I1441" s="34"/>
      <c r="J1441" s="34"/>
      <c r="K1441" s="34"/>
      <c r="L1441" s="34"/>
      <c r="M1441" s="34"/>
      <c r="N1441" s="34"/>
      <c r="O1441" s="34"/>
      <c r="P1441" s="34"/>
      <c r="Q1441" s="34"/>
      <c r="R1441" s="34"/>
      <c r="S1441" s="34"/>
      <c r="T1441" s="34"/>
      <c r="U1441" s="34"/>
      <c r="V1441" s="34"/>
      <c r="W1441" s="34"/>
      <c r="X1441" s="34"/>
      <c r="Y1441" s="34"/>
      <c r="Z1441" s="34"/>
    </row>
    <row r="1442" spans="1:26" x14ac:dyDescent="0.2">
      <c r="A1442" s="34" t="s">
        <v>22</v>
      </c>
      <c r="B1442" s="34" t="s">
        <v>227</v>
      </c>
      <c r="C1442" s="34">
        <v>0</v>
      </c>
      <c r="D1442" s="34">
        <v>9183250</v>
      </c>
      <c r="E1442" s="34">
        <v>9183250</v>
      </c>
      <c r="F1442" s="34" t="s">
        <v>383</v>
      </c>
      <c r="G1442" s="34"/>
      <c r="H1442" s="34"/>
      <c r="I1442" s="34"/>
      <c r="J1442" s="34"/>
      <c r="K1442" s="34"/>
      <c r="L1442" s="34"/>
      <c r="M1442" s="34"/>
      <c r="N1442" s="34"/>
      <c r="O1442" s="34"/>
      <c r="P1442" s="34"/>
      <c r="Q1442" s="34"/>
      <c r="R1442" s="34"/>
      <c r="S1442" s="34"/>
      <c r="T1442" s="34"/>
      <c r="U1442" s="34"/>
      <c r="V1442" s="34"/>
      <c r="W1442" s="34"/>
      <c r="X1442" s="34"/>
      <c r="Y1442" s="34"/>
      <c r="Z1442" s="34"/>
    </row>
    <row r="1443" spans="1:26" x14ac:dyDescent="0.2">
      <c r="A1443" s="34" t="s">
        <v>22</v>
      </c>
      <c r="B1443" s="34" t="s">
        <v>228</v>
      </c>
      <c r="C1443" s="34">
        <v>0</v>
      </c>
      <c r="D1443" s="34">
        <v>7155892</v>
      </c>
      <c r="E1443" s="34">
        <v>7155892</v>
      </c>
      <c r="F1443" s="34"/>
      <c r="G1443" s="34"/>
      <c r="H1443" s="34"/>
      <c r="I1443" s="34"/>
      <c r="J1443" s="34"/>
      <c r="K1443" s="34"/>
      <c r="L1443" s="34"/>
      <c r="M1443" s="34"/>
      <c r="N1443" s="34"/>
      <c r="O1443" s="34"/>
      <c r="P1443" s="34"/>
      <c r="Q1443" s="34"/>
      <c r="R1443" s="34"/>
      <c r="S1443" s="34"/>
      <c r="T1443" s="34"/>
      <c r="U1443" s="34"/>
      <c r="V1443" s="34"/>
      <c r="W1443" s="34"/>
      <c r="X1443" s="34"/>
      <c r="Y1443" s="34"/>
      <c r="Z1443" s="34"/>
    </row>
    <row r="1444" spans="1:26" x14ac:dyDescent="0.2">
      <c r="A1444" s="34" t="s">
        <v>22</v>
      </c>
      <c r="B1444" s="34" t="s">
        <v>229</v>
      </c>
      <c r="C1444" s="34">
        <v>212293</v>
      </c>
      <c r="D1444" s="34">
        <v>3404117</v>
      </c>
      <c r="E1444" s="34">
        <v>3616410</v>
      </c>
      <c r="F1444" s="34"/>
      <c r="G1444" s="34"/>
      <c r="H1444" s="34"/>
      <c r="I1444" s="34"/>
      <c r="J1444" s="34"/>
      <c r="K1444" s="34"/>
      <c r="L1444" s="34"/>
      <c r="M1444" s="34"/>
      <c r="N1444" s="34"/>
      <c r="O1444" s="34"/>
      <c r="P1444" s="34"/>
      <c r="Q1444" s="34"/>
      <c r="R1444" s="34"/>
      <c r="S1444" s="34"/>
      <c r="T1444" s="34"/>
      <c r="U1444" s="34"/>
      <c r="V1444" s="34"/>
      <c r="W1444" s="34"/>
      <c r="X1444" s="34"/>
      <c r="Y1444" s="34"/>
      <c r="Z1444" s="34"/>
    </row>
    <row r="1445" spans="1:26" x14ac:dyDescent="0.2">
      <c r="A1445" s="34" t="s">
        <v>22</v>
      </c>
      <c r="B1445" s="34" t="s">
        <v>230</v>
      </c>
      <c r="C1445" s="34">
        <v>0</v>
      </c>
      <c r="D1445" s="34">
        <v>1695546</v>
      </c>
      <c r="E1445" s="34">
        <v>1695546</v>
      </c>
      <c r="F1445" s="34" t="s">
        <v>386</v>
      </c>
      <c r="G1445" s="34"/>
      <c r="H1445" s="34"/>
      <c r="I1445" s="34"/>
      <c r="J1445" s="34"/>
      <c r="K1445" s="34"/>
      <c r="L1445" s="34"/>
      <c r="M1445" s="34"/>
      <c r="N1445" s="34"/>
      <c r="O1445" s="34"/>
      <c r="P1445" s="34"/>
      <c r="Q1445" s="34"/>
      <c r="R1445" s="34"/>
      <c r="S1445" s="34"/>
      <c r="T1445" s="34"/>
      <c r="U1445" s="34"/>
      <c r="V1445" s="34"/>
      <c r="W1445" s="34"/>
      <c r="X1445" s="34"/>
      <c r="Y1445" s="34"/>
      <c r="Z1445" s="34"/>
    </row>
    <row r="1446" spans="1:26" x14ac:dyDescent="0.2">
      <c r="A1446" s="34" t="s">
        <v>22</v>
      </c>
      <c r="B1446" s="34" t="s">
        <v>231</v>
      </c>
      <c r="C1446" s="34">
        <v>0</v>
      </c>
      <c r="D1446" s="34">
        <v>5845605</v>
      </c>
      <c r="E1446" s="34">
        <v>5845605</v>
      </c>
      <c r="F1446" s="34" t="s">
        <v>386</v>
      </c>
      <c r="G1446" s="34"/>
      <c r="H1446" s="34"/>
      <c r="I1446" s="34"/>
      <c r="J1446" s="34"/>
      <c r="K1446" s="34"/>
      <c r="L1446" s="34"/>
      <c r="M1446" s="34"/>
      <c r="N1446" s="34"/>
      <c r="O1446" s="34"/>
      <c r="P1446" s="34"/>
      <c r="Q1446" s="34"/>
      <c r="R1446" s="34"/>
      <c r="S1446" s="34"/>
      <c r="T1446" s="34"/>
      <c r="U1446" s="34"/>
      <c r="V1446" s="34"/>
      <c r="W1446" s="34"/>
      <c r="X1446" s="34"/>
      <c r="Y1446" s="34"/>
      <c r="Z1446" s="34"/>
    </row>
    <row r="1447" spans="1:26" x14ac:dyDescent="0.2">
      <c r="A1447" s="34" t="s">
        <v>22</v>
      </c>
      <c r="B1447" s="34" t="s">
        <v>232</v>
      </c>
      <c r="C1447" s="34">
        <v>0</v>
      </c>
      <c r="D1447" s="34">
        <v>2789865</v>
      </c>
      <c r="E1447" s="34">
        <v>2789865</v>
      </c>
      <c r="F1447" s="34" t="s">
        <v>382</v>
      </c>
      <c r="G1447" s="34"/>
      <c r="H1447" s="34"/>
      <c r="I1447" s="34"/>
      <c r="J1447" s="34"/>
      <c r="K1447" s="34"/>
      <c r="L1447" s="34"/>
      <c r="M1447" s="34"/>
      <c r="N1447" s="34"/>
      <c r="O1447" s="34"/>
      <c r="P1447" s="34"/>
      <c r="Q1447" s="34"/>
      <c r="R1447" s="34"/>
      <c r="S1447" s="34"/>
      <c r="T1447" s="34"/>
      <c r="U1447" s="34"/>
      <c r="V1447" s="34"/>
      <c r="W1447" s="34"/>
      <c r="X1447" s="34"/>
      <c r="Y1447" s="34"/>
      <c r="Z1447" s="34"/>
    </row>
    <row r="1448" spans="1:26" x14ac:dyDescent="0.2">
      <c r="A1448" s="34" t="s">
        <v>22</v>
      </c>
      <c r="B1448" s="34" t="s">
        <v>233</v>
      </c>
      <c r="C1448" s="34">
        <v>0</v>
      </c>
      <c r="D1448" s="34">
        <v>3760876</v>
      </c>
      <c r="E1448" s="34">
        <v>3760876</v>
      </c>
      <c r="F1448" s="34" t="s">
        <v>382</v>
      </c>
      <c r="G1448" s="34"/>
      <c r="H1448" s="34"/>
      <c r="I1448" s="34"/>
      <c r="J1448" s="34"/>
      <c r="K1448" s="34"/>
      <c r="L1448" s="34"/>
      <c r="M1448" s="34"/>
      <c r="N1448" s="34"/>
      <c r="O1448" s="34"/>
      <c r="P1448" s="34"/>
      <c r="Q1448" s="34"/>
      <c r="R1448" s="34"/>
      <c r="S1448" s="34"/>
      <c r="T1448" s="34"/>
      <c r="U1448" s="34"/>
      <c r="V1448" s="34"/>
      <c r="W1448" s="34"/>
      <c r="X1448" s="34"/>
      <c r="Y1448" s="34"/>
      <c r="Z1448" s="34"/>
    </row>
    <row r="1449" spans="1:26" x14ac:dyDescent="0.2">
      <c r="A1449" s="34" t="s">
        <v>22</v>
      </c>
      <c r="B1449" s="34" t="s">
        <v>234</v>
      </c>
      <c r="C1449" s="34">
        <v>0</v>
      </c>
      <c r="D1449" s="34">
        <v>1166557</v>
      </c>
      <c r="E1449" s="34">
        <v>1166557</v>
      </c>
      <c r="F1449" s="34" t="s">
        <v>370</v>
      </c>
      <c r="G1449" s="34"/>
      <c r="H1449" s="34"/>
      <c r="I1449" s="34"/>
      <c r="J1449" s="34"/>
      <c r="K1449" s="34"/>
      <c r="L1449" s="34"/>
      <c r="M1449" s="34"/>
      <c r="N1449" s="34"/>
      <c r="O1449" s="34"/>
      <c r="P1449" s="34"/>
      <c r="Q1449" s="34"/>
      <c r="R1449" s="34"/>
      <c r="S1449" s="34"/>
      <c r="T1449" s="34"/>
      <c r="U1449" s="34"/>
      <c r="V1449" s="34"/>
      <c r="W1449" s="34"/>
      <c r="X1449" s="34"/>
      <c r="Y1449" s="34"/>
      <c r="Z1449" s="34"/>
    </row>
    <row r="1450" spans="1:26" x14ac:dyDescent="0.2">
      <c r="A1450" s="34" t="s">
        <v>22</v>
      </c>
      <c r="B1450" s="34" t="s">
        <v>235</v>
      </c>
      <c r="C1450" s="34">
        <v>0</v>
      </c>
      <c r="D1450" s="34">
        <v>7383050</v>
      </c>
      <c r="E1450" s="34">
        <v>7383050</v>
      </c>
      <c r="F1450" s="34" t="s">
        <v>372</v>
      </c>
      <c r="G1450" s="34"/>
      <c r="H1450" s="34"/>
      <c r="I1450" s="34"/>
      <c r="J1450" s="34"/>
      <c r="K1450" s="34"/>
      <c r="L1450" s="34"/>
      <c r="M1450" s="34"/>
      <c r="N1450" s="34"/>
      <c r="O1450" s="34"/>
      <c r="P1450" s="34"/>
      <c r="Q1450" s="34"/>
      <c r="R1450" s="34"/>
      <c r="S1450" s="34"/>
      <c r="T1450" s="34"/>
      <c r="U1450" s="34"/>
      <c r="V1450" s="34"/>
      <c r="W1450" s="34"/>
      <c r="X1450" s="34"/>
      <c r="Y1450" s="34"/>
      <c r="Z1450" s="34"/>
    </row>
    <row r="1451" spans="1:26" x14ac:dyDescent="0.2">
      <c r="A1451" s="34" t="s">
        <v>22</v>
      </c>
      <c r="B1451" s="34" t="s">
        <v>236</v>
      </c>
      <c r="C1451" s="34">
        <v>0</v>
      </c>
      <c r="D1451" s="34">
        <v>19484006</v>
      </c>
      <c r="E1451" s="34">
        <v>19484006</v>
      </c>
      <c r="F1451" s="34" t="s">
        <v>388</v>
      </c>
      <c r="G1451" s="34"/>
      <c r="H1451" s="34"/>
      <c r="I1451" s="34"/>
      <c r="J1451" s="34"/>
      <c r="K1451" s="34"/>
      <c r="L1451" s="34"/>
      <c r="M1451" s="34"/>
      <c r="N1451" s="34"/>
      <c r="O1451" s="34"/>
      <c r="P1451" s="34"/>
      <c r="Q1451" s="34"/>
      <c r="R1451" s="34"/>
      <c r="S1451" s="34"/>
      <c r="T1451" s="34"/>
      <c r="U1451" s="34"/>
      <c r="V1451" s="34"/>
      <c r="W1451" s="34"/>
      <c r="X1451" s="34"/>
      <c r="Y1451" s="34"/>
      <c r="Z1451" s="34"/>
    </row>
    <row r="1452" spans="1:26" x14ac:dyDescent="0.2">
      <c r="A1452" s="34" t="s">
        <v>22</v>
      </c>
      <c r="B1452" s="34" t="s">
        <v>237</v>
      </c>
      <c r="C1452" s="34">
        <v>0</v>
      </c>
      <c r="D1452" s="34">
        <v>3695811</v>
      </c>
      <c r="E1452" s="34">
        <v>3695811</v>
      </c>
      <c r="F1452" s="34" t="s">
        <v>383</v>
      </c>
      <c r="G1452" s="34"/>
      <c r="H1452" s="34"/>
      <c r="I1452" s="34"/>
      <c r="J1452" s="34"/>
      <c r="K1452" s="34"/>
      <c r="L1452" s="34"/>
      <c r="M1452" s="34"/>
      <c r="N1452" s="34"/>
      <c r="O1452" s="34"/>
      <c r="P1452" s="34"/>
      <c r="Q1452" s="34"/>
      <c r="R1452" s="34"/>
      <c r="S1452" s="34"/>
      <c r="T1452" s="34"/>
      <c r="U1452" s="34"/>
      <c r="V1452" s="34"/>
      <c r="W1452" s="34"/>
      <c r="X1452" s="34"/>
      <c r="Y1452" s="34"/>
      <c r="Z1452" s="34"/>
    </row>
    <row r="1453" spans="1:26" x14ac:dyDescent="0.2">
      <c r="A1453" s="34" t="s">
        <v>22</v>
      </c>
      <c r="B1453" s="34" t="s">
        <v>238</v>
      </c>
      <c r="C1453" s="34">
        <v>1364673</v>
      </c>
      <c r="D1453" s="34">
        <v>1542040</v>
      </c>
      <c r="E1453" s="34">
        <v>2906713</v>
      </c>
      <c r="F1453" s="34"/>
      <c r="G1453" s="34"/>
      <c r="H1453" s="34"/>
      <c r="I1453" s="34"/>
      <c r="J1453" s="34"/>
      <c r="K1453" s="34"/>
      <c r="L1453" s="34"/>
      <c r="M1453" s="34"/>
      <c r="N1453" s="34"/>
      <c r="O1453" s="34"/>
      <c r="P1453" s="34"/>
      <c r="Q1453" s="34"/>
      <c r="R1453" s="34"/>
      <c r="S1453" s="34"/>
      <c r="T1453" s="34"/>
      <c r="U1453" s="34"/>
      <c r="V1453" s="34"/>
      <c r="W1453" s="34"/>
      <c r="X1453" s="34"/>
      <c r="Y1453" s="34"/>
      <c r="Z1453" s="34"/>
    </row>
    <row r="1454" spans="1:26" x14ac:dyDescent="0.2">
      <c r="A1454" s="34" t="s">
        <v>22</v>
      </c>
      <c r="B1454" s="34" t="s">
        <v>239</v>
      </c>
      <c r="C1454" s="34">
        <v>0</v>
      </c>
      <c r="D1454" s="34">
        <v>1654111</v>
      </c>
      <c r="E1454" s="34">
        <v>1654111</v>
      </c>
      <c r="F1454" s="34"/>
      <c r="G1454" s="34"/>
      <c r="H1454" s="34"/>
      <c r="I1454" s="34"/>
      <c r="J1454" s="34"/>
      <c r="K1454" s="34"/>
      <c r="L1454" s="34"/>
      <c r="M1454" s="34"/>
      <c r="N1454" s="34"/>
      <c r="O1454" s="34"/>
      <c r="P1454" s="34"/>
      <c r="Q1454" s="34"/>
      <c r="R1454" s="34"/>
      <c r="S1454" s="34"/>
      <c r="T1454" s="34"/>
      <c r="U1454" s="34"/>
      <c r="V1454" s="34"/>
      <c r="W1454" s="34"/>
      <c r="X1454" s="34"/>
      <c r="Y1454" s="34"/>
      <c r="Z1454" s="34"/>
    </row>
    <row r="1455" spans="1:26" x14ac:dyDescent="0.2">
      <c r="A1455" s="34" t="s">
        <v>22</v>
      </c>
      <c r="B1455" s="34" t="s">
        <v>240</v>
      </c>
      <c r="C1455" s="34">
        <v>0</v>
      </c>
      <c r="D1455" s="34">
        <v>3673024</v>
      </c>
      <c r="E1455" s="34">
        <v>3673024</v>
      </c>
      <c r="F1455" s="34" t="s">
        <v>390</v>
      </c>
      <c r="G1455" s="34"/>
      <c r="H1455" s="34"/>
      <c r="I1455" s="34"/>
      <c r="J1455" s="34"/>
      <c r="K1455" s="34"/>
      <c r="L1455" s="34"/>
      <c r="M1455" s="34"/>
      <c r="N1455" s="34"/>
      <c r="O1455" s="34"/>
      <c r="P1455" s="34"/>
      <c r="Q1455" s="34"/>
      <c r="R1455" s="34"/>
      <c r="S1455" s="34"/>
      <c r="T1455" s="34"/>
      <c r="U1455" s="34"/>
      <c r="V1455" s="34"/>
      <c r="W1455" s="34"/>
      <c r="X1455" s="34"/>
      <c r="Y1455" s="34"/>
      <c r="Z1455" s="34"/>
    </row>
    <row r="1456" spans="1:26" x14ac:dyDescent="0.2">
      <c r="A1456" s="34" t="s">
        <v>22</v>
      </c>
      <c r="B1456" s="34" t="s">
        <v>241</v>
      </c>
      <c r="C1456" s="34">
        <v>0</v>
      </c>
      <c r="D1456" s="34">
        <v>8732712</v>
      </c>
      <c r="E1456" s="34">
        <v>8732712</v>
      </c>
      <c r="F1456" s="34" t="s">
        <v>388</v>
      </c>
      <c r="G1456" s="34"/>
      <c r="H1456" s="34"/>
      <c r="I1456" s="34"/>
      <c r="J1456" s="34"/>
      <c r="K1456" s="34"/>
      <c r="L1456" s="34"/>
      <c r="M1456" s="34"/>
      <c r="N1456" s="34"/>
      <c r="O1456" s="34"/>
      <c r="P1456" s="34"/>
      <c r="Q1456" s="34"/>
      <c r="R1456" s="34"/>
      <c r="S1456" s="34"/>
      <c r="T1456" s="34"/>
      <c r="U1456" s="34"/>
      <c r="V1456" s="34"/>
      <c r="W1456" s="34"/>
      <c r="X1456" s="34"/>
      <c r="Y1456" s="34"/>
      <c r="Z1456" s="34"/>
    </row>
    <row r="1457" spans="1:26" x14ac:dyDescent="0.2">
      <c r="A1457" s="34" t="s">
        <v>22</v>
      </c>
      <c r="B1457" s="34" t="s">
        <v>242</v>
      </c>
      <c r="C1457" s="34">
        <v>0</v>
      </c>
      <c r="D1457" s="34">
        <v>970707</v>
      </c>
      <c r="E1457" s="34">
        <v>970707</v>
      </c>
      <c r="F1457" s="34"/>
      <c r="G1457" s="34"/>
      <c r="H1457" s="34"/>
      <c r="I1457" s="34"/>
      <c r="J1457" s="34"/>
      <c r="K1457" s="34"/>
      <c r="L1457" s="34"/>
      <c r="M1457" s="34"/>
      <c r="N1457" s="34"/>
      <c r="O1457" s="34"/>
      <c r="P1457" s="34"/>
      <c r="Q1457" s="34"/>
      <c r="R1457" s="34"/>
      <c r="S1457" s="34"/>
      <c r="T1457" s="34"/>
      <c r="U1457" s="34"/>
      <c r="V1457" s="34"/>
      <c r="W1457" s="34"/>
      <c r="X1457" s="34"/>
      <c r="Y1457" s="34"/>
      <c r="Z1457" s="34"/>
    </row>
    <row r="1458" spans="1:26" x14ac:dyDescent="0.2">
      <c r="A1458" s="34" t="s">
        <v>22</v>
      </c>
      <c r="B1458" s="34" t="s">
        <v>243</v>
      </c>
      <c r="C1458" s="34">
        <v>0</v>
      </c>
      <c r="D1458" s="34">
        <v>2745680</v>
      </c>
      <c r="E1458" s="34">
        <v>2745680</v>
      </c>
      <c r="F1458" s="34" t="s">
        <v>391</v>
      </c>
      <c r="G1458" s="34"/>
      <c r="H1458" s="34"/>
      <c r="I1458" s="34"/>
      <c r="J1458" s="34"/>
      <c r="K1458" s="34"/>
      <c r="L1458" s="34"/>
      <c r="M1458" s="34"/>
      <c r="N1458" s="34"/>
      <c r="O1458" s="34"/>
      <c r="P1458" s="34"/>
      <c r="Q1458" s="34"/>
      <c r="R1458" s="34"/>
      <c r="S1458" s="34"/>
      <c r="T1458" s="34"/>
      <c r="U1458" s="34"/>
      <c r="V1458" s="34"/>
      <c r="W1458" s="34"/>
      <c r="X1458" s="34"/>
      <c r="Y1458" s="34"/>
      <c r="Z1458" s="34"/>
    </row>
    <row r="1459" spans="1:26" x14ac:dyDescent="0.2">
      <c r="A1459" s="34" t="s">
        <v>22</v>
      </c>
      <c r="B1459" s="34" t="s">
        <v>244</v>
      </c>
      <c r="C1459" s="34">
        <v>0</v>
      </c>
      <c r="D1459" s="34">
        <v>889888</v>
      </c>
      <c r="E1459" s="34">
        <v>889888</v>
      </c>
      <c r="F1459" s="34" t="s">
        <v>370</v>
      </c>
      <c r="G1459" s="34"/>
      <c r="H1459" s="34"/>
      <c r="I1459" s="34"/>
      <c r="J1459" s="34"/>
      <c r="K1459" s="34"/>
      <c r="L1459" s="34"/>
      <c r="M1459" s="34"/>
      <c r="N1459" s="34"/>
      <c r="O1459" s="34"/>
      <c r="P1459" s="34"/>
      <c r="Q1459" s="34"/>
      <c r="R1459" s="34"/>
      <c r="S1459" s="34"/>
      <c r="T1459" s="34"/>
      <c r="U1459" s="34"/>
      <c r="V1459" s="34"/>
      <c r="W1459" s="34"/>
      <c r="X1459" s="34"/>
      <c r="Y1459" s="34"/>
      <c r="Z1459" s="34"/>
    </row>
    <row r="1460" spans="1:26" x14ac:dyDescent="0.2">
      <c r="A1460" s="34" t="s">
        <v>22</v>
      </c>
      <c r="B1460" s="34" t="s">
        <v>245</v>
      </c>
      <c r="C1460" s="34">
        <v>0</v>
      </c>
      <c r="D1460" s="34">
        <v>1391280</v>
      </c>
      <c r="E1460" s="34">
        <v>1391280</v>
      </c>
      <c r="F1460" s="34" t="s">
        <v>370</v>
      </c>
      <c r="G1460" s="34"/>
      <c r="H1460" s="34"/>
      <c r="I1460" s="34"/>
      <c r="J1460" s="34"/>
      <c r="K1460" s="34"/>
      <c r="L1460" s="34"/>
      <c r="M1460" s="34"/>
      <c r="N1460" s="34"/>
      <c r="O1460" s="34"/>
      <c r="P1460" s="34"/>
      <c r="Q1460" s="34"/>
      <c r="R1460" s="34"/>
      <c r="S1460" s="34"/>
      <c r="T1460" s="34"/>
      <c r="U1460" s="34"/>
      <c r="V1460" s="34"/>
      <c r="W1460" s="34"/>
      <c r="X1460" s="34"/>
      <c r="Y1460" s="34"/>
      <c r="Z1460" s="34"/>
    </row>
    <row r="1461" spans="1:26" x14ac:dyDescent="0.2">
      <c r="A1461" s="34" t="s">
        <v>22</v>
      </c>
      <c r="B1461" s="34" t="s">
        <v>246</v>
      </c>
      <c r="C1461" s="34">
        <v>0</v>
      </c>
      <c r="D1461" s="34">
        <v>1851185</v>
      </c>
      <c r="E1461" s="34">
        <v>1851185</v>
      </c>
      <c r="F1461" s="34" t="s">
        <v>384</v>
      </c>
      <c r="G1461" s="34"/>
      <c r="H1461" s="34"/>
      <c r="I1461" s="34"/>
      <c r="J1461" s="34"/>
      <c r="K1461" s="34"/>
      <c r="L1461" s="34"/>
      <c r="M1461" s="34"/>
      <c r="N1461" s="34"/>
      <c r="O1461" s="34"/>
      <c r="P1461" s="34"/>
      <c r="Q1461" s="34"/>
      <c r="R1461" s="34"/>
      <c r="S1461" s="34"/>
      <c r="T1461" s="34"/>
      <c r="U1461" s="34"/>
      <c r="V1461" s="34"/>
      <c r="W1461" s="34"/>
      <c r="X1461" s="34"/>
      <c r="Y1461" s="34"/>
      <c r="Z1461" s="34"/>
    </row>
    <row r="1462" spans="1:26" x14ac:dyDescent="0.2">
      <c r="A1462" s="34" t="s">
        <v>22</v>
      </c>
      <c r="B1462" s="34" t="s">
        <v>247</v>
      </c>
      <c r="C1462" s="34">
        <v>808821</v>
      </c>
      <c r="D1462" s="34">
        <v>4960686</v>
      </c>
      <c r="E1462" s="34">
        <v>5769507</v>
      </c>
      <c r="F1462" s="34"/>
      <c r="G1462" s="34"/>
      <c r="H1462" s="34"/>
      <c r="I1462" s="34"/>
      <c r="J1462" s="34"/>
      <c r="K1462" s="34"/>
      <c r="L1462" s="34"/>
      <c r="M1462" s="34"/>
      <c r="N1462" s="34"/>
      <c r="O1462" s="34"/>
      <c r="P1462" s="34"/>
      <c r="Q1462" s="34"/>
      <c r="R1462" s="34"/>
      <c r="S1462" s="34"/>
      <c r="T1462" s="34"/>
      <c r="U1462" s="34"/>
      <c r="V1462" s="34"/>
      <c r="W1462" s="34"/>
      <c r="X1462" s="34"/>
      <c r="Y1462" s="34"/>
      <c r="Z1462" s="34"/>
    </row>
    <row r="1463" spans="1:26" x14ac:dyDescent="0.2">
      <c r="A1463" s="34" t="s">
        <v>22</v>
      </c>
      <c r="B1463" s="34" t="s">
        <v>248</v>
      </c>
      <c r="C1463" s="34">
        <v>0</v>
      </c>
      <c r="D1463" s="34">
        <v>1632099</v>
      </c>
      <c r="E1463" s="34">
        <v>1632099</v>
      </c>
      <c r="F1463" s="34" t="s">
        <v>389</v>
      </c>
      <c r="G1463" s="34"/>
      <c r="H1463" s="34"/>
      <c r="I1463" s="34"/>
      <c r="J1463" s="34"/>
      <c r="K1463" s="34"/>
      <c r="L1463" s="34"/>
      <c r="M1463" s="34"/>
      <c r="N1463" s="34"/>
      <c r="O1463" s="34"/>
      <c r="P1463" s="34"/>
      <c r="Q1463" s="34"/>
      <c r="R1463" s="34"/>
      <c r="S1463" s="34"/>
      <c r="T1463" s="34"/>
      <c r="U1463" s="34"/>
      <c r="V1463" s="34"/>
      <c r="W1463" s="34"/>
      <c r="X1463" s="34"/>
      <c r="Y1463" s="34"/>
      <c r="Z1463" s="34"/>
    </row>
    <row r="1464" spans="1:26" x14ac:dyDescent="0.2">
      <c r="A1464" s="34" t="s">
        <v>22</v>
      </c>
      <c r="B1464" s="34" t="s">
        <v>249</v>
      </c>
      <c r="C1464" s="34">
        <v>354568</v>
      </c>
      <c r="D1464" s="34">
        <v>2872663</v>
      </c>
      <c r="E1464" s="34">
        <v>3227231</v>
      </c>
      <c r="F1464" s="34"/>
      <c r="G1464" s="34"/>
      <c r="H1464" s="34"/>
      <c r="I1464" s="34"/>
      <c r="J1464" s="34"/>
      <c r="K1464" s="34"/>
      <c r="L1464" s="34"/>
      <c r="M1464" s="34"/>
      <c r="N1464" s="34"/>
      <c r="O1464" s="34"/>
      <c r="P1464" s="34"/>
      <c r="Q1464" s="34"/>
      <c r="R1464" s="34"/>
      <c r="S1464" s="34"/>
      <c r="T1464" s="34"/>
      <c r="U1464" s="34"/>
      <c r="V1464" s="34"/>
      <c r="W1464" s="34"/>
      <c r="X1464" s="34"/>
      <c r="Y1464" s="34"/>
      <c r="Z1464" s="34"/>
    </row>
    <row r="1465" spans="1:26" x14ac:dyDescent="0.2">
      <c r="A1465" s="34" t="s">
        <v>22</v>
      </c>
      <c r="B1465" s="34" t="s">
        <v>250</v>
      </c>
      <c r="C1465" s="34">
        <v>0</v>
      </c>
      <c r="D1465" s="34">
        <v>2644282</v>
      </c>
      <c r="E1465" s="34">
        <v>2644282</v>
      </c>
      <c r="F1465" s="34" t="s">
        <v>381</v>
      </c>
      <c r="G1465" s="34"/>
      <c r="H1465" s="34"/>
      <c r="I1465" s="34"/>
      <c r="J1465" s="34"/>
      <c r="K1465" s="34"/>
      <c r="L1465" s="34"/>
      <c r="M1465" s="34"/>
      <c r="N1465" s="34"/>
      <c r="O1465" s="34"/>
      <c r="P1465" s="34"/>
      <c r="Q1465" s="34"/>
      <c r="R1465" s="34"/>
      <c r="S1465" s="34"/>
      <c r="T1465" s="34"/>
      <c r="U1465" s="34"/>
      <c r="V1465" s="34"/>
      <c r="W1465" s="34"/>
      <c r="X1465" s="34"/>
      <c r="Y1465" s="34"/>
      <c r="Z1465" s="34"/>
    </row>
    <row r="1466" spans="1:26" x14ac:dyDescent="0.2">
      <c r="A1466" s="34" t="s">
        <v>22</v>
      </c>
      <c r="B1466" s="34" t="s">
        <v>251</v>
      </c>
      <c r="C1466" s="34">
        <v>0</v>
      </c>
      <c r="D1466" s="34">
        <v>1494653</v>
      </c>
      <c r="E1466" s="34">
        <v>1494653</v>
      </c>
      <c r="F1466" s="34" t="s">
        <v>378</v>
      </c>
      <c r="G1466" s="34"/>
      <c r="H1466" s="34"/>
      <c r="I1466" s="34"/>
      <c r="J1466" s="34"/>
      <c r="K1466" s="34"/>
      <c r="L1466" s="34"/>
      <c r="M1466" s="34"/>
      <c r="N1466" s="34"/>
      <c r="O1466" s="34"/>
      <c r="P1466" s="34"/>
      <c r="Q1466" s="34"/>
      <c r="R1466" s="34"/>
      <c r="S1466" s="34"/>
      <c r="T1466" s="34"/>
      <c r="U1466" s="34"/>
      <c r="V1466" s="34"/>
      <c r="W1466" s="34"/>
      <c r="X1466" s="34"/>
      <c r="Y1466" s="34"/>
      <c r="Z1466" s="34"/>
    </row>
    <row r="1467" spans="1:26" x14ac:dyDescent="0.2">
      <c r="A1467" s="34" t="s">
        <v>22</v>
      </c>
      <c r="B1467" s="34" t="s">
        <v>252</v>
      </c>
      <c r="C1467" s="34">
        <v>0</v>
      </c>
      <c r="D1467" s="34">
        <v>1565222</v>
      </c>
      <c r="E1467" s="34">
        <v>1565222</v>
      </c>
      <c r="F1467" s="34" t="s">
        <v>380</v>
      </c>
      <c r="G1467" s="34"/>
      <c r="H1467" s="34"/>
      <c r="I1467" s="34"/>
      <c r="J1467" s="34"/>
      <c r="K1467" s="34"/>
      <c r="L1467" s="34"/>
      <c r="M1467" s="34"/>
      <c r="N1467" s="34"/>
      <c r="O1467" s="34"/>
      <c r="P1467" s="34"/>
      <c r="Q1467" s="34"/>
      <c r="R1467" s="34"/>
      <c r="S1467" s="34"/>
      <c r="T1467" s="34"/>
      <c r="U1467" s="34"/>
      <c r="V1467" s="34"/>
      <c r="W1467" s="34"/>
      <c r="X1467" s="34"/>
      <c r="Y1467" s="34"/>
      <c r="Z1467" s="34"/>
    </row>
    <row r="1468" spans="1:26" x14ac:dyDescent="0.2">
      <c r="A1468" s="34" t="s">
        <v>22</v>
      </c>
      <c r="B1468" s="34" t="s">
        <v>253</v>
      </c>
      <c r="C1468" s="34">
        <v>0</v>
      </c>
      <c r="D1468" s="34">
        <v>2912099</v>
      </c>
      <c r="E1468" s="34">
        <v>2912099</v>
      </c>
      <c r="F1468" s="34" t="s">
        <v>381</v>
      </c>
      <c r="G1468" s="34"/>
      <c r="H1468" s="34"/>
      <c r="I1468" s="34"/>
      <c r="J1468" s="34"/>
      <c r="K1468" s="34"/>
      <c r="L1468" s="34"/>
      <c r="M1468" s="34"/>
      <c r="N1468" s="34"/>
      <c r="O1468" s="34"/>
      <c r="P1468" s="34"/>
      <c r="Q1468" s="34"/>
      <c r="R1468" s="34"/>
      <c r="S1468" s="34"/>
      <c r="T1468" s="34"/>
      <c r="U1468" s="34"/>
      <c r="V1468" s="34"/>
      <c r="W1468" s="34"/>
      <c r="X1468" s="34"/>
      <c r="Y1468" s="34"/>
      <c r="Z1468" s="34"/>
    </row>
    <row r="1469" spans="1:26" x14ac:dyDescent="0.2">
      <c r="A1469" s="34" t="s">
        <v>22</v>
      </c>
      <c r="B1469" s="34" t="s">
        <v>254</v>
      </c>
      <c r="C1469" s="34">
        <v>0</v>
      </c>
      <c r="D1469" s="34">
        <v>1678637</v>
      </c>
      <c r="E1469" s="34">
        <v>1678637</v>
      </c>
      <c r="F1469" s="34" t="s">
        <v>369</v>
      </c>
      <c r="G1469" s="34"/>
      <c r="H1469" s="34"/>
      <c r="I1469" s="34"/>
      <c r="J1469" s="34"/>
      <c r="K1469" s="34"/>
      <c r="L1469" s="34"/>
      <c r="M1469" s="34"/>
      <c r="N1469" s="34"/>
      <c r="O1469" s="34"/>
      <c r="P1469" s="34"/>
      <c r="Q1469" s="34"/>
      <c r="R1469" s="34"/>
      <c r="S1469" s="34"/>
      <c r="T1469" s="34"/>
      <c r="U1469" s="34"/>
      <c r="V1469" s="34"/>
      <c r="W1469" s="34"/>
      <c r="X1469" s="34"/>
      <c r="Y1469" s="34"/>
      <c r="Z1469" s="34"/>
    </row>
    <row r="1470" spans="1:26" x14ac:dyDescent="0.2">
      <c r="A1470" s="34" t="s">
        <v>22</v>
      </c>
      <c r="B1470" s="34" t="s">
        <v>255</v>
      </c>
      <c r="C1470" s="34">
        <v>2042573</v>
      </c>
      <c r="D1470" s="34">
        <v>7455779</v>
      </c>
      <c r="E1470" s="34">
        <v>9498352</v>
      </c>
      <c r="F1470" s="34"/>
      <c r="G1470" s="34"/>
      <c r="H1470" s="34"/>
      <c r="I1470" s="34"/>
      <c r="J1470" s="34"/>
      <c r="K1470" s="34"/>
      <c r="L1470" s="34"/>
      <c r="M1470" s="34"/>
      <c r="N1470" s="34"/>
      <c r="O1470" s="34"/>
      <c r="P1470" s="34"/>
      <c r="Q1470" s="34"/>
      <c r="R1470" s="34"/>
      <c r="S1470" s="34"/>
      <c r="T1470" s="34"/>
      <c r="U1470" s="34"/>
      <c r="V1470" s="34"/>
      <c r="W1470" s="34"/>
      <c r="X1470" s="34"/>
      <c r="Y1470" s="34"/>
      <c r="Z1470" s="34"/>
    </row>
    <row r="1471" spans="1:26" x14ac:dyDescent="0.2">
      <c r="A1471" s="34" t="s">
        <v>22</v>
      </c>
      <c r="B1471" s="34" t="s">
        <v>256</v>
      </c>
      <c r="C1471" s="34">
        <v>0</v>
      </c>
      <c r="D1471" s="34">
        <v>843934</v>
      </c>
      <c r="E1471" s="34">
        <v>843934</v>
      </c>
      <c r="F1471" s="34"/>
      <c r="G1471" s="34"/>
      <c r="H1471" s="34"/>
      <c r="I1471" s="34"/>
      <c r="J1471" s="34"/>
      <c r="K1471" s="34"/>
      <c r="L1471" s="34"/>
      <c r="M1471" s="34"/>
      <c r="N1471" s="34"/>
      <c r="O1471" s="34"/>
      <c r="P1471" s="34"/>
      <c r="Q1471" s="34"/>
      <c r="R1471" s="34"/>
      <c r="S1471" s="34"/>
      <c r="T1471" s="34"/>
      <c r="U1471" s="34"/>
      <c r="V1471" s="34"/>
      <c r="W1471" s="34"/>
      <c r="X1471" s="34"/>
      <c r="Y1471" s="34"/>
      <c r="Z1471" s="34"/>
    </row>
    <row r="1472" spans="1:26" x14ac:dyDescent="0.2">
      <c r="A1472" s="34" t="s">
        <v>22</v>
      </c>
      <c r="B1472" s="34" t="s">
        <v>257</v>
      </c>
      <c r="C1472" s="34">
        <v>0</v>
      </c>
      <c r="D1472" s="34">
        <v>281315</v>
      </c>
      <c r="E1472" s="34">
        <v>281315</v>
      </c>
      <c r="F1472" s="34"/>
      <c r="G1472" s="34"/>
      <c r="H1472" s="34"/>
      <c r="I1472" s="34"/>
      <c r="J1472" s="34"/>
      <c r="K1472" s="34"/>
      <c r="L1472" s="34"/>
      <c r="M1472" s="34"/>
      <c r="N1472" s="34"/>
      <c r="O1472" s="34"/>
      <c r="P1472" s="34"/>
      <c r="Q1472" s="34"/>
      <c r="R1472" s="34"/>
      <c r="S1472" s="34"/>
      <c r="T1472" s="34"/>
      <c r="U1472" s="34"/>
      <c r="V1472" s="34"/>
      <c r="W1472" s="34"/>
      <c r="X1472" s="34"/>
      <c r="Y1472" s="34"/>
      <c r="Z1472" s="34"/>
    </row>
    <row r="1473" spans="1:26" x14ac:dyDescent="0.2">
      <c r="A1473" s="34" t="s">
        <v>22</v>
      </c>
      <c r="B1473" s="34" t="s">
        <v>258</v>
      </c>
      <c r="C1473" s="34">
        <v>0</v>
      </c>
      <c r="D1473" s="34">
        <v>1126134</v>
      </c>
      <c r="E1473" s="34">
        <v>1126134</v>
      </c>
      <c r="F1473" s="34" t="s">
        <v>378</v>
      </c>
      <c r="G1473" s="34"/>
      <c r="H1473" s="34"/>
      <c r="I1473" s="34"/>
      <c r="J1473" s="34"/>
      <c r="K1473" s="34"/>
      <c r="L1473" s="34"/>
      <c r="M1473" s="34"/>
      <c r="N1473" s="34"/>
      <c r="O1473" s="34"/>
      <c r="P1473" s="34"/>
      <c r="Q1473" s="34"/>
      <c r="R1473" s="34"/>
      <c r="S1473" s="34"/>
      <c r="T1473" s="34"/>
      <c r="U1473" s="34"/>
      <c r="V1473" s="34"/>
      <c r="W1473" s="34"/>
      <c r="X1473" s="34"/>
      <c r="Y1473" s="34"/>
      <c r="Z1473" s="34"/>
    </row>
    <row r="1474" spans="1:26" x14ac:dyDescent="0.2">
      <c r="A1474" s="34" t="s">
        <v>22</v>
      </c>
      <c r="B1474" s="34" t="s">
        <v>259</v>
      </c>
      <c r="C1474" s="34">
        <v>1248921</v>
      </c>
      <c r="D1474" s="34">
        <v>3002474</v>
      </c>
      <c r="E1474" s="34">
        <v>4251395</v>
      </c>
      <c r="F1474" s="34"/>
      <c r="G1474" s="34"/>
      <c r="H1474" s="34"/>
      <c r="I1474" s="34"/>
      <c r="J1474" s="34"/>
      <c r="K1474" s="34"/>
      <c r="L1474" s="34"/>
      <c r="M1474" s="34"/>
      <c r="N1474" s="34"/>
      <c r="O1474" s="34"/>
      <c r="P1474" s="34"/>
      <c r="Q1474" s="34"/>
      <c r="R1474" s="34"/>
      <c r="S1474" s="34"/>
      <c r="T1474" s="34"/>
      <c r="U1474" s="34"/>
      <c r="V1474" s="34"/>
      <c r="W1474" s="34"/>
      <c r="X1474" s="34"/>
      <c r="Y1474" s="34"/>
      <c r="Z1474" s="34"/>
    </row>
    <row r="1475" spans="1:26" x14ac:dyDescent="0.2">
      <c r="A1475" s="34" t="s">
        <v>22</v>
      </c>
      <c r="B1475" s="34" t="s">
        <v>260</v>
      </c>
      <c r="C1475" s="34">
        <v>0</v>
      </c>
      <c r="D1475" s="34">
        <v>7645961</v>
      </c>
      <c r="E1475" s="34">
        <v>7645961</v>
      </c>
      <c r="F1475" s="34" t="s">
        <v>381</v>
      </c>
      <c r="G1475" s="34"/>
      <c r="H1475" s="34"/>
      <c r="I1475" s="34"/>
      <c r="J1475" s="34"/>
      <c r="K1475" s="34"/>
      <c r="L1475" s="34"/>
      <c r="M1475" s="34"/>
      <c r="N1475" s="34"/>
      <c r="O1475" s="34"/>
      <c r="P1475" s="34"/>
      <c r="Q1475" s="34"/>
      <c r="R1475" s="34"/>
      <c r="S1475" s="34"/>
      <c r="T1475" s="34"/>
      <c r="U1475" s="34"/>
      <c r="V1475" s="34"/>
      <c r="W1475" s="34"/>
      <c r="X1475" s="34"/>
      <c r="Y1475" s="34"/>
      <c r="Z1475" s="34"/>
    </row>
    <row r="1476" spans="1:26" x14ac:dyDescent="0.2">
      <c r="A1476" s="34" t="s">
        <v>22</v>
      </c>
      <c r="B1476" s="34" t="s">
        <v>261</v>
      </c>
      <c r="C1476" s="34">
        <v>0</v>
      </c>
      <c r="D1476" s="34">
        <v>5220053</v>
      </c>
      <c r="E1476" s="34">
        <v>5220053</v>
      </c>
      <c r="F1476" s="34" t="s">
        <v>373</v>
      </c>
      <c r="G1476" s="34"/>
      <c r="H1476" s="34"/>
      <c r="I1476" s="34"/>
      <c r="J1476" s="34"/>
      <c r="K1476" s="34"/>
      <c r="L1476" s="34"/>
      <c r="M1476" s="34"/>
      <c r="N1476" s="34"/>
      <c r="O1476" s="34"/>
      <c r="P1476" s="34"/>
      <c r="Q1476" s="34"/>
      <c r="R1476" s="34"/>
      <c r="S1476" s="34"/>
      <c r="T1476" s="34"/>
      <c r="U1476" s="34"/>
      <c r="V1476" s="34"/>
      <c r="W1476" s="34"/>
      <c r="X1476" s="34"/>
      <c r="Y1476" s="34"/>
      <c r="Z1476" s="34"/>
    </row>
    <row r="1477" spans="1:26" x14ac:dyDescent="0.2">
      <c r="A1477" s="34" t="s">
        <v>22</v>
      </c>
      <c r="B1477" s="34" t="s">
        <v>262</v>
      </c>
      <c r="C1477" s="34">
        <v>0</v>
      </c>
      <c r="D1477" s="34">
        <v>3570603</v>
      </c>
      <c r="E1477" s="34">
        <v>3570603</v>
      </c>
      <c r="F1477" s="34" t="s">
        <v>388</v>
      </c>
      <c r="G1477" s="34"/>
      <c r="H1477" s="34"/>
      <c r="I1477" s="34"/>
      <c r="J1477" s="34"/>
      <c r="K1477" s="34"/>
      <c r="L1477" s="34"/>
      <c r="M1477" s="34"/>
      <c r="N1477" s="34"/>
      <c r="O1477" s="34"/>
      <c r="P1477" s="34"/>
      <c r="Q1477" s="34"/>
      <c r="R1477" s="34"/>
      <c r="S1477" s="34"/>
      <c r="T1477" s="34"/>
      <c r="U1477" s="34"/>
      <c r="V1477" s="34"/>
      <c r="W1477" s="34"/>
      <c r="X1477" s="34"/>
      <c r="Y1477" s="34"/>
      <c r="Z1477" s="34"/>
    </row>
    <row r="1478" spans="1:26" x14ac:dyDescent="0.2">
      <c r="A1478" s="34" t="s">
        <v>22</v>
      </c>
      <c r="B1478" s="34" t="s">
        <v>263</v>
      </c>
      <c r="C1478" s="34">
        <v>0</v>
      </c>
      <c r="D1478" s="34">
        <v>1758864</v>
      </c>
      <c r="E1478" s="34">
        <v>1758864</v>
      </c>
      <c r="F1478" s="34" t="s">
        <v>372</v>
      </c>
      <c r="G1478" s="34"/>
      <c r="H1478" s="34"/>
      <c r="I1478" s="34"/>
      <c r="J1478" s="34"/>
      <c r="K1478" s="34"/>
      <c r="L1478" s="34"/>
      <c r="M1478" s="34"/>
      <c r="N1478" s="34"/>
      <c r="O1478" s="34"/>
      <c r="P1478" s="34"/>
      <c r="Q1478" s="34"/>
      <c r="R1478" s="34"/>
      <c r="S1478" s="34"/>
      <c r="T1478" s="34"/>
      <c r="U1478" s="34"/>
      <c r="V1478" s="34"/>
      <c r="W1478" s="34"/>
      <c r="X1478" s="34"/>
      <c r="Y1478" s="34"/>
      <c r="Z1478" s="34"/>
    </row>
    <row r="1479" spans="1:26" x14ac:dyDescent="0.2">
      <c r="A1479" s="34" t="s">
        <v>22</v>
      </c>
      <c r="B1479" s="34" t="s">
        <v>264</v>
      </c>
      <c r="C1479" s="34">
        <v>0</v>
      </c>
      <c r="D1479" s="34">
        <v>3061104</v>
      </c>
      <c r="E1479" s="34">
        <v>3061104</v>
      </c>
      <c r="F1479" s="34" t="s">
        <v>388</v>
      </c>
      <c r="G1479" s="34"/>
      <c r="H1479" s="34"/>
      <c r="I1479" s="34"/>
      <c r="J1479" s="34"/>
      <c r="K1479" s="34"/>
      <c r="L1479" s="34"/>
      <c r="M1479" s="34"/>
      <c r="N1479" s="34"/>
      <c r="O1479" s="34"/>
      <c r="P1479" s="34"/>
      <c r="Q1479" s="34"/>
      <c r="R1479" s="34"/>
      <c r="S1479" s="34"/>
      <c r="T1479" s="34"/>
      <c r="U1479" s="34"/>
      <c r="V1479" s="34"/>
      <c r="W1479" s="34"/>
      <c r="X1479" s="34"/>
      <c r="Y1479" s="34"/>
      <c r="Z1479" s="34"/>
    </row>
    <row r="1480" spans="1:26" x14ac:dyDescent="0.2">
      <c r="A1480" s="34" t="s">
        <v>22</v>
      </c>
      <c r="B1480" s="34" t="s">
        <v>265</v>
      </c>
      <c r="C1480" s="34">
        <v>0</v>
      </c>
      <c r="D1480" s="34">
        <v>1260385</v>
      </c>
      <c r="E1480" s="34">
        <v>1260385</v>
      </c>
      <c r="F1480" s="34" t="s">
        <v>378</v>
      </c>
      <c r="G1480" s="34"/>
      <c r="H1480" s="34"/>
      <c r="I1480" s="34"/>
      <c r="J1480" s="34"/>
      <c r="K1480" s="34"/>
      <c r="L1480" s="34"/>
      <c r="M1480" s="34"/>
      <c r="N1480" s="34"/>
      <c r="O1480" s="34"/>
      <c r="P1480" s="34"/>
      <c r="Q1480" s="34"/>
      <c r="R1480" s="34"/>
      <c r="S1480" s="34"/>
      <c r="T1480" s="34"/>
      <c r="U1480" s="34"/>
      <c r="V1480" s="34"/>
      <c r="W1480" s="34"/>
      <c r="X1480" s="34"/>
      <c r="Y1480" s="34"/>
      <c r="Z1480" s="34"/>
    </row>
    <row r="1481" spans="1:26" x14ac:dyDescent="0.2">
      <c r="A1481" s="34" t="s">
        <v>22</v>
      </c>
      <c r="B1481" s="34" t="s">
        <v>266</v>
      </c>
      <c r="C1481" s="34">
        <v>0</v>
      </c>
      <c r="D1481" s="34">
        <v>3488510</v>
      </c>
      <c r="E1481" s="34">
        <v>3488510</v>
      </c>
      <c r="F1481" s="34" t="s">
        <v>369</v>
      </c>
      <c r="G1481" s="34"/>
      <c r="H1481" s="34"/>
      <c r="I1481" s="34"/>
      <c r="J1481" s="34"/>
      <c r="K1481" s="34"/>
      <c r="L1481" s="34"/>
      <c r="M1481" s="34"/>
      <c r="N1481" s="34"/>
      <c r="O1481" s="34"/>
      <c r="P1481" s="34"/>
      <c r="Q1481" s="34"/>
      <c r="R1481" s="34"/>
      <c r="S1481" s="34"/>
      <c r="T1481" s="34"/>
      <c r="U1481" s="34"/>
      <c r="V1481" s="34"/>
      <c r="W1481" s="34"/>
      <c r="X1481" s="34"/>
      <c r="Y1481" s="34"/>
      <c r="Z1481" s="34"/>
    </row>
    <row r="1482" spans="1:26" x14ac:dyDescent="0.2">
      <c r="A1482" s="34" t="s">
        <v>22</v>
      </c>
      <c r="B1482" s="34" t="s">
        <v>267</v>
      </c>
      <c r="C1482" s="34">
        <v>0</v>
      </c>
      <c r="D1482" s="34">
        <v>809533</v>
      </c>
      <c r="E1482" s="34">
        <v>809533</v>
      </c>
      <c r="F1482" s="34"/>
      <c r="G1482" s="34"/>
      <c r="H1482" s="34"/>
      <c r="I1482" s="34"/>
      <c r="J1482" s="34"/>
      <c r="K1482" s="34"/>
      <c r="L1482" s="34"/>
      <c r="M1482" s="34"/>
      <c r="N1482" s="34"/>
      <c r="O1482" s="34"/>
      <c r="P1482" s="34"/>
      <c r="Q1482" s="34"/>
      <c r="R1482" s="34"/>
      <c r="S1482" s="34"/>
      <c r="T1482" s="34"/>
      <c r="U1482" s="34"/>
      <c r="V1482" s="34"/>
      <c r="W1482" s="34"/>
      <c r="X1482" s="34"/>
      <c r="Y1482" s="34"/>
      <c r="Z1482" s="34"/>
    </row>
    <row r="1483" spans="1:26" x14ac:dyDescent="0.2">
      <c r="A1483" s="34" t="s">
        <v>22</v>
      </c>
      <c r="B1483" s="34" t="s">
        <v>268</v>
      </c>
      <c r="C1483" s="34">
        <v>450084</v>
      </c>
      <c r="D1483" s="34">
        <v>4048641</v>
      </c>
      <c r="E1483" s="34">
        <v>4498725</v>
      </c>
      <c r="F1483" s="34"/>
      <c r="G1483" s="34"/>
      <c r="H1483" s="34"/>
      <c r="I1483" s="34"/>
      <c r="J1483" s="34"/>
      <c r="K1483" s="34"/>
      <c r="L1483" s="34"/>
      <c r="M1483" s="34"/>
      <c r="N1483" s="34"/>
      <c r="O1483" s="34"/>
      <c r="P1483" s="34"/>
      <c r="Q1483" s="34"/>
      <c r="R1483" s="34"/>
      <c r="S1483" s="34"/>
      <c r="T1483" s="34"/>
      <c r="U1483" s="34"/>
      <c r="V1483" s="34"/>
      <c r="W1483" s="34"/>
      <c r="X1483" s="34"/>
      <c r="Y1483" s="34"/>
      <c r="Z1483" s="34"/>
    </row>
    <row r="1484" spans="1:26" x14ac:dyDescent="0.2">
      <c r="A1484" s="34" t="s">
        <v>22</v>
      </c>
      <c r="B1484" s="34" t="s">
        <v>269</v>
      </c>
      <c r="C1484" s="34">
        <v>0</v>
      </c>
      <c r="D1484" s="34">
        <v>877309</v>
      </c>
      <c r="E1484" s="34">
        <v>877309</v>
      </c>
      <c r="F1484" s="34" t="s">
        <v>374</v>
      </c>
      <c r="G1484" s="34"/>
      <c r="H1484" s="34"/>
      <c r="I1484" s="34"/>
      <c r="J1484" s="34"/>
      <c r="K1484" s="34"/>
      <c r="L1484" s="34"/>
      <c r="M1484" s="34"/>
      <c r="N1484" s="34"/>
      <c r="O1484" s="34"/>
      <c r="P1484" s="34"/>
      <c r="Q1484" s="34"/>
      <c r="R1484" s="34"/>
      <c r="S1484" s="34"/>
      <c r="T1484" s="34"/>
      <c r="U1484" s="34"/>
      <c r="V1484" s="34"/>
      <c r="W1484" s="34"/>
      <c r="X1484" s="34"/>
      <c r="Y1484" s="34"/>
      <c r="Z1484" s="34"/>
    </row>
    <row r="1485" spans="1:26" x14ac:dyDescent="0.2">
      <c r="A1485" s="34" t="s">
        <v>22</v>
      </c>
      <c r="B1485" s="34" t="s">
        <v>270</v>
      </c>
      <c r="C1485" s="34">
        <v>0</v>
      </c>
      <c r="D1485" s="34">
        <v>1860368</v>
      </c>
      <c r="E1485" s="34">
        <v>1860368</v>
      </c>
      <c r="F1485" s="34" t="s">
        <v>369</v>
      </c>
      <c r="G1485" s="34"/>
      <c r="H1485" s="34"/>
      <c r="I1485" s="34"/>
      <c r="J1485" s="34"/>
      <c r="K1485" s="34"/>
      <c r="L1485" s="34"/>
      <c r="M1485" s="34"/>
      <c r="N1485" s="34"/>
      <c r="O1485" s="34"/>
      <c r="P1485" s="34"/>
      <c r="Q1485" s="34"/>
      <c r="R1485" s="34"/>
      <c r="S1485" s="34"/>
      <c r="T1485" s="34"/>
      <c r="U1485" s="34"/>
      <c r="V1485" s="34"/>
      <c r="W1485" s="34"/>
      <c r="X1485" s="34"/>
      <c r="Y1485" s="34"/>
      <c r="Z1485" s="34"/>
    </row>
    <row r="1486" spans="1:26" x14ac:dyDescent="0.2">
      <c r="A1486" s="34" t="s">
        <v>22</v>
      </c>
      <c r="B1486" s="34" t="s">
        <v>271</v>
      </c>
      <c r="C1486" s="34">
        <v>0</v>
      </c>
      <c r="D1486" s="34">
        <v>5183015</v>
      </c>
      <c r="E1486" s="34">
        <v>5183015</v>
      </c>
      <c r="F1486" s="34" t="s">
        <v>380</v>
      </c>
      <c r="G1486" s="34"/>
      <c r="H1486" s="34"/>
      <c r="I1486" s="34"/>
      <c r="J1486" s="34"/>
      <c r="K1486" s="34"/>
      <c r="L1486" s="34"/>
      <c r="M1486" s="34"/>
      <c r="N1486" s="34"/>
      <c r="O1486" s="34"/>
      <c r="P1486" s="34"/>
      <c r="Q1486" s="34"/>
      <c r="R1486" s="34"/>
      <c r="S1486" s="34"/>
      <c r="T1486" s="34"/>
      <c r="U1486" s="34"/>
      <c r="V1486" s="34"/>
      <c r="W1486" s="34"/>
      <c r="X1486" s="34"/>
      <c r="Y1486" s="34"/>
      <c r="Z1486" s="34"/>
    </row>
    <row r="1487" spans="1:26" x14ac:dyDescent="0.2">
      <c r="A1487" s="34" t="s">
        <v>22</v>
      </c>
      <c r="B1487" s="34" t="s">
        <v>272</v>
      </c>
      <c r="C1487" s="34">
        <v>0</v>
      </c>
      <c r="D1487" s="34">
        <v>12299771</v>
      </c>
      <c r="E1487" s="34">
        <v>12299771</v>
      </c>
      <c r="F1487" s="34" t="s">
        <v>376</v>
      </c>
      <c r="G1487" s="34"/>
      <c r="H1487" s="34"/>
      <c r="I1487" s="34"/>
      <c r="J1487" s="34"/>
      <c r="K1487" s="34"/>
      <c r="L1487" s="34"/>
      <c r="M1487" s="34"/>
      <c r="N1487" s="34"/>
      <c r="O1487" s="34"/>
      <c r="P1487" s="34"/>
      <c r="Q1487" s="34"/>
      <c r="R1487" s="34"/>
      <c r="S1487" s="34"/>
      <c r="T1487" s="34"/>
      <c r="U1487" s="34"/>
      <c r="V1487" s="34"/>
      <c r="W1487" s="34"/>
      <c r="X1487" s="34"/>
      <c r="Y1487" s="34"/>
      <c r="Z1487" s="34"/>
    </row>
    <row r="1488" spans="1:26" x14ac:dyDescent="0.2">
      <c r="A1488" s="34" t="s">
        <v>22</v>
      </c>
      <c r="B1488" s="34" t="s">
        <v>273</v>
      </c>
      <c r="C1488" s="34">
        <v>0</v>
      </c>
      <c r="D1488" s="34">
        <v>1612961</v>
      </c>
      <c r="E1488" s="34">
        <v>1612961</v>
      </c>
      <c r="F1488" s="34" t="s">
        <v>378</v>
      </c>
      <c r="G1488" s="34"/>
      <c r="H1488" s="34"/>
      <c r="I1488" s="34"/>
      <c r="J1488" s="34"/>
      <c r="K1488" s="34"/>
      <c r="L1488" s="34"/>
      <c r="M1488" s="34"/>
      <c r="N1488" s="34"/>
      <c r="O1488" s="34"/>
      <c r="P1488" s="34"/>
      <c r="Q1488" s="34"/>
      <c r="R1488" s="34"/>
      <c r="S1488" s="34"/>
      <c r="T1488" s="34"/>
      <c r="U1488" s="34"/>
      <c r="V1488" s="34"/>
      <c r="W1488" s="34"/>
      <c r="X1488" s="34"/>
      <c r="Y1488" s="34"/>
      <c r="Z1488" s="34"/>
    </row>
    <row r="1489" spans="1:26" x14ac:dyDescent="0.2">
      <c r="A1489" s="34" t="s">
        <v>22</v>
      </c>
      <c r="B1489" s="34" t="s">
        <v>274</v>
      </c>
      <c r="C1489" s="34">
        <v>0</v>
      </c>
      <c r="D1489" s="34">
        <v>1707127</v>
      </c>
      <c r="E1489" s="34">
        <v>1707127</v>
      </c>
      <c r="F1489" s="34" t="s">
        <v>379</v>
      </c>
      <c r="G1489" s="34"/>
      <c r="H1489" s="34"/>
      <c r="I1489" s="34"/>
      <c r="J1489" s="34"/>
      <c r="K1489" s="34"/>
      <c r="L1489" s="34"/>
      <c r="M1489" s="34"/>
      <c r="N1489" s="34"/>
      <c r="O1489" s="34"/>
      <c r="P1489" s="34"/>
      <c r="Q1489" s="34"/>
      <c r="R1489" s="34"/>
      <c r="S1489" s="34"/>
      <c r="T1489" s="34"/>
      <c r="U1489" s="34"/>
      <c r="V1489" s="34"/>
      <c r="W1489" s="34"/>
      <c r="X1489" s="34"/>
      <c r="Y1489" s="34"/>
      <c r="Z1489" s="34"/>
    </row>
    <row r="1490" spans="1:26" x14ac:dyDescent="0.2">
      <c r="A1490" s="34" t="s">
        <v>22</v>
      </c>
      <c r="B1490" s="34" t="s">
        <v>275</v>
      </c>
      <c r="C1490" s="34">
        <v>0</v>
      </c>
      <c r="D1490" s="34">
        <v>3937824</v>
      </c>
      <c r="E1490" s="34">
        <v>3937824</v>
      </c>
      <c r="F1490" s="34" t="s">
        <v>374</v>
      </c>
      <c r="G1490" s="34"/>
      <c r="H1490" s="34"/>
      <c r="I1490" s="34"/>
      <c r="J1490" s="34"/>
      <c r="K1490" s="34"/>
      <c r="L1490" s="34"/>
      <c r="M1490" s="34"/>
      <c r="N1490" s="34"/>
      <c r="O1490" s="34"/>
      <c r="P1490" s="34"/>
      <c r="Q1490" s="34"/>
      <c r="R1490" s="34"/>
      <c r="S1490" s="34"/>
      <c r="T1490" s="34"/>
      <c r="U1490" s="34"/>
      <c r="V1490" s="34"/>
      <c r="W1490" s="34"/>
      <c r="X1490" s="34"/>
      <c r="Y1490" s="34"/>
      <c r="Z1490" s="34"/>
    </row>
    <row r="1491" spans="1:26" x14ac:dyDescent="0.2">
      <c r="A1491" s="34" t="s">
        <v>22</v>
      </c>
      <c r="B1491" s="34" t="s">
        <v>276</v>
      </c>
      <c r="C1491" s="34">
        <v>247188</v>
      </c>
      <c r="D1491" s="34">
        <v>6147123</v>
      </c>
      <c r="E1491" s="34">
        <v>6394311</v>
      </c>
      <c r="F1491" s="34" t="s">
        <v>376</v>
      </c>
      <c r="G1491" s="34"/>
      <c r="H1491" s="34"/>
      <c r="I1491" s="34"/>
      <c r="J1491" s="34"/>
      <c r="K1491" s="34"/>
      <c r="L1491" s="34"/>
      <c r="M1491" s="34"/>
      <c r="N1491" s="34"/>
      <c r="O1491" s="34"/>
      <c r="P1491" s="34"/>
      <c r="Q1491" s="34"/>
      <c r="R1491" s="34"/>
      <c r="S1491" s="34"/>
      <c r="T1491" s="34"/>
      <c r="U1491" s="34"/>
      <c r="V1491" s="34"/>
      <c r="W1491" s="34"/>
      <c r="X1491" s="34"/>
      <c r="Y1491" s="34"/>
      <c r="Z1491" s="34"/>
    </row>
    <row r="1492" spans="1:26" x14ac:dyDescent="0.2">
      <c r="A1492" s="34" t="s">
        <v>22</v>
      </c>
      <c r="B1492" s="34" t="s">
        <v>277</v>
      </c>
      <c r="C1492" s="34">
        <v>808569</v>
      </c>
      <c r="D1492" s="34">
        <v>11007870</v>
      </c>
      <c r="E1492" s="34">
        <v>11816439</v>
      </c>
      <c r="F1492" s="34" t="s">
        <v>376</v>
      </c>
      <c r="G1492" s="34"/>
      <c r="H1492" s="34"/>
      <c r="I1492" s="34"/>
      <c r="J1492" s="34"/>
      <c r="K1492" s="34"/>
      <c r="L1492" s="34"/>
      <c r="M1492" s="34"/>
      <c r="N1492" s="34"/>
      <c r="O1492" s="34"/>
      <c r="P1492" s="34"/>
      <c r="Q1492" s="34"/>
      <c r="R1492" s="34"/>
      <c r="S1492" s="34"/>
      <c r="T1492" s="34"/>
      <c r="U1492" s="34"/>
      <c r="V1492" s="34"/>
      <c r="W1492" s="34"/>
      <c r="X1492" s="34"/>
      <c r="Y1492" s="34"/>
      <c r="Z1492" s="34"/>
    </row>
    <row r="1493" spans="1:26" x14ac:dyDescent="0.2">
      <c r="A1493" s="34" t="s">
        <v>22</v>
      </c>
      <c r="B1493" s="34" t="s">
        <v>278</v>
      </c>
      <c r="C1493" s="34">
        <v>0</v>
      </c>
      <c r="D1493" s="34">
        <v>2681653</v>
      </c>
      <c r="E1493" s="34">
        <v>2681653</v>
      </c>
      <c r="F1493" s="34" t="s">
        <v>371</v>
      </c>
      <c r="G1493" s="34"/>
      <c r="H1493" s="34"/>
      <c r="I1493" s="34"/>
      <c r="J1493" s="34"/>
      <c r="K1493" s="34"/>
      <c r="L1493" s="34"/>
      <c r="M1493" s="34"/>
      <c r="N1493" s="34"/>
      <c r="O1493" s="34"/>
      <c r="P1493" s="34"/>
      <c r="Q1493" s="34"/>
      <c r="R1493" s="34"/>
      <c r="S1493" s="34"/>
      <c r="T1493" s="34"/>
      <c r="U1493" s="34"/>
      <c r="V1493" s="34"/>
      <c r="W1493" s="34"/>
      <c r="X1493" s="34"/>
      <c r="Y1493" s="34"/>
      <c r="Z1493" s="34"/>
    </row>
    <row r="1494" spans="1:26" x14ac:dyDescent="0.2">
      <c r="A1494" s="34" t="s">
        <v>22</v>
      </c>
      <c r="B1494" s="34" t="s">
        <v>279</v>
      </c>
      <c r="C1494" s="34">
        <v>0</v>
      </c>
      <c r="D1494" s="34">
        <v>5468130</v>
      </c>
      <c r="E1494" s="34">
        <v>5468130</v>
      </c>
      <c r="F1494" s="34" t="s">
        <v>372</v>
      </c>
      <c r="G1494" s="34"/>
      <c r="H1494" s="34"/>
      <c r="I1494" s="34"/>
      <c r="J1494" s="34"/>
      <c r="K1494" s="34"/>
      <c r="L1494" s="34"/>
      <c r="M1494" s="34"/>
      <c r="N1494" s="34"/>
      <c r="O1494" s="34"/>
      <c r="P1494" s="34"/>
      <c r="Q1494" s="34"/>
      <c r="R1494" s="34"/>
      <c r="S1494" s="34"/>
      <c r="T1494" s="34"/>
      <c r="U1494" s="34"/>
      <c r="V1494" s="34"/>
      <c r="W1494" s="34"/>
      <c r="X1494" s="34"/>
      <c r="Y1494" s="34"/>
      <c r="Z1494" s="34"/>
    </row>
    <row r="1495" spans="1:26" x14ac:dyDescent="0.2">
      <c r="A1495" s="34" t="s">
        <v>22</v>
      </c>
      <c r="B1495" s="34" t="s">
        <v>280</v>
      </c>
      <c r="C1495" s="34">
        <v>0</v>
      </c>
      <c r="D1495" s="34">
        <v>2213331</v>
      </c>
      <c r="E1495" s="34">
        <v>2213331</v>
      </c>
      <c r="F1495" s="34" t="s">
        <v>373</v>
      </c>
      <c r="G1495" s="34"/>
      <c r="H1495" s="34"/>
      <c r="I1495" s="34"/>
      <c r="J1495" s="34"/>
      <c r="K1495" s="34"/>
      <c r="L1495" s="34"/>
      <c r="M1495" s="34"/>
      <c r="N1495" s="34"/>
      <c r="O1495" s="34"/>
      <c r="P1495" s="34"/>
      <c r="Q1495" s="34"/>
      <c r="R1495" s="34"/>
      <c r="S1495" s="34"/>
      <c r="T1495" s="34"/>
      <c r="U1495" s="34"/>
      <c r="V1495" s="34"/>
      <c r="W1495" s="34"/>
      <c r="X1495" s="34"/>
      <c r="Y1495" s="34"/>
      <c r="Z1495" s="34"/>
    </row>
    <row r="1496" spans="1:26" x14ac:dyDescent="0.2">
      <c r="A1496" s="34" t="s">
        <v>22</v>
      </c>
      <c r="B1496" s="34" t="s">
        <v>281</v>
      </c>
      <c r="C1496" s="34">
        <v>0</v>
      </c>
      <c r="D1496" s="34">
        <v>31589794</v>
      </c>
      <c r="E1496" s="34">
        <v>31589794</v>
      </c>
      <c r="F1496" s="34" t="s">
        <v>376</v>
      </c>
      <c r="G1496" s="34"/>
      <c r="H1496" s="34"/>
      <c r="I1496" s="34"/>
      <c r="J1496" s="34"/>
      <c r="K1496" s="34"/>
      <c r="L1496" s="34"/>
      <c r="M1496" s="34"/>
      <c r="N1496" s="34"/>
      <c r="O1496" s="34"/>
      <c r="P1496" s="34"/>
      <c r="Q1496" s="34"/>
      <c r="R1496" s="34"/>
      <c r="S1496" s="34"/>
      <c r="T1496" s="34"/>
      <c r="U1496" s="34"/>
      <c r="V1496" s="34"/>
      <c r="W1496" s="34"/>
      <c r="X1496" s="34"/>
      <c r="Y1496" s="34"/>
      <c r="Z1496" s="34"/>
    </row>
    <row r="1497" spans="1:26" x14ac:dyDescent="0.2">
      <c r="A1497" s="34" t="s">
        <v>22</v>
      </c>
      <c r="B1497" s="34" t="s">
        <v>282</v>
      </c>
      <c r="C1497" s="34">
        <v>0</v>
      </c>
      <c r="D1497" s="34">
        <v>1028017</v>
      </c>
      <c r="E1497" s="34">
        <v>1028017</v>
      </c>
      <c r="F1497" s="34" t="s">
        <v>375</v>
      </c>
      <c r="G1497" s="34"/>
      <c r="H1497" s="34"/>
      <c r="I1497" s="34"/>
      <c r="J1497" s="34"/>
      <c r="K1497" s="34"/>
      <c r="L1497" s="34"/>
      <c r="M1497" s="34"/>
      <c r="N1497" s="34"/>
      <c r="O1497" s="34"/>
      <c r="P1497" s="34"/>
      <c r="Q1497" s="34"/>
      <c r="R1497" s="34"/>
      <c r="S1497" s="34"/>
      <c r="T1497" s="34"/>
      <c r="U1497" s="34"/>
      <c r="V1497" s="34"/>
      <c r="W1497" s="34"/>
      <c r="X1497" s="34"/>
      <c r="Y1497" s="34"/>
      <c r="Z1497" s="34"/>
    </row>
    <row r="1498" spans="1:26" x14ac:dyDescent="0.2">
      <c r="A1498" s="34" t="s">
        <v>22</v>
      </c>
      <c r="B1498" s="34" t="s">
        <v>283</v>
      </c>
      <c r="C1498" s="34">
        <v>0</v>
      </c>
      <c r="D1498" s="34">
        <v>3986898</v>
      </c>
      <c r="E1498" s="34">
        <v>3986898</v>
      </c>
      <c r="F1498" s="34" t="s">
        <v>387</v>
      </c>
      <c r="G1498" s="34"/>
      <c r="H1498" s="34"/>
      <c r="I1498" s="34"/>
      <c r="J1498" s="34"/>
      <c r="K1498" s="34"/>
      <c r="L1498" s="34"/>
      <c r="M1498" s="34"/>
      <c r="N1498" s="34"/>
      <c r="O1498" s="34"/>
      <c r="P1498" s="34"/>
      <c r="Q1498" s="34"/>
      <c r="R1498" s="34"/>
      <c r="S1498" s="34"/>
      <c r="T1498" s="34"/>
      <c r="U1498" s="34"/>
      <c r="V1498" s="34"/>
      <c r="W1498" s="34"/>
      <c r="X1498" s="34"/>
      <c r="Y1498" s="34"/>
      <c r="Z1498" s="34"/>
    </row>
    <row r="1499" spans="1:26" x14ac:dyDescent="0.2">
      <c r="A1499" s="34" t="s">
        <v>22</v>
      </c>
      <c r="B1499" s="34" t="s">
        <v>284</v>
      </c>
      <c r="C1499" s="34">
        <v>0</v>
      </c>
      <c r="D1499" s="34">
        <v>664275</v>
      </c>
      <c r="E1499" s="34">
        <v>664275</v>
      </c>
      <c r="F1499" s="34" t="s">
        <v>382</v>
      </c>
      <c r="G1499" s="34"/>
      <c r="H1499" s="34"/>
      <c r="I1499" s="34"/>
      <c r="J1499" s="34"/>
      <c r="K1499" s="34"/>
      <c r="L1499" s="34"/>
      <c r="M1499" s="34"/>
      <c r="N1499" s="34"/>
      <c r="O1499" s="34"/>
      <c r="P1499" s="34"/>
      <c r="Q1499" s="34"/>
      <c r="R1499" s="34"/>
      <c r="S1499" s="34"/>
      <c r="T1499" s="34"/>
      <c r="U1499" s="34"/>
      <c r="V1499" s="34"/>
      <c r="W1499" s="34"/>
      <c r="X1499" s="34"/>
      <c r="Y1499" s="34"/>
      <c r="Z1499" s="34"/>
    </row>
    <row r="1500" spans="1:26" x14ac:dyDescent="0.2">
      <c r="A1500" s="34" t="s">
        <v>22</v>
      </c>
      <c r="B1500" s="34" t="s">
        <v>285</v>
      </c>
      <c r="C1500" s="34">
        <v>0</v>
      </c>
      <c r="D1500" s="34">
        <v>2795835</v>
      </c>
      <c r="E1500" s="34">
        <v>2795835</v>
      </c>
      <c r="F1500" s="34" t="s">
        <v>387</v>
      </c>
      <c r="G1500" s="34"/>
      <c r="H1500" s="34"/>
      <c r="I1500" s="34"/>
      <c r="J1500" s="34"/>
      <c r="K1500" s="34"/>
      <c r="L1500" s="34"/>
      <c r="M1500" s="34"/>
      <c r="N1500" s="34"/>
      <c r="O1500" s="34"/>
      <c r="P1500" s="34"/>
      <c r="Q1500" s="34"/>
      <c r="R1500" s="34"/>
      <c r="S1500" s="34"/>
      <c r="T1500" s="34"/>
      <c r="U1500" s="34"/>
      <c r="V1500" s="34"/>
      <c r="W1500" s="34"/>
      <c r="X1500" s="34"/>
      <c r="Y1500" s="34"/>
      <c r="Z1500" s="34"/>
    </row>
    <row r="1501" spans="1:26" x14ac:dyDescent="0.2">
      <c r="A1501" s="34" t="s">
        <v>22</v>
      </c>
      <c r="B1501" s="34" t="s">
        <v>286</v>
      </c>
      <c r="C1501" s="34">
        <v>0</v>
      </c>
      <c r="D1501" s="34">
        <v>1184571</v>
      </c>
      <c r="E1501" s="34">
        <v>1184571</v>
      </c>
      <c r="F1501" s="34" t="s">
        <v>378</v>
      </c>
      <c r="G1501" s="34"/>
      <c r="H1501" s="34"/>
      <c r="I1501" s="34"/>
      <c r="J1501" s="34"/>
      <c r="K1501" s="34"/>
      <c r="L1501" s="34"/>
      <c r="M1501" s="34"/>
      <c r="N1501" s="34"/>
      <c r="O1501" s="34"/>
      <c r="P1501" s="34"/>
      <c r="Q1501" s="34"/>
      <c r="R1501" s="34"/>
      <c r="S1501" s="34"/>
      <c r="T1501" s="34"/>
      <c r="U1501" s="34"/>
      <c r="V1501" s="34"/>
      <c r="W1501" s="34"/>
      <c r="X1501" s="34"/>
      <c r="Y1501" s="34"/>
      <c r="Z1501" s="34"/>
    </row>
    <row r="1502" spans="1:26" x14ac:dyDescent="0.2">
      <c r="A1502" s="34" t="s">
        <v>22</v>
      </c>
      <c r="B1502" s="34" t="s">
        <v>287</v>
      </c>
      <c r="C1502" s="34">
        <v>0</v>
      </c>
      <c r="D1502" s="34">
        <v>967684</v>
      </c>
      <c r="E1502" s="34">
        <v>967684</v>
      </c>
      <c r="F1502" s="34" t="s">
        <v>378</v>
      </c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</row>
    <row r="1503" spans="1:26" x14ac:dyDescent="0.2">
      <c r="A1503" s="34" t="s">
        <v>22</v>
      </c>
      <c r="B1503" s="34" t="s">
        <v>288</v>
      </c>
      <c r="C1503" s="34">
        <v>0</v>
      </c>
      <c r="D1503" s="34">
        <v>5220824</v>
      </c>
      <c r="E1503" s="34">
        <v>5220824</v>
      </c>
      <c r="F1503" s="34" t="s">
        <v>372</v>
      </c>
      <c r="G1503" s="34"/>
      <c r="H1503" s="34"/>
      <c r="I1503" s="34"/>
      <c r="J1503" s="34"/>
      <c r="K1503" s="34"/>
      <c r="L1503" s="34"/>
      <c r="M1503" s="34"/>
      <c r="N1503" s="34"/>
      <c r="O1503" s="34"/>
      <c r="P1503" s="34"/>
      <c r="Q1503" s="34"/>
      <c r="R1503" s="34"/>
      <c r="S1503" s="34"/>
      <c r="T1503" s="34"/>
      <c r="U1503" s="34"/>
      <c r="V1503" s="34"/>
      <c r="W1503" s="34"/>
      <c r="X1503" s="34"/>
      <c r="Y1503" s="34"/>
      <c r="Z1503" s="34"/>
    </row>
    <row r="1504" spans="1:26" x14ac:dyDescent="0.2">
      <c r="A1504" s="34" t="s">
        <v>22</v>
      </c>
      <c r="B1504" s="34" t="s">
        <v>289</v>
      </c>
      <c r="C1504" s="34">
        <v>0</v>
      </c>
      <c r="D1504" s="34">
        <v>1391502</v>
      </c>
      <c r="E1504" s="34">
        <v>1391502</v>
      </c>
      <c r="F1504" s="34" t="s">
        <v>385</v>
      </c>
      <c r="G1504" s="34"/>
      <c r="H1504" s="34"/>
      <c r="I1504" s="34"/>
      <c r="J1504" s="34"/>
      <c r="K1504" s="34"/>
      <c r="L1504" s="34"/>
      <c r="M1504" s="34"/>
      <c r="N1504" s="34"/>
      <c r="O1504" s="34"/>
      <c r="P1504" s="34"/>
      <c r="Q1504" s="34"/>
      <c r="R1504" s="34"/>
      <c r="S1504" s="34"/>
      <c r="T1504" s="34"/>
      <c r="U1504" s="34"/>
      <c r="V1504" s="34"/>
      <c r="W1504" s="34"/>
      <c r="X1504" s="34"/>
      <c r="Y1504" s="34"/>
      <c r="Z1504" s="34"/>
    </row>
    <row r="1505" spans="1:26" x14ac:dyDescent="0.2">
      <c r="A1505" s="34" t="s">
        <v>22</v>
      </c>
      <c r="B1505" s="34" t="s">
        <v>290</v>
      </c>
      <c r="C1505" s="34">
        <v>0</v>
      </c>
      <c r="D1505" s="34">
        <v>5337140</v>
      </c>
      <c r="E1505" s="34">
        <v>5337140</v>
      </c>
      <c r="F1505" s="34" t="s">
        <v>374</v>
      </c>
      <c r="G1505" s="34"/>
      <c r="H1505" s="34"/>
      <c r="I1505" s="34"/>
      <c r="J1505" s="34"/>
      <c r="K1505" s="34"/>
      <c r="L1505" s="34"/>
      <c r="M1505" s="34"/>
      <c r="N1505" s="34"/>
      <c r="O1505" s="34"/>
      <c r="P1505" s="34"/>
      <c r="Q1505" s="34"/>
      <c r="R1505" s="34"/>
      <c r="S1505" s="34"/>
      <c r="T1505" s="34"/>
      <c r="U1505" s="34"/>
      <c r="V1505" s="34"/>
      <c r="W1505" s="34"/>
      <c r="X1505" s="34"/>
      <c r="Y1505" s="34"/>
      <c r="Z1505" s="34"/>
    </row>
    <row r="1506" spans="1:26" x14ac:dyDescent="0.2">
      <c r="A1506" s="34" t="s">
        <v>22</v>
      </c>
      <c r="B1506" s="34" t="s">
        <v>291</v>
      </c>
      <c r="C1506" s="34">
        <v>0</v>
      </c>
      <c r="D1506" s="34">
        <v>4091928</v>
      </c>
      <c r="E1506" s="34">
        <v>4091928</v>
      </c>
      <c r="F1506" s="34" t="s">
        <v>369</v>
      </c>
      <c r="G1506" s="34"/>
      <c r="H1506" s="34"/>
      <c r="I1506" s="34"/>
      <c r="J1506" s="34"/>
      <c r="K1506" s="34"/>
      <c r="L1506" s="34"/>
      <c r="M1506" s="34"/>
      <c r="N1506" s="34"/>
      <c r="O1506" s="34"/>
      <c r="P1506" s="34"/>
      <c r="Q1506" s="34"/>
      <c r="R1506" s="34"/>
      <c r="S1506" s="34"/>
      <c r="T1506" s="34"/>
      <c r="U1506" s="34"/>
      <c r="V1506" s="34"/>
      <c r="W1506" s="34"/>
      <c r="X1506" s="34"/>
      <c r="Y1506" s="34"/>
      <c r="Z1506" s="34"/>
    </row>
    <row r="1507" spans="1:26" x14ac:dyDescent="0.2">
      <c r="A1507" s="34" t="s">
        <v>22</v>
      </c>
      <c r="B1507" s="34" t="s">
        <v>292</v>
      </c>
      <c r="C1507" s="34">
        <v>0</v>
      </c>
      <c r="D1507" s="34">
        <v>2189422</v>
      </c>
      <c r="E1507" s="34">
        <v>2189422</v>
      </c>
      <c r="F1507" s="34" t="s">
        <v>378</v>
      </c>
      <c r="G1507" s="34"/>
      <c r="H1507" s="34"/>
      <c r="I1507" s="34"/>
      <c r="J1507" s="34"/>
      <c r="K1507" s="34"/>
      <c r="L1507" s="34"/>
      <c r="M1507" s="34"/>
      <c r="N1507" s="34"/>
      <c r="O1507" s="34"/>
      <c r="P1507" s="34"/>
      <c r="Q1507" s="34"/>
      <c r="R1507" s="34"/>
      <c r="S1507" s="34"/>
      <c r="T1507" s="34"/>
      <c r="U1507" s="34"/>
      <c r="V1507" s="34"/>
      <c r="W1507" s="34"/>
      <c r="X1507" s="34"/>
      <c r="Y1507" s="34"/>
      <c r="Z1507" s="34"/>
    </row>
    <row r="1508" spans="1:26" x14ac:dyDescent="0.2">
      <c r="A1508" s="34" t="s">
        <v>22</v>
      </c>
      <c r="B1508" s="34" t="s">
        <v>293</v>
      </c>
      <c r="C1508" s="34">
        <v>0</v>
      </c>
      <c r="D1508" s="34">
        <v>4682028</v>
      </c>
      <c r="E1508" s="34">
        <v>4682028</v>
      </c>
      <c r="F1508" s="34" t="s">
        <v>374</v>
      </c>
      <c r="G1508" s="34"/>
      <c r="H1508" s="34"/>
      <c r="I1508" s="34"/>
      <c r="J1508" s="34"/>
      <c r="K1508" s="34"/>
      <c r="L1508" s="34"/>
      <c r="M1508" s="34"/>
      <c r="N1508" s="34"/>
      <c r="O1508" s="34"/>
      <c r="P1508" s="34"/>
      <c r="Q1508" s="34"/>
      <c r="R1508" s="34"/>
      <c r="S1508" s="34"/>
      <c r="T1508" s="34"/>
      <c r="U1508" s="34"/>
      <c r="V1508" s="34"/>
      <c r="W1508" s="34"/>
      <c r="X1508" s="34"/>
      <c r="Y1508" s="34"/>
      <c r="Z1508" s="34"/>
    </row>
    <row r="1509" spans="1:26" x14ac:dyDescent="0.2">
      <c r="A1509" s="34" t="s">
        <v>22</v>
      </c>
      <c r="B1509" s="34" t="s">
        <v>294</v>
      </c>
      <c r="C1509" s="34">
        <v>0</v>
      </c>
      <c r="D1509" s="34">
        <v>9153834</v>
      </c>
      <c r="E1509" s="34">
        <v>9153834</v>
      </c>
      <c r="F1509" s="34" t="s">
        <v>375</v>
      </c>
      <c r="G1509" s="34"/>
      <c r="H1509" s="34"/>
      <c r="I1509" s="34"/>
      <c r="J1509" s="34"/>
      <c r="K1509" s="34"/>
      <c r="L1509" s="34"/>
      <c r="M1509" s="34"/>
      <c r="N1509" s="34"/>
      <c r="O1509" s="34"/>
      <c r="P1509" s="34"/>
      <c r="Q1509" s="34"/>
      <c r="R1509" s="34"/>
      <c r="S1509" s="34"/>
      <c r="T1509" s="34"/>
      <c r="U1509" s="34"/>
      <c r="V1509" s="34"/>
      <c r="W1509" s="34"/>
      <c r="X1509" s="34"/>
      <c r="Y1509" s="34"/>
      <c r="Z1509" s="34"/>
    </row>
    <row r="1510" spans="1:26" x14ac:dyDescent="0.2">
      <c r="A1510" s="34" t="s">
        <v>22</v>
      </c>
      <c r="B1510" s="34" t="s">
        <v>295</v>
      </c>
      <c r="C1510" s="34">
        <v>0</v>
      </c>
      <c r="D1510" s="34">
        <v>2673218</v>
      </c>
      <c r="E1510" s="34">
        <v>2673218</v>
      </c>
      <c r="F1510" s="34" t="s">
        <v>380</v>
      </c>
      <c r="G1510" s="34"/>
      <c r="H1510" s="34"/>
      <c r="I1510" s="34"/>
      <c r="J1510" s="34"/>
      <c r="K1510" s="34"/>
      <c r="L1510" s="34"/>
      <c r="M1510" s="34"/>
      <c r="N1510" s="34"/>
      <c r="O1510" s="34"/>
      <c r="P1510" s="34"/>
      <c r="Q1510" s="34"/>
      <c r="R1510" s="34"/>
      <c r="S1510" s="34"/>
      <c r="T1510" s="34"/>
      <c r="U1510" s="34"/>
      <c r="V1510" s="34"/>
      <c r="W1510" s="34"/>
      <c r="X1510" s="34"/>
      <c r="Y1510" s="34"/>
      <c r="Z1510" s="34"/>
    </row>
    <row r="1511" spans="1:26" x14ac:dyDescent="0.2">
      <c r="A1511" s="34" t="s">
        <v>22</v>
      </c>
      <c r="B1511" s="34" t="s">
        <v>296</v>
      </c>
      <c r="C1511" s="34">
        <v>0</v>
      </c>
      <c r="D1511" s="34">
        <v>5259983</v>
      </c>
      <c r="E1511" s="34">
        <v>5259983</v>
      </c>
      <c r="F1511" s="34" t="s">
        <v>388</v>
      </c>
      <c r="G1511" s="34"/>
      <c r="H1511" s="34"/>
      <c r="I1511" s="34"/>
      <c r="J1511" s="34"/>
      <c r="K1511" s="34"/>
      <c r="L1511" s="34"/>
      <c r="M1511" s="34"/>
      <c r="N1511" s="34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  <c r="Y1511" s="34"/>
      <c r="Z1511" s="34"/>
    </row>
    <row r="1512" spans="1:26" x14ac:dyDescent="0.2">
      <c r="A1512" s="34" t="s">
        <v>22</v>
      </c>
      <c r="B1512" s="34" t="s">
        <v>297</v>
      </c>
      <c r="C1512" s="34">
        <v>0</v>
      </c>
      <c r="D1512" s="34">
        <v>3335542</v>
      </c>
      <c r="E1512" s="34">
        <v>3335542</v>
      </c>
      <c r="F1512" s="34" t="s">
        <v>371</v>
      </c>
      <c r="G1512" s="34"/>
      <c r="H1512" s="34"/>
      <c r="I1512" s="34"/>
      <c r="J1512" s="34"/>
      <c r="K1512" s="34"/>
      <c r="L1512" s="34"/>
      <c r="M1512" s="34"/>
      <c r="N1512" s="34"/>
      <c r="O1512" s="34"/>
      <c r="P1512" s="34"/>
      <c r="Q1512" s="34"/>
      <c r="R1512" s="34"/>
      <c r="S1512" s="34"/>
      <c r="T1512" s="34"/>
      <c r="U1512" s="34"/>
      <c r="V1512" s="34"/>
      <c r="W1512" s="34"/>
      <c r="X1512" s="34"/>
      <c r="Y1512" s="34"/>
      <c r="Z1512" s="34"/>
    </row>
    <row r="1513" spans="1:26" x14ac:dyDescent="0.2">
      <c r="A1513" s="34" t="s">
        <v>22</v>
      </c>
      <c r="B1513" s="34" t="s">
        <v>298</v>
      </c>
      <c r="C1513" s="34">
        <v>0</v>
      </c>
      <c r="D1513" s="34">
        <v>2731608</v>
      </c>
      <c r="E1513" s="34">
        <v>2731608</v>
      </c>
      <c r="F1513" s="34" t="s">
        <v>388</v>
      </c>
      <c r="G1513" s="34"/>
      <c r="H1513" s="34"/>
      <c r="I1513" s="34"/>
      <c r="J1513" s="34"/>
      <c r="K1513" s="34"/>
      <c r="L1513" s="34"/>
      <c r="M1513" s="34"/>
      <c r="N1513" s="34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  <c r="Y1513" s="34"/>
      <c r="Z1513" s="34"/>
    </row>
    <row r="1514" spans="1:26" x14ac:dyDescent="0.2">
      <c r="A1514" s="34" t="s">
        <v>22</v>
      </c>
      <c r="B1514" s="34" t="s">
        <v>299</v>
      </c>
      <c r="C1514" s="34">
        <v>0</v>
      </c>
      <c r="D1514" s="34">
        <v>1847372</v>
      </c>
      <c r="E1514" s="34">
        <v>1847372</v>
      </c>
      <c r="F1514" s="34" t="s">
        <v>386</v>
      </c>
      <c r="G1514" s="34"/>
      <c r="H1514" s="34"/>
      <c r="I1514" s="34"/>
      <c r="J1514" s="34"/>
      <c r="K1514" s="34"/>
      <c r="L1514" s="34"/>
      <c r="M1514" s="34"/>
      <c r="N1514" s="34"/>
      <c r="O1514" s="34"/>
      <c r="P1514" s="34"/>
      <c r="Q1514" s="34"/>
      <c r="R1514" s="34"/>
      <c r="S1514" s="34"/>
      <c r="T1514" s="34"/>
      <c r="U1514" s="34"/>
      <c r="V1514" s="34"/>
      <c r="W1514" s="34"/>
      <c r="X1514" s="34"/>
      <c r="Y1514" s="34"/>
      <c r="Z1514" s="34"/>
    </row>
    <row r="1515" spans="1:26" x14ac:dyDescent="0.2">
      <c r="A1515" s="34" t="s">
        <v>22</v>
      </c>
      <c r="B1515" s="34" t="s">
        <v>300</v>
      </c>
      <c r="C1515" s="34">
        <v>0</v>
      </c>
      <c r="D1515" s="34">
        <v>2852201</v>
      </c>
      <c r="E1515" s="34">
        <v>2852201</v>
      </c>
      <c r="F1515" s="34" t="s">
        <v>388</v>
      </c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</row>
    <row r="1516" spans="1:26" x14ac:dyDescent="0.2">
      <c r="A1516" s="34" t="s">
        <v>22</v>
      </c>
      <c r="B1516" s="34" t="s">
        <v>301</v>
      </c>
      <c r="C1516" s="34">
        <v>0</v>
      </c>
      <c r="D1516" s="34">
        <v>4143305</v>
      </c>
      <c r="E1516" s="34">
        <v>4143305</v>
      </c>
      <c r="F1516" s="34" t="s">
        <v>389</v>
      </c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/>
      <c r="W1516" s="34"/>
      <c r="X1516" s="34"/>
      <c r="Y1516" s="34"/>
      <c r="Z1516" s="34"/>
    </row>
    <row r="1517" spans="1:26" x14ac:dyDescent="0.2">
      <c r="A1517" s="34" t="s">
        <v>22</v>
      </c>
      <c r="B1517" s="34" t="s">
        <v>302</v>
      </c>
      <c r="C1517" s="34">
        <v>0</v>
      </c>
      <c r="D1517" s="34">
        <v>706823</v>
      </c>
      <c r="E1517" s="34">
        <v>706823</v>
      </c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</row>
    <row r="1518" spans="1:26" x14ac:dyDescent="0.2">
      <c r="A1518" s="34" t="s">
        <v>22</v>
      </c>
      <c r="B1518" s="34" t="s">
        <v>303</v>
      </c>
      <c r="C1518" s="34">
        <v>0</v>
      </c>
      <c r="D1518" s="34">
        <v>1811888</v>
      </c>
      <c r="E1518" s="34">
        <v>1811888</v>
      </c>
      <c r="F1518" s="34" t="s">
        <v>370</v>
      </c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34"/>
      <c r="S1518" s="34"/>
      <c r="T1518" s="34"/>
      <c r="U1518" s="34"/>
      <c r="V1518" s="34"/>
      <c r="W1518" s="34"/>
      <c r="X1518" s="34"/>
      <c r="Y1518" s="34"/>
      <c r="Z1518" s="34"/>
    </row>
    <row r="1519" spans="1:26" x14ac:dyDescent="0.2">
      <c r="A1519" s="34" t="s">
        <v>22</v>
      </c>
      <c r="B1519" s="34" t="s">
        <v>304</v>
      </c>
      <c r="C1519" s="34">
        <v>0</v>
      </c>
      <c r="D1519" s="34">
        <v>883746</v>
      </c>
      <c r="E1519" s="34">
        <v>883746</v>
      </c>
      <c r="F1519" s="34" t="s">
        <v>370</v>
      </c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  <c r="Y1519" s="34"/>
      <c r="Z1519" s="34"/>
    </row>
    <row r="1520" spans="1:26" x14ac:dyDescent="0.2">
      <c r="A1520" s="34" t="s">
        <v>22</v>
      </c>
      <c r="B1520" s="34" t="s">
        <v>305</v>
      </c>
      <c r="C1520" s="34">
        <v>0</v>
      </c>
      <c r="D1520" s="34">
        <v>10880576</v>
      </c>
      <c r="E1520" s="34">
        <v>10880576</v>
      </c>
      <c r="F1520" s="34" t="s">
        <v>386</v>
      </c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34"/>
      <c r="S1520" s="34"/>
      <c r="T1520" s="34"/>
      <c r="U1520" s="34"/>
      <c r="V1520" s="34"/>
      <c r="W1520" s="34"/>
      <c r="X1520" s="34"/>
      <c r="Y1520" s="34"/>
      <c r="Z1520" s="34"/>
    </row>
    <row r="1521" spans="1:26" x14ac:dyDescent="0.2">
      <c r="A1521" s="34" t="s">
        <v>22</v>
      </c>
      <c r="B1521" s="34" t="s">
        <v>306</v>
      </c>
      <c r="C1521" s="34">
        <v>0</v>
      </c>
      <c r="D1521" s="34">
        <v>487743</v>
      </c>
      <c r="E1521" s="34">
        <v>487743</v>
      </c>
      <c r="F1521" s="34" t="s">
        <v>379</v>
      </c>
      <c r="G1521" s="34"/>
      <c r="H1521" s="34"/>
      <c r="I1521" s="34"/>
      <c r="J1521" s="34"/>
      <c r="K1521" s="34"/>
      <c r="L1521" s="34"/>
      <c r="M1521" s="34"/>
      <c r="N1521" s="34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  <c r="Y1521" s="34"/>
      <c r="Z1521" s="34"/>
    </row>
    <row r="1522" spans="1:26" x14ac:dyDescent="0.2">
      <c r="A1522" s="34" t="s">
        <v>22</v>
      </c>
      <c r="B1522" s="34" t="s">
        <v>307</v>
      </c>
      <c r="C1522" s="34">
        <v>0</v>
      </c>
      <c r="D1522" s="34">
        <v>2205375</v>
      </c>
      <c r="E1522" s="34">
        <v>2205375</v>
      </c>
      <c r="F1522" s="34" t="s">
        <v>390</v>
      </c>
      <c r="G1522" s="34"/>
      <c r="H1522" s="34"/>
      <c r="I1522" s="34"/>
      <c r="J1522" s="34"/>
      <c r="K1522" s="34"/>
      <c r="L1522" s="34"/>
      <c r="M1522" s="34"/>
      <c r="N1522" s="34"/>
      <c r="O1522" s="34"/>
      <c r="P1522" s="34"/>
      <c r="Q1522" s="34"/>
      <c r="R1522" s="34"/>
      <c r="S1522" s="34"/>
      <c r="T1522" s="34"/>
      <c r="U1522" s="34"/>
      <c r="V1522" s="34"/>
      <c r="W1522" s="34"/>
      <c r="X1522" s="34"/>
      <c r="Y1522" s="34"/>
      <c r="Z1522" s="34"/>
    </row>
    <row r="1523" spans="1:26" x14ac:dyDescent="0.2">
      <c r="A1523" s="34" t="s">
        <v>22</v>
      </c>
      <c r="B1523" s="34" t="s">
        <v>308</v>
      </c>
      <c r="C1523" s="34">
        <v>0</v>
      </c>
      <c r="D1523" s="34">
        <v>851162</v>
      </c>
      <c r="E1523" s="34">
        <v>851162</v>
      </c>
      <c r="F1523" s="34" t="s">
        <v>374</v>
      </c>
      <c r="G1523" s="34"/>
      <c r="H1523" s="34"/>
      <c r="I1523" s="34"/>
      <c r="J1523" s="34"/>
      <c r="K1523" s="34"/>
      <c r="L1523" s="34"/>
      <c r="M1523" s="34"/>
      <c r="N1523" s="34"/>
      <c r="O1523" s="34"/>
      <c r="P1523" s="34"/>
      <c r="Q1523" s="34"/>
      <c r="R1523" s="34"/>
      <c r="S1523" s="34"/>
      <c r="T1523" s="34"/>
      <c r="U1523" s="34"/>
      <c r="V1523" s="34"/>
      <c r="W1523" s="34"/>
      <c r="X1523" s="34"/>
      <c r="Y1523" s="34"/>
      <c r="Z1523" s="34"/>
    </row>
    <row r="1524" spans="1:26" x14ac:dyDescent="0.2">
      <c r="A1524" s="34" t="s">
        <v>22</v>
      </c>
      <c r="B1524" s="34" t="s">
        <v>309</v>
      </c>
      <c r="C1524" s="34">
        <v>0</v>
      </c>
      <c r="D1524" s="34">
        <v>1586932</v>
      </c>
      <c r="E1524" s="34">
        <v>1586932</v>
      </c>
      <c r="F1524" s="34" t="s">
        <v>372</v>
      </c>
      <c r="G1524" s="34"/>
      <c r="H1524" s="34"/>
      <c r="I1524" s="34"/>
      <c r="J1524" s="34"/>
      <c r="K1524" s="34"/>
      <c r="L1524" s="34"/>
      <c r="M1524" s="34"/>
      <c r="N1524" s="34"/>
      <c r="O1524" s="34"/>
      <c r="P1524" s="34"/>
      <c r="Q1524" s="34"/>
      <c r="R1524" s="34"/>
      <c r="S1524" s="34"/>
      <c r="T1524" s="34"/>
      <c r="U1524" s="34"/>
      <c r="V1524" s="34"/>
      <c r="W1524" s="34"/>
      <c r="X1524" s="34"/>
      <c r="Y1524" s="34"/>
      <c r="Z1524" s="34"/>
    </row>
    <row r="1525" spans="1:26" x14ac:dyDescent="0.2">
      <c r="A1525" s="34" t="s">
        <v>22</v>
      </c>
      <c r="B1525" s="34" t="s">
        <v>310</v>
      </c>
      <c r="C1525" s="34">
        <v>0</v>
      </c>
      <c r="D1525" s="34">
        <v>12083863</v>
      </c>
      <c r="E1525" s="34">
        <v>12083863</v>
      </c>
      <c r="F1525" s="34" t="s">
        <v>388</v>
      </c>
      <c r="G1525" s="34"/>
      <c r="H1525" s="34"/>
      <c r="I1525" s="34"/>
      <c r="J1525" s="34"/>
      <c r="K1525" s="34"/>
      <c r="L1525" s="34"/>
      <c r="M1525" s="34"/>
      <c r="N1525" s="34"/>
      <c r="O1525" s="34"/>
      <c r="P1525" s="34"/>
      <c r="Q1525" s="34"/>
      <c r="R1525" s="34"/>
      <c r="S1525" s="34"/>
      <c r="T1525" s="34"/>
      <c r="U1525" s="34"/>
      <c r="V1525" s="34"/>
      <c r="W1525" s="34"/>
      <c r="X1525" s="34"/>
      <c r="Y1525" s="34"/>
      <c r="Z1525" s="34"/>
    </row>
    <row r="1526" spans="1:26" x14ac:dyDescent="0.2">
      <c r="A1526" s="34" t="s">
        <v>22</v>
      </c>
      <c r="B1526" s="34" t="s">
        <v>311</v>
      </c>
      <c r="C1526" s="34">
        <v>0</v>
      </c>
      <c r="D1526" s="34">
        <v>1518647</v>
      </c>
      <c r="E1526" s="34">
        <v>1518647</v>
      </c>
      <c r="F1526" s="34"/>
      <c r="G1526" s="34"/>
      <c r="H1526" s="34"/>
      <c r="I1526" s="34"/>
      <c r="J1526" s="34"/>
      <c r="K1526" s="34"/>
      <c r="L1526" s="34"/>
      <c r="M1526" s="34"/>
      <c r="N1526" s="34"/>
      <c r="O1526" s="34"/>
      <c r="P1526" s="34"/>
      <c r="Q1526" s="34"/>
      <c r="R1526" s="34"/>
      <c r="S1526" s="34"/>
      <c r="T1526" s="34"/>
      <c r="U1526" s="34"/>
      <c r="V1526" s="34"/>
      <c r="W1526" s="34"/>
      <c r="X1526" s="34"/>
      <c r="Y1526" s="34"/>
      <c r="Z1526" s="34"/>
    </row>
    <row r="1527" spans="1:26" x14ac:dyDescent="0.2">
      <c r="A1527" s="34" t="s">
        <v>22</v>
      </c>
      <c r="B1527" s="34" t="s">
        <v>312</v>
      </c>
      <c r="C1527" s="34">
        <v>0</v>
      </c>
      <c r="D1527" s="34">
        <v>2110926</v>
      </c>
      <c r="E1527" s="34">
        <v>2110926</v>
      </c>
      <c r="F1527" s="34" t="s">
        <v>377</v>
      </c>
      <c r="G1527" s="34"/>
      <c r="H1527" s="34"/>
      <c r="I1527" s="34"/>
      <c r="J1527" s="34"/>
      <c r="K1527" s="34"/>
      <c r="L1527" s="34"/>
      <c r="M1527" s="34"/>
      <c r="N1527" s="34"/>
      <c r="O1527" s="34"/>
      <c r="P1527" s="34"/>
      <c r="Q1527" s="34"/>
      <c r="R1527" s="34"/>
      <c r="S1527" s="34"/>
      <c r="T1527" s="34"/>
      <c r="U1527" s="34"/>
      <c r="V1527" s="34"/>
      <c r="W1527" s="34"/>
      <c r="X1527" s="34"/>
      <c r="Y1527" s="34"/>
      <c r="Z1527" s="34"/>
    </row>
    <row r="1528" spans="1:26" x14ac:dyDescent="0.2">
      <c r="A1528" s="34" t="s">
        <v>22</v>
      </c>
      <c r="B1528" s="34" t="s">
        <v>313</v>
      </c>
      <c r="C1528" s="34">
        <v>0</v>
      </c>
      <c r="D1528" s="34">
        <v>12076069</v>
      </c>
      <c r="E1528" s="34">
        <v>12076069</v>
      </c>
      <c r="F1528" s="34" t="s">
        <v>376</v>
      </c>
      <c r="G1528" s="34"/>
      <c r="H1528" s="34"/>
      <c r="I1528" s="34"/>
      <c r="J1528" s="34"/>
      <c r="K1528" s="34"/>
      <c r="L1528" s="34"/>
      <c r="M1528" s="34"/>
      <c r="N1528" s="34"/>
      <c r="O1528" s="34"/>
      <c r="P1528" s="34"/>
      <c r="Q1528" s="34"/>
      <c r="R1528" s="34"/>
      <c r="S1528" s="34"/>
      <c r="T1528" s="34"/>
      <c r="U1528" s="34"/>
      <c r="V1528" s="34"/>
      <c r="W1528" s="34"/>
      <c r="X1528" s="34"/>
      <c r="Y1528" s="34"/>
      <c r="Z1528" s="34"/>
    </row>
    <row r="1529" spans="1:26" x14ac:dyDescent="0.2">
      <c r="A1529" s="34" t="s">
        <v>22</v>
      </c>
      <c r="B1529" s="34" t="s">
        <v>314</v>
      </c>
      <c r="C1529" s="34">
        <v>0</v>
      </c>
      <c r="D1529" s="34">
        <v>1010215</v>
      </c>
      <c r="E1529" s="34">
        <v>1010215</v>
      </c>
      <c r="F1529" s="34"/>
      <c r="G1529" s="34"/>
      <c r="H1529" s="34"/>
      <c r="I1529" s="34"/>
      <c r="J1529" s="34"/>
      <c r="K1529" s="34"/>
      <c r="L1529" s="34"/>
      <c r="M1529" s="34"/>
      <c r="N1529" s="34"/>
      <c r="O1529" s="34"/>
      <c r="P1529" s="34"/>
      <c r="Q1529" s="34"/>
      <c r="R1529" s="34"/>
      <c r="S1529" s="34"/>
      <c r="T1529" s="34"/>
      <c r="U1529" s="34"/>
      <c r="V1529" s="34"/>
      <c r="W1529" s="34"/>
      <c r="X1529" s="34"/>
      <c r="Y1529" s="34"/>
      <c r="Z1529" s="34"/>
    </row>
    <row r="1530" spans="1:26" x14ac:dyDescent="0.2">
      <c r="A1530" s="34" t="s">
        <v>22</v>
      </c>
      <c r="B1530" s="34" t="s">
        <v>315</v>
      </c>
      <c r="C1530" s="34">
        <v>0</v>
      </c>
      <c r="D1530" s="34">
        <v>1541700</v>
      </c>
      <c r="E1530" s="34">
        <v>1541700</v>
      </c>
      <c r="F1530" s="34" t="s">
        <v>374</v>
      </c>
      <c r="G1530" s="34"/>
      <c r="H1530" s="34"/>
      <c r="I1530" s="34"/>
      <c r="J1530" s="34"/>
      <c r="K1530" s="34"/>
      <c r="L1530" s="34"/>
      <c r="M1530" s="34"/>
      <c r="N1530" s="34"/>
      <c r="O1530" s="34"/>
      <c r="P1530" s="34"/>
      <c r="Q1530" s="34"/>
      <c r="R1530" s="34"/>
      <c r="S1530" s="34"/>
      <c r="T1530" s="34"/>
      <c r="U1530" s="34"/>
      <c r="V1530" s="34"/>
      <c r="W1530" s="34"/>
      <c r="X1530" s="34"/>
      <c r="Y1530" s="34"/>
      <c r="Z1530" s="34"/>
    </row>
    <row r="1531" spans="1:26" x14ac:dyDescent="0.2">
      <c r="A1531" s="34" t="s">
        <v>22</v>
      </c>
      <c r="B1531" s="34" t="s">
        <v>316</v>
      </c>
      <c r="C1531" s="34">
        <v>0</v>
      </c>
      <c r="D1531" s="34">
        <v>1454985</v>
      </c>
      <c r="E1531" s="34">
        <v>1454985</v>
      </c>
      <c r="F1531" s="34" t="s">
        <v>386</v>
      </c>
      <c r="G1531" s="34"/>
      <c r="H1531" s="34"/>
      <c r="I1531" s="34"/>
      <c r="J1531" s="34"/>
      <c r="K1531" s="34"/>
      <c r="L1531" s="34"/>
      <c r="M1531" s="34"/>
      <c r="N1531" s="34"/>
      <c r="O1531" s="34"/>
      <c r="P1531" s="34"/>
      <c r="Q1531" s="34"/>
      <c r="R1531" s="34"/>
      <c r="S1531" s="34"/>
      <c r="T1531" s="34"/>
      <c r="U1531" s="34"/>
      <c r="V1531" s="34"/>
      <c r="W1531" s="34"/>
      <c r="X1531" s="34"/>
      <c r="Y1531" s="34"/>
      <c r="Z1531" s="34"/>
    </row>
    <row r="1532" spans="1:26" x14ac:dyDescent="0.2">
      <c r="A1532" s="34" t="s">
        <v>22</v>
      </c>
      <c r="B1532" s="34" t="s">
        <v>317</v>
      </c>
      <c r="C1532" s="34">
        <v>0</v>
      </c>
      <c r="D1532" s="34">
        <v>14741176</v>
      </c>
      <c r="E1532" s="34">
        <v>14741176</v>
      </c>
      <c r="F1532" s="34" t="s">
        <v>390</v>
      </c>
      <c r="G1532" s="34"/>
      <c r="H1532" s="34"/>
      <c r="I1532" s="34"/>
      <c r="J1532" s="34"/>
      <c r="K1532" s="34"/>
      <c r="L1532" s="34"/>
      <c r="M1532" s="34"/>
      <c r="N1532" s="34"/>
      <c r="O1532" s="34"/>
      <c r="P1532" s="34"/>
      <c r="Q1532" s="34"/>
      <c r="R1532" s="34"/>
      <c r="S1532" s="34"/>
      <c r="T1532" s="34"/>
      <c r="U1532" s="34"/>
      <c r="V1532" s="34"/>
      <c r="W1532" s="34"/>
      <c r="X1532" s="34"/>
      <c r="Y1532" s="34"/>
      <c r="Z1532" s="34"/>
    </row>
    <row r="1533" spans="1:26" x14ac:dyDescent="0.2">
      <c r="A1533" s="34" t="s">
        <v>22</v>
      </c>
      <c r="B1533" s="34" t="s">
        <v>318</v>
      </c>
      <c r="C1533" s="34">
        <v>0</v>
      </c>
      <c r="D1533" s="34">
        <v>2211255</v>
      </c>
      <c r="E1533" s="34">
        <v>2211255</v>
      </c>
      <c r="F1533" s="34" t="s">
        <v>378</v>
      </c>
      <c r="G1533" s="34"/>
      <c r="H1533" s="34"/>
      <c r="I1533" s="34"/>
      <c r="J1533" s="34"/>
      <c r="K1533" s="34"/>
      <c r="L1533" s="34"/>
      <c r="M1533" s="34"/>
      <c r="N1533" s="34"/>
      <c r="O1533" s="34"/>
      <c r="P1533" s="34"/>
      <c r="Q1533" s="34"/>
      <c r="R1533" s="34"/>
      <c r="S1533" s="34"/>
      <c r="T1533" s="34"/>
      <c r="U1533" s="34"/>
      <c r="V1533" s="34"/>
      <c r="W1533" s="34"/>
      <c r="X1533" s="34"/>
      <c r="Y1533" s="34"/>
      <c r="Z1533" s="34"/>
    </row>
    <row r="1534" spans="1:26" x14ac:dyDescent="0.2">
      <c r="A1534" s="34" t="s">
        <v>22</v>
      </c>
      <c r="B1534" s="34" t="s">
        <v>319</v>
      </c>
      <c r="C1534" s="34">
        <v>0</v>
      </c>
      <c r="D1534" s="34">
        <v>29806839</v>
      </c>
      <c r="E1534" s="34">
        <v>29806839</v>
      </c>
      <c r="F1534" s="34" t="s">
        <v>388</v>
      </c>
      <c r="G1534" s="34"/>
      <c r="H1534" s="34"/>
      <c r="I1534" s="34"/>
      <c r="J1534" s="34"/>
      <c r="K1534" s="34"/>
      <c r="L1534" s="34"/>
      <c r="M1534" s="34"/>
      <c r="N1534" s="34"/>
      <c r="O1534" s="34"/>
      <c r="P1534" s="34"/>
      <c r="Q1534" s="34"/>
      <c r="R1534" s="34"/>
      <c r="S1534" s="34"/>
      <c r="T1534" s="34"/>
      <c r="U1534" s="34"/>
      <c r="V1534" s="34"/>
      <c r="W1534" s="34"/>
      <c r="X1534" s="34"/>
      <c r="Y1534" s="34"/>
      <c r="Z1534" s="34"/>
    </row>
    <row r="1535" spans="1:26" x14ac:dyDescent="0.2">
      <c r="A1535" s="34" t="s">
        <v>22</v>
      </c>
      <c r="B1535" s="34" t="s">
        <v>320</v>
      </c>
      <c r="C1535" s="34">
        <v>0</v>
      </c>
      <c r="D1535" s="34">
        <v>7561997</v>
      </c>
      <c r="E1535" s="34">
        <v>7561997</v>
      </c>
      <c r="F1535" s="34" t="s">
        <v>374</v>
      </c>
      <c r="G1535" s="34"/>
      <c r="H1535" s="34"/>
      <c r="I1535" s="34"/>
      <c r="J1535" s="34"/>
      <c r="K1535" s="34"/>
      <c r="L1535" s="34"/>
      <c r="M1535" s="34"/>
      <c r="N1535" s="34"/>
      <c r="O1535" s="34"/>
      <c r="P1535" s="34"/>
      <c r="Q1535" s="34"/>
      <c r="R1535" s="34"/>
      <c r="S1535" s="34"/>
      <c r="T1535" s="34"/>
      <c r="U1535" s="34"/>
      <c r="V1535" s="34"/>
      <c r="W1535" s="34"/>
      <c r="X1535" s="34"/>
      <c r="Y1535" s="34"/>
      <c r="Z1535" s="34"/>
    </row>
    <row r="1536" spans="1:26" x14ac:dyDescent="0.2">
      <c r="A1536" s="34" t="s">
        <v>22</v>
      </c>
      <c r="B1536" s="34" t="s">
        <v>321</v>
      </c>
      <c r="C1536" s="34">
        <v>0</v>
      </c>
      <c r="D1536" s="34">
        <v>946152</v>
      </c>
      <c r="E1536" s="34">
        <v>946152</v>
      </c>
      <c r="F1536" s="34" t="s">
        <v>369</v>
      </c>
      <c r="G1536" s="34"/>
      <c r="H1536" s="34"/>
      <c r="I1536" s="34"/>
      <c r="J1536" s="34"/>
      <c r="K1536" s="34"/>
      <c r="L1536" s="34"/>
      <c r="M1536" s="34"/>
      <c r="N1536" s="34"/>
      <c r="O1536" s="34"/>
      <c r="P1536" s="34"/>
      <c r="Q1536" s="34"/>
      <c r="R1536" s="34"/>
      <c r="S1536" s="34"/>
      <c r="T1536" s="34"/>
      <c r="U1536" s="34"/>
      <c r="V1536" s="34"/>
      <c r="W1536" s="34"/>
      <c r="X1536" s="34"/>
      <c r="Y1536" s="34"/>
      <c r="Z1536" s="34"/>
    </row>
    <row r="1537" spans="1:26" x14ac:dyDescent="0.2">
      <c r="A1537" s="34" t="s">
        <v>22</v>
      </c>
      <c r="B1537" s="34" t="s">
        <v>322</v>
      </c>
      <c r="C1537" s="34">
        <v>0</v>
      </c>
      <c r="D1537" s="34">
        <v>372211</v>
      </c>
      <c r="E1537" s="34">
        <v>372211</v>
      </c>
      <c r="F1537" s="34" t="s">
        <v>387</v>
      </c>
      <c r="G1537" s="34"/>
      <c r="H1537" s="34"/>
      <c r="I1537" s="34"/>
      <c r="J1537" s="34"/>
      <c r="K1537" s="34"/>
      <c r="L1537" s="34"/>
      <c r="M1537" s="34"/>
      <c r="N1537" s="34"/>
      <c r="O1537" s="34"/>
      <c r="P1537" s="34"/>
      <c r="Q1537" s="34"/>
      <c r="R1537" s="34"/>
      <c r="S1537" s="34"/>
      <c r="T1537" s="34"/>
      <c r="U1537" s="34"/>
      <c r="V1537" s="34"/>
      <c r="W1537" s="34"/>
      <c r="X1537" s="34"/>
      <c r="Y1537" s="34"/>
      <c r="Z1537" s="34"/>
    </row>
    <row r="1538" spans="1:26" x14ac:dyDescent="0.2">
      <c r="A1538" s="34" t="s">
        <v>22</v>
      </c>
      <c r="B1538" s="34" t="s">
        <v>323</v>
      </c>
      <c r="C1538" s="34">
        <v>0</v>
      </c>
      <c r="D1538" s="34">
        <v>3568560</v>
      </c>
      <c r="E1538" s="34">
        <v>3568560</v>
      </c>
      <c r="F1538" s="34" t="s">
        <v>389</v>
      </c>
      <c r="G1538" s="34"/>
      <c r="H1538" s="34"/>
      <c r="I1538" s="34"/>
      <c r="J1538" s="34"/>
      <c r="K1538" s="34"/>
      <c r="L1538" s="34"/>
      <c r="M1538" s="34"/>
      <c r="N1538" s="34"/>
      <c r="O1538" s="34"/>
      <c r="P1538" s="34"/>
      <c r="Q1538" s="34"/>
      <c r="R1538" s="34"/>
      <c r="S1538" s="34"/>
      <c r="T1538" s="34"/>
      <c r="U1538" s="34"/>
      <c r="V1538" s="34"/>
      <c r="W1538" s="34"/>
      <c r="X1538" s="34"/>
      <c r="Y1538" s="34"/>
      <c r="Z1538" s="34"/>
    </row>
    <row r="1539" spans="1:26" x14ac:dyDescent="0.2">
      <c r="A1539" s="34" t="s">
        <v>22</v>
      </c>
      <c r="B1539" s="34" t="s">
        <v>324</v>
      </c>
      <c r="C1539" s="34">
        <v>0</v>
      </c>
      <c r="D1539" s="34">
        <v>2015781</v>
      </c>
      <c r="E1539" s="34">
        <v>2015781</v>
      </c>
      <c r="F1539" s="34"/>
      <c r="G1539" s="34"/>
      <c r="H1539" s="34"/>
      <c r="I1539" s="34"/>
      <c r="J1539" s="34"/>
      <c r="K1539" s="34"/>
      <c r="L1539" s="34"/>
      <c r="M1539" s="34"/>
      <c r="N1539" s="34"/>
      <c r="O1539" s="34"/>
      <c r="P1539" s="34"/>
      <c r="Q1539" s="34"/>
      <c r="R1539" s="34"/>
      <c r="S1539" s="34"/>
      <c r="T1539" s="34"/>
      <c r="U1539" s="34"/>
      <c r="V1539" s="34"/>
      <c r="W1539" s="34"/>
      <c r="X1539" s="34"/>
      <c r="Y1539" s="34"/>
      <c r="Z1539" s="34"/>
    </row>
    <row r="1540" spans="1:26" x14ac:dyDescent="0.2">
      <c r="A1540" s="34" t="s">
        <v>22</v>
      </c>
      <c r="B1540" s="34" t="s">
        <v>325</v>
      </c>
      <c r="C1540" s="34">
        <v>0</v>
      </c>
      <c r="D1540" s="34">
        <v>8189051</v>
      </c>
      <c r="E1540" s="34">
        <v>8189051</v>
      </c>
      <c r="F1540" s="34" t="s">
        <v>378</v>
      </c>
      <c r="G1540" s="34"/>
      <c r="H1540" s="34"/>
      <c r="I1540" s="34"/>
      <c r="J1540" s="34"/>
      <c r="K1540" s="34"/>
      <c r="L1540" s="34"/>
      <c r="M1540" s="34"/>
      <c r="N1540" s="34"/>
      <c r="O1540" s="34"/>
      <c r="P1540" s="34"/>
      <c r="Q1540" s="34"/>
      <c r="R1540" s="34"/>
      <c r="S1540" s="34"/>
      <c r="T1540" s="34"/>
      <c r="U1540" s="34"/>
      <c r="V1540" s="34"/>
      <c r="W1540" s="34"/>
      <c r="X1540" s="34"/>
      <c r="Y1540" s="34"/>
      <c r="Z1540" s="34"/>
    </row>
    <row r="1541" spans="1:26" x14ac:dyDescent="0.2">
      <c r="A1541" s="34" t="s">
        <v>22</v>
      </c>
      <c r="B1541" s="34" t="s">
        <v>326</v>
      </c>
      <c r="C1541" s="34">
        <v>0</v>
      </c>
      <c r="D1541" s="34">
        <v>3270555</v>
      </c>
      <c r="E1541" s="34">
        <v>3270555</v>
      </c>
      <c r="F1541" s="34" t="s">
        <v>372</v>
      </c>
      <c r="G1541" s="34"/>
      <c r="H1541" s="34"/>
      <c r="I1541" s="34"/>
      <c r="J1541" s="34"/>
      <c r="K1541" s="34"/>
      <c r="L1541" s="34"/>
      <c r="M1541" s="34"/>
      <c r="N1541" s="34"/>
      <c r="O1541" s="34"/>
      <c r="P1541" s="34"/>
      <c r="Q1541" s="34"/>
      <c r="R1541" s="34"/>
      <c r="S1541" s="34"/>
      <c r="T1541" s="34"/>
      <c r="U1541" s="34"/>
      <c r="V1541" s="34"/>
      <c r="W1541" s="34"/>
      <c r="X1541" s="34"/>
      <c r="Y1541" s="34"/>
      <c r="Z1541" s="34"/>
    </row>
    <row r="1542" spans="1:26" x14ac:dyDescent="0.2">
      <c r="A1542" s="34" t="s">
        <v>22</v>
      </c>
      <c r="B1542" s="34" t="s">
        <v>327</v>
      </c>
      <c r="C1542" s="34">
        <v>0</v>
      </c>
      <c r="D1542" s="34">
        <v>1063056</v>
      </c>
      <c r="E1542" s="34">
        <v>1063056</v>
      </c>
      <c r="F1542" s="34" t="s">
        <v>391</v>
      </c>
      <c r="G1542" s="34"/>
      <c r="H1542" s="34"/>
      <c r="I1542" s="34"/>
      <c r="J1542" s="34"/>
      <c r="K1542" s="34"/>
      <c r="L1542" s="34"/>
      <c r="M1542" s="34"/>
      <c r="N1542" s="34"/>
      <c r="O1542" s="34"/>
      <c r="P1542" s="34"/>
      <c r="Q1542" s="34"/>
      <c r="R1542" s="34"/>
      <c r="S1542" s="34"/>
      <c r="T1542" s="34"/>
      <c r="U1542" s="34"/>
      <c r="V1542" s="34"/>
      <c r="W1542" s="34"/>
      <c r="X1542" s="34"/>
      <c r="Y1542" s="34"/>
      <c r="Z1542" s="34"/>
    </row>
    <row r="1543" spans="1:26" x14ac:dyDescent="0.2">
      <c r="A1543" s="34" t="s">
        <v>22</v>
      </c>
      <c r="B1543" s="34" t="s">
        <v>328</v>
      </c>
      <c r="C1543" s="34">
        <v>0</v>
      </c>
      <c r="D1543" s="34">
        <v>7603959</v>
      </c>
      <c r="E1543" s="34">
        <v>7603959</v>
      </c>
      <c r="F1543" s="34" t="s">
        <v>385</v>
      </c>
      <c r="G1543" s="34"/>
      <c r="H1543" s="34"/>
      <c r="I1543" s="34"/>
      <c r="J1543" s="34"/>
      <c r="K1543" s="34"/>
      <c r="L1543" s="34"/>
      <c r="M1543" s="34"/>
      <c r="N1543" s="34"/>
      <c r="O1543" s="34"/>
      <c r="P1543" s="34"/>
      <c r="Q1543" s="34"/>
      <c r="R1543" s="34"/>
      <c r="S1543" s="34"/>
      <c r="T1543" s="34"/>
      <c r="U1543" s="34"/>
      <c r="V1543" s="34"/>
      <c r="W1543" s="34"/>
      <c r="X1543" s="34"/>
      <c r="Y1543" s="34"/>
      <c r="Z1543" s="34"/>
    </row>
    <row r="1544" spans="1:26" x14ac:dyDescent="0.2">
      <c r="A1544" s="34" t="s">
        <v>22</v>
      </c>
      <c r="B1544" s="34" t="s">
        <v>329</v>
      </c>
      <c r="C1544" s="34">
        <v>0</v>
      </c>
      <c r="D1544" s="34">
        <v>1020792</v>
      </c>
      <c r="E1544" s="34">
        <v>1020792</v>
      </c>
      <c r="F1544" s="34" t="s">
        <v>370</v>
      </c>
      <c r="G1544" s="34"/>
      <c r="H1544" s="34"/>
      <c r="I1544" s="34"/>
      <c r="J1544" s="34"/>
      <c r="K1544" s="34"/>
      <c r="L1544" s="34"/>
      <c r="M1544" s="34"/>
      <c r="N1544" s="34"/>
      <c r="O1544" s="34"/>
      <c r="P1544" s="34"/>
      <c r="Q1544" s="34"/>
      <c r="R1544" s="34"/>
      <c r="S1544" s="34"/>
      <c r="T1544" s="34"/>
      <c r="U1544" s="34"/>
      <c r="V1544" s="34"/>
      <c r="W1544" s="34"/>
      <c r="X1544" s="34"/>
      <c r="Y1544" s="34"/>
      <c r="Z1544" s="34"/>
    </row>
    <row r="1545" spans="1:26" x14ac:dyDescent="0.2">
      <c r="A1545" s="34" t="s">
        <v>22</v>
      </c>
      <c r="B1545" s="34" t="s">
        <v>330</v>
      </c>
      <c r="C1545" s="34">
        <v>0</v>
      </c>
      <c r="D1545" s="34">
        <v>1065230</v>
      </c>
      <c r="E1545" s="34">
        <v>1065230</v>
      </c>
      <c r="F1545" s="34" t="s">
        <v>377</v>
      </c>
      <c r="G1545" s="34"/>
      <c r="H1545" s="34"/>
      <c r="I1545" s="34"/>
      <c r="J1545" s="34"/>
      <c r="K1545" s="34"/>
      <c r="L1545" s="34"/>
      <c r="M1545" s="34"/>
      <c r="N1545" s="34"/>
      <c r="O1545" s="34"/>
      <c r="P1545" s="34"/>
      <c r="Q1545" s="34"/>
      <c r="R1545" s="34"/>
      <c r="S1545" s="34"/>
      <c r="T1545" s="34"/>
      <c r="U1545" s="34"/>
      <c r="V1545" s="34"/>
      <c r="W1545" s="34"/>
      <c r="X1545" s="34"/>
      <c r="Y1545" s="34"/>
      <c r="Z1545" s="34"/>
    </row>
    <row r="1546" spans="1:26" x14ac:dyDescent="0.2">
      <c r="A1546" s="34" t="s">
        <v>22</v>
      </c>
      <c r="B1546" s="34" t="s">
        <v>331</v>
      </c>
      <c r="C1546" s="34">
        <v>0</v>
      </c>
      <c r="D1546" s="34">
        <v>2743958</v>
      </c>
      <c r="E1546" s="34">
        <v>2743958</v>
      </c>
      <c r="F1546" s="34" t="s">
        <v>377</v>
      </c>
      <c r="G1546" s="34"/>
      <c r="H1546" s="34"/>
      <c r="I1546" s="34"/>
      <c r="J1546" s="34"/>
      <c r="K1546" s="34"/>
      <c r="L1546" s="34"/>
      <c r="M1546" s="34"/>
      <c r="N1546" s="34"/>
      <c r="O1546" s="34"/>
      <c r="P1546" s="34"/>
      <c r="Q1546" s="34"/>
      <c r="R1546" s="34"/>
      <c r="S1546" s="34"/>
      <c r="T1546" s="34"/>
      <c r="U1546" s="34"/>
      <c r="V1546" s="34"/>
      <c r="W1546" s="34"/>
      <c r="X1546" s="34"/>
      <c r="Y1546" s="34"/>
      <c r="Z1546" s="34"/>
    </row>
    <row r="1547" spans="1:26" x14ac:dyDescent="0.2">
      <c r="A1547" s="34" t="s">
        <v>22</v>
      </c>
      <c r="B1547" s="34" t="s">
        <v>332</v>
      </c>
      <c r="C1547" s="34">
        <v>0</v>
      </c>
      <c r="D1547" s="34">
        <v>14172112</v>
      </c>
      <c r="E1547" s="34">
        <v>14172112</v>
      </c>
      <c r="F1547" s="34" t="s">
        <v>369</v>
      </c>
      <c r="G1547" s="34"/>
      <c r="H1547" s="34"/>
      <c r="I1547" s="34"/>
      <c r="J1547" s="34"/>
      <c r="K1547" s="34"/>
      <c r="L1547" s="34"/>
      <c r="M1547" s="34"/>
      <c r="N1547" s="34"/>
      <c r="O1547" s="34"/>
      <c r="P1547" s="34"/>
      <c r="Q1547" s="34"/>
      <c r="R1547" s="34"/>
      <c r="S1547" s="34"/>
      <c r="T1547" s="34"/>
      <c r="U1547" s="34"/>
      <c r="V1547" s="34"/>
      <c r="W1547" s="34"/>
      <c r="X1547" s="34"/>
      <c r="Y1547" s="34"/>
      <c r="Z1547" s="34"/>
    </row>
    <row r="1548" spans="1:26" x14ac:dyDescent="0.2">
      <c r="A1548" s="34" t="s">
        <v>22</v>
      </c>
      <c r="B1548" s="34" t="s">
        <v>333</v>
      </c>
      <c r="C1548" s="34">
        <v>0</v>
      </c>
      <c r="D1548" s="34">
        <v>2223929</v>
      </c>
      <c r="E1548" s="34">
        <v>2223929</v>
      </c>
      <c r="F1548" s="34" t="s">
        <v>390</v>
      </c>
      <c r="G1548" s="34"/>
      <c r="H1548" s="34"/>
      <c r="I1548" s="34"/>
      <c r="J1548" s="34"/>
      <c r="K1548" s="34"/>
      <c r="L1548" s="34"/>
      <c r="M1548" s="34"/>
      <c r="N1548" s="34"/>
      <c r="O1548" s="34"/>
      <c r="P1548" s="34"/>
      <c r="Q1548" s="34"/>
      <c r="R1548" s="34"/>
      <c r="S1548" s="34"/>
      <c r="T1548" s="34"/>
      <c r="U1548" s="34"/>
      <c r="V1548" s="34"/>
      <c r="W1548" s="34"/>
      <c r="X1548" s="34"/>
      <c r="Y1548" s="34"/>
      <c r="Z1548" s="34"/>
    </row>
    <row r="1549" spans="1:26" x14ac:dyDescent="0.2">
      <c r="A1549" s="34" t="s">
        <v>22</v>
      </c>
      <c r="B1549" s="34" t="s">
        <v>334</v>
      </c>
      <c r="C1549" s="34">
        <v>0</v>
      </c>
      <c r="D1549" s="34">
        <v>737661</v>
      </c>
      <c r="E1549" s="34">
        <v>737661</v>
      </c>
      <c r="F1549" s="34" t="s">
        <v>369</v>
      </c>
      <c r="G1549" s="34"/>
      <c r="H1549" s="34"/>
      <c r="I1549" s="34"/>
      <c r="J1549" s="34"/>
      <c r="K1549" s="34"/>
      <c r="L1549" s="34"/>
      <c r="M1549" s="34"/>
      <c r="N1549" s="34"/>
      <c r="O1549" s="34"/>
      <c r="P1549" s="34"/>
      <c r="Q1549" s="34"/>
      <c r="R1549" s="34"/>
      <c r="S1549" s="34"/>
      <c r="T1549" s="34"/>
      <c r="U1549" s="34"/>
      <c r="V1549" s="34"/>
      <c r="W1549" s="34"/>
      <c r="X1549" s="34"/>
      <c r="Y1549" s="34"/>
      <c r="Z1549" s="34"/>
    </row>
    <row r="1550" spans="1:26" x14ac:dyDescent="0.2">
      <c r="A1550" s="34" t="s">
        <v>339</v>
      </c>
      <c r="B1550" s="34"/>
      <c r="C1550" s="34">
        <v>12717182</v>
      </c>
      <c r="D1550" s="34">
        <v>1302093073</v>
      </c>
      <c r="E1550" s="34">
        <v>1314810255</v>
      </c>
      <c r="F1550" s="34"/>
      <c r="G1550" s="34"/>
      <c r="H1550" s="34"/>
      <c r="I1550" s="34"/>
      <c r="J1550" s="34"/>
      <c r="K1550" s="34"/>
      <c r="L1550" s="34"/>
      <c r="M1550" s="34"/>
      <c r="N1550" s="34"/>
      <c r="O1550" s="34"/>
      <c r="P1550" s="34"/>
      <c r="Q1550" s="34"/>
      <c r="R1550" s="34"/>
      <c r="S1550" s="34"/>
      <c r="T1550" s="34"/>
      <c r="U1550" s="34"/>
      <c r="V1550" s="34"/>
      <c r="W1550" s="34"/>
      <c r="X1550" s="34"/>
      <c r="Y1550" s="34"/>
      <c r="Z1550" s="34"/>
    </row>
    <row r="1551" spans="1:26" x14ac:dyDescent="0.2">
      <c r="A1551" s="34" t="s">
        <v>23</v>
      </c>
      <c r="B1551" s="34" t="s">
        <v>27</v>
      </c>
      <c r="C1551" s="34">
        <v>81683661</v>
      </c>
      <c r="D1551" s="34">
        <v>3495582</v>
      </c>
      <c r="E1551" s="34">
        <v>85179243</v>
      </c>
      <c r="F1551" s="34" t="s">
        <v>374</v>
      </c>
      <c r="G1551" s="34"/>
      <c r="H1551" s="34"/>
      <c r="I1551" s="34"/>
      <c r="J1551" s="34"/>
      <c r="K1551" s="34"/>
      <c r="L1551" s="34"/>
      <c r="M1551" s="34"/>
      <c r="N1551" s="34"/>
      <c r="O1551" s="34"/>
      <c r="P1551" s="34"/>
      <c r="Q1551" s="34"/>
      <c r="R1551" s="34"/>
      <c r="S1551" s="34"/>
      <c r="T1551" s="34"/>
      <c r="U1551" s="34"/>
      <c r="V1551" s="34"/>
      <c r="W1551" s="34"/>
      <c r="X1551" s="34"/>
      <c r="Y1551" s="34"/>
      <c r="Z1551" s="34"/>
    </row>
    <row r="1552" spans="1:26" x14ac:dyDescent="0.2">
      <c r="A1552" s="34" t="s">
        <v>23</v>
      </c>
      <c r="B1552" s="34" t="s">
        <v>28</v>
      </c>
      <c r="C1552" s="34">
        <v>160927600</v>
      </c>
      <c r="D1552" s="34">
        <v>11878239</v>
      </c>
      <c r="E1552" s="34">
        <v>172805839</v>
      </c>
      <c r="F1552" s="34" t="s">
        <v>371</v>
      </c>
      <c r="G1552" s="34"/>
      <c r="H1552" s="34"/>
      <c r="I1552" s="34"/>
      <c r="J1552" s="34"/>
      <c r="K1552" s="34"/>
      <c r="L1552" s="34"/>
      <c r="M1552" s="34"/>
      <c r="N1552" s="34"/>
      <c r="O1552" s="34"/>
      <c r="P1552" s="34"/>
      <c r="Q1552" s="34"/>
      <c r="R1552" s="34"/>
      <c r="S1552" s="34"/>
      <c r="T1552" s="34"/>
      <c r="U1552" s="34"/>
      <c r="V1552" s="34"/>
      <c r="W1552" s="34"/>
      <c r="X1552" s="34"/>
      <c r="Y1552" s="34"/>
      <c r="Z1552" s="34"/>
    </row>
    <row r="1553" spans="1:26" x14ac:dyDescent="0.2">
      <c r="A1553" s="34" t="s">
        <v>23</v>
      </c>
      <c r="B1553" s="34" t="s">
        <v>29</v>
      </c>
      <c r="C1553" s="34">
        <v>2409751</v>
      </c>
      <c r="D1553" s="34">
        <v>762393</v>
      </c>
      <c r="E1553" s="34">
        <v>3172144</v>
      </c>
      <c r="F1553" s="34" t="s">
        <v>369</v>
      </c>
      <c r="G1553" s="34"/>
      <c r="H1553" s="34"/>
      <c r="I1553" s="34"/>
      <c r="J1553" s="34"/>
      <c r="K1553" s="34"/>
      <c r="L1553" s="34"/>
      <c r="M1553" s="34"/>
      <c r="N1553" s="34"/>
      <c r="O1553" s="34"/>
      <c r="P1553" s="34"/>
      <c r="Q1553" s="34"/>
      <c r="R1553" s="34"/>
      <c r="S1553" s="34"/>
      <c r="T1553" s="34"/>
      <c r="U1553" s="34"/>
      <c r="V1553" s="34"/>
      <c r="W1553" s="34"/>
      <c r="X1553" s="34"/>
      <c r="Y1553" s="34"/>
      <c r="Z1553" s="34"/>
    </row>
    <row r="1554" spans="1:26" x14ac:dyDescent="0.2">
      <c r="A1554" s="34" t="s">
        <v>23</v>
      </c>
      <c r="B1554" s="34" t="s">
        <v>30</v>
      </c>
      <c r="C1554" s="34">
        <v>160214</v>
      </c>
      <c r="D1554" s="34">
        <v>1952756</v>
      </c>
      <c r="E1554" s="34">
        <v>2112970</v>
      </c>
      <c r="F1554" s="34" t="s">
        <v>370</v>
      </c>
      <c r="G1554" s="34"/>
      <c r="H1554" s="34"/>
      <c r="I1554" s="34"/>
      <c r="J1554" s="34"/>
      <c r="K1554" s="34"/>
      <c r="L1554" s="34"/>
      <c r="M1554" s="34"/>
      <c r="N1554" s="34"/>
      <c r="O1554" s="34"/>
      <c r="P1554" s="34"/>
      <c r="Q1554" s="34"/>
      <c r="R1554" s="34"/>
      <c r="S1554" s="34"/>
      <c r="T1554" s="34"/>
      <c r="U1554" s="34"/>
      <c r="V1554" s="34"/>
      <c r="W1554" s="34"/>
      <c r="X1554" s="34"/>
      <c r="Y1554" s="34"/>
      <c r="Z1554" s="34"/>
    </row>
    <row r="1555" spans="1:26" x14ac:dyDescent="0.2">
      <c r="A1555" s="34" t="s">
        <v>23</v>
      </c>
      <c r="B1555" s="34" t="s">
        <v>31</v>
      </c>
      <c r="C1555" s="34">
        <v>121826808</v>
      </c>
      <c r="D1555" s="34">
        <v>5256173</v>
      </c>
      <c r="E1555" s="34">
        <v>127082981</v>
      </c>
      <c r="F1555" s="34" t="s">
        <v>371</v>
      </c>
      <c r="G1555" s="34"/>
      <c r="H1555" s="34"/>
      <c r="I1555" s="34"/>
      <c r="J1555" s="34"/>
      <c r="K1555" s="34"/>
      <c r="L1555" s="34"/>
      <c r="M1555" s="34"/>
      <c r="N1555" s="34"/>
      <c r="O1555" s="34"/>
      <c r="P1555" s="34"/>
      <c r="Q1555" s="34"/>
      <c r="R1555" s="34"/>
      <c r="S1555" s="34"/>
      <c r="T1555" s="34"/>
      <c r="U1555" s="34"/>
      <c r="V1555" s="34"/>
      <c r="W1555" s="34"/>
      <c r="X1555" s="34"/>
      <c r="Y1555" s="34"/>
      <c r="Z1555" s="34"/>
    </row>
    <row r="1556" spans="1:26" x14ac:dyDescent="0.2">
      <c r="A1556" s="34" t="s">
        <v>23</v>
      </c>
      <c r="B1556" s="34" t="s">
        <v>32</v>
      </c>
      <c r="C1556" s="34">
        <v>11166699</v>
      </c>
      <c r="D1556" s="34">
        <v>7888337</v>
      </c>
      <c r="E1556" s="34">
        <v>19055036</v>
      </c>
      <c r="F1556" s="34" t="s">
        <v>372</v>
      </c>
      <c r="G1556" s="34"/>
      <c r="H1556" s="34"/>
      <c r="I1556" s="34"/>
      <c r="J1556" s="34"/>
      <c r="K1556" s="34"/>
      <c r="L1556" s="34"/>
      <c r="M1556" s="34"/>
      <c r="N1556" s="34"/>
      <c r="O1556" s="34"/>
      <c r="P1556" s="34"/>
      <c r="Q1556" s="34"/>
      <c r="R1556" s="34"/>
      <c r="S1556" s="34"/>
      <c r="T1556" s="34"/>
      <c r="U1556" s="34"/>
      <c r="V1556" s="34"/>
      <c r="W1556" s="34"/>
      <c r="X1556" s="34"/>
      <c r="Y1556" s="34"/>
      <c r="Z1556" s="34"/>
    </row>
    <row r="1557" spans="1:26" x14ac:dyDescent="0.2">
      <c r="A1557" s="34" t="s">
        <v>23</v>
      </c>
      <c r="B1557" s="34" t="s">
        <v>33</v>
      </c>
      <c r="C1557" s="34">
        <v>24277550</v>
      </c>
      <c r="D1557" s="34">
        <v>1585225</v>
      </c>
      <c r="E1557" s="34">
        <v>25862775</v>
      </c>
      <c r="F1557" s="34" t="s">
        <v>373</v>
      </c>
      <c r="G1557" s="34"/>
      <c r="H1557" s="34"/>
      <c r="I1557" s="34"/>
      <c r="J1557" s="34"/>
      <c r="K1557" s="34"/>
      <c r="L1557" s="34"/>
      <c r="M1557" s="34"/>
      <c r="N1557" s="34"/>
      <c r="O1557" s="34"/>
      <c r="P1557" s="34"/>
      <c r="Q1557" s="34"/>
      <c r="R1557" s="34"/>
      <c r="S1557" s="34"/>
      <c r="T1557" s="34"/>
      <c r="U1557" s="34"/>
      <c r="V1557" s="34"/>
      <c r="W1557" s="34"/>
      <c r="X1557" s="34"/>
      <c r="Y1557" s="34"/>
      <c r="Z1557" s="34"/>
    </row>
    <row r="1558" spans="1:26" x14ac:dyDescent="0.2">
      <c r="A1558" s="34" t="s">
        <v>23</v>
      </c>
      <c r="B1558" s="34" t="s">
        <v>34</v>
      </c>
      <c r="C1558" s="34">
        <v>27915868</v>
      </c>
      <c r="D1558" s="34">
        <v>2072367</v>
      </c>
      <c r="E1558" s="34">
        <v>29988235</v>
      </c>
      <c r="F1558" s="34" t="s">
        <v>374</v>
      </c>
      <c r="G1558" s="34"/>
      <c r="H1558" s="34"/>
      <c r="I1558" s="34"/>
      <c r="J1558" s="34"/>
      <c r="K1558" s="34"/>
      <c r="L1558" s="34"/>
      <c r="M1558" s="34"/>
      <c r="N1558" s="34"/>
      <c r="O1558" s="34"/>
      <c r="P1558" s="34"/>
      <c r="Q1558" s="34"/>
      <c r="R1558" s="34"/>
      <c r="S1558" s="34"/>
      <c r="T1558" s="34"/>
      <c r="U1558" s="34"/>
      <c r="V1558" s="34"/>
      <c r="W1558" s="34"/>
      <c r="X1558" s="34"/>
      <c r="Y1558" s="34"/>
      <c r="Z1558" s="34"/>
    </row>
    <row r="1559" spans="1:26" x14ac:dyDescent="0.2">
      <c r="A1559" s="34" t="s">
        <v>23</v>
      </c>
      <c r="B1559" s="34" t="s">
        <v>35</v>
      </c>
      <c r="C1559" s="34">
        <v>143917871</v>
      </c>
      <c r="D1559" s="34">
        <v>12318414</v>
      </c>
      <c r="E1559" s="34">
        <v>156236285</v>
      </c>
      <c r="F1559" s="34" t="s">
        <v>375</v>
      </c>
      <c r="G1559" s="34"/>
      <c r="H1559" s="34"/>
      <c r="I1559" s="34"/>
      <c r="J1559" s="34"/>
      <c r="K1559" s="34"/>
      <c r="L1559" s="34"/>
      <c r="M1559" s="34"/>
      <c r="N1559" s="34"/>
      <c r="O1559" s="34"/>
      <c r="P1559" s="34"/>
      <c r="Q1559" s="34"/>
      <c r="R1559" s="34"/>
      <c r="S1559" s="34"/>
      <c r="T1559" s="34"/>
      <c r="U1559" s="34"/>
      <c r="V1559" s="34"/>
      <c r="W1559" s="34"/>
      <c r="X1559" s="34"/>
      <c r="Y1559" s="34"/>
      <c r="Z1559" s="34"/>
    </row>
    <row r="1560" spans="1:26" x14ac:dyDescent="0.2">
      <c r="A1560" s="34" t="s">
        <v>23</v>
      </c>
      <c r="B1560" s="34" t="s">
        <v>36</v>
      </c>
      <c r="C1560" s="34">
        <v>13194564</v>
      </c>
      <c r="D1560" s="34">
        <v>1192838</v>
      </c>
      <c r="E1560" s="34">
        <v>14387402</v>
      </c>
      <c r="F1560" s="34" t="s">
        <v>376</v>
      </c>
      <c r="G1560" s="34"/>
      <c r="H1560" s="34"/>
      <c r="I1560" s="34"/>
      <c r="J1560" s="34"/>
      <c r="K1560" s="34"/>
      <c r="L1560" s="34"/>
      <c r="M1560" s="34"/>
      <c r="N1560" s="34"/>
      <c r="O1560" s="34"/>
      <c r="P1560" s="34"/>
      <c r="Q1560" s="34"/>
      <c r="R1560" s="34"/>
      <c r="S1560" s="34"/>
      <c r="T1560" s="34"/>
      <c r="U1560" s="34"/>
      <c r="V1560" s="34"/>
      <c r="W1560" s="34"/>
      <c r="X1560" s="34"/>
      <c r="Y1560" s="34"/>
      <c r="Z1560" s="34"/>
    </row>
    <row r="1561" spans="1:26" x14ac:dyDescent="0.2">
      <c r="A1561" s="34" t="s">
        <v>23</v>
      </c>
      <c r="B1561" s="34" t="s">
        <v>37</v>
      </c>
      <c r="C1561" s="34">
        <v>16095</v>
      </c>
      <c r="D1561" s="34">
        <v>399978</v>
      </c>
      <c r="E1561" s="34">
        <v>416073</v>
      </c>
      <c r="F1561" s="34" t="s">
        <v>372</v>
      </c>
      <c r="G1561" s="34"/>
      <c r="H1561" s="34"/>
      <c r="I1561" s="34"/>
      <c r="J1561" s="34"/>
      <c r="K1561" s="34"/>
      <c r="L1561" s="34"/>
      <c r="M1561" s="34"/>
      <c r="N1561" s="34"/>
      <c r="O1561" s="34"/>
      <c r="P1561" s="34"/>
      <c r="Q1561" s="34"/>
      <c r="R1561" s="34"/>
      <c r="S1561" s="34"/>
      <c r="T1561" s="34"/>
      <c r="U1561" s="34"/>
      <c r="V1561" s="34"/>
      <c r="W1561" s="34"/>
      <c r="X1561" s="34"/>
      <c r="Y1561" s="34"/>
      <c r="Z1561" s="34"/>
    </row>
    <row r="1562" spans="1:26" x14ac:dyDescent="0.2">
      <c r="A1562" s="34" t="s">
        <v>23</v>
      </c>
      <c r="B1562" s="34" t="s">
        <v>38</v>
      </c>
      <c r="C1562" s="34">
        <v>114036964</v>
      </c>
      <c r="D1562" s="34">
        <v>4157196</v>
      </c>
      <c r="E1562" s="34">
        <v>118194160</v>
      </c>
      <c r="F1562" s="34" t="s">
        <v>375</v>
      </c>
      <c r="G1562" s="34"/>
      <c r="H1562" s="34"/>
      <c r="I1562" s="34"/>
      <c r="J1562" s="34"/>
      <c r="K1562" s="34"/>
      <c r="L1562" s="34"/>
      <c r="M1562" s="34"/>
      <c r="N1562" s="34"/>
      <c r="O1562" s="34"/>
      <c r="P1562" s="34"/>
      <c r="Q1562" s="34"/>
      <c r="R1562" s="34"/>
      <c r="S1562" s="34"/>
      <c r="T1562" s="34"/>
      <c r="U1562" s="34"/>
      <c r="V1562" s="34"/>
      <c r="W1562" s="34"/>
      <c r="X1562" s="34"/>
      <c r="Y1562" s="34"/>
      <c r="Z1562" s="34"/>
    </row>
    <row r="1563" spans="1:26" x14ac:dyDescent="0.2">
      <c r="A1563" s="34" t="s">
        <v>23</v>
      </c>
      <c r="B1563" s="34" t="s">
        <v>39</v>
      </c>
      <c r="C1563" s="34">
        <v>197527</v>
      </c>
      <c r="D1563" s="34">
        <v>292136</v>
      </c>
      <c r="E1563" s="34">
        <v>489663</v>
      </c>
      <c r="F1563" s="34" t="s">
        <v>377</v>
      </c>
      <c r="G1563" s="34"/>
      <c r="H1563" s="34"/>
      <c r="I1563" s="34"/>
      <c r="J1563" s="34"/>
      <c r="K1563" s="34"/>
      <c r="L1563" s="34"/>
      <c r="M1563" s="34"/>
      <c r="N1563" s="34"/>
      <c r="O1563" s="34"/>
      <c r="P1563" s="34"/>
      <c r="Q1563" s="34"/>
      <c r="R1563" s="34"/>
      <c r="S1563" s="34"/>
      <c r="T1563" s="34"/>
      <c r="U1563" s="34"/>
      <c r="V1563" s="34"/>
      <c r="W1563" s="34"/>
      <c r="X1563" s="34"/>
      <c r="Y1563" s="34"/>
      <c r="Z1563" s="34"/>
    </row>
    <row r="1564" spans="1:26" x14ac:dyDescent="0.2">
      <c r="A1564" s="34" t="s">
        <v>23</v>
      </c>
      <c r="B1564" s="34" t="s">
        <v>40</v>
      </c>
      <c r="C1564" s="34">
        <v>6974656</v>
      </c>
      <c r="D1564" s="34">
        <v>762187</v>
      </c>
      <c r="E1564" s="34">
        <v>7736843</v>
      </c>
      <c r="F1564" s="34" t="s">
        <v>378</v>
      </c>
      <c r="G1564" s="34"/>
      <c r="H1564" s="34"/>
      <c r="I1564" s="34"/>
      <c r="J1564" s="34"/>
      <c r="K1564" s="34"/>
      <c r="L1564" s="34"/>
      <c r="M1564" s="34"/>
      <c r="N1564" s="34"/>
      <c r="O1564" s="34"/>
      <c r="P1564" s="34"/>
      <c r="Q1564" s="34"/>
      <c r="R1564" s="34"/>
      <c r="S1564" s="34"/>
      <c r="T1564" s="34"/>
      <c r="U1564" s="34"/>
      <c r="V1564" s="34"/>
      <c r="W1564" s="34"/>
      <c r="X1564" s="34"/>
      <c r="Y1564" s="34"/>
      <c r="Z1564" s="34"/>
    </row>
    <row r="1565" spans="1:26" x14ac:dyDescent="0.2">
      <c r="A1565" s="34" t="s">
        <v>23</v>
      </c>
      <c r="B1565" s="34" t="s">
        <v>41</v>
      </c>
      <c r="C1565" s="34">
        <v>294919</v>
      </c>
      <c r="D1565" s="34">
        <v>670227</v>
      </c>
      <c r="E1565" s="34">
        <v>965146</v>
      </c>
      <c r="F1565" s="34" t="s">
        <v>372</v>
      </c>
      <c r="G1565" s="34"/>
      <c r="H1565" s="34"/>
      <c r="I1565" s="34"/>
      <c r="J1565" s="34"/>
      <c r="K1565" s="34"/>
      <c r="L1565" s="34"/>
      <c r="M1565" s="34"/>
      <c r="N1565" s="34"/>
      <c r="O1565" s="34"/>
      <c r="P1565" s="34"/>
      <c r="Q1565" s="34"/>
      <c r="R1565" s="34"/>
      <c r="S1565" s="34"/>
      <c r="T1565" s="34"/>
      <c r="U1565" s="34"/>
      <c r="V1565" s="34"/>
      <c r="W1565" s="34"/>
      <c r="X1565" s="34"/>
      <c r="Y1565" s="34"/>
      <c r="Z1565" s="34"/>
    </row>
    <row r="1566" spans="1:26" x14ac:dyDescent="0.2">
      <c r="A1566" s="34" t="s">
        <v>23</v>
      </c>
      <c r="B1566" s="34" t="s">
        <v>42</v>
      </c>
      <c r="C1566" s="34">
        <v>188756602</v>
      </c>
      <c r="D1566" s="34">
        <v>1201290</v>
      </c>
      <c r="E1566" s="34">
        <v>189957892</v>
      </c>
      <c r="F1566" s="34" t="s">
        <v>379</v>
      </c>
      <c r="G1566" s="34"/>
      <c r="H1566" s="34"/>
      <c r="I1566" s="34"/>
      <c r="J1566" s="34"/>
      <c r="K1566" s="34"/>
      <c r="L1566" s="34"/>
      <c r="M1566" s="34"/>
      <c r="N1566" s="34"/>
      <c r="O1566" s="34"/>
      <c r="P1566" s="34"/>
      <c r="Q1566" s="34"/>
      <c r="R1566" s="34"/>
      <c r="S1566" s="34"/>
      <c r="T1566" s="34"/>
      <c r="U1566" s="34"/>
      <c r="V1566" s="34"/>
      <c r="W1566" s="34"/>
      <c r="X1566" s="34"/>
      <c r="Y1566" s="34"/>
      <c r="Z1566" s="34"/>
    </row>
    <row r="1567" spans="1:26" x14ac:dyDescent="0.2">
      <c r="A1567" s="34" t="s">
        <v>23</v>
      </c>
      <c r="B1567" s="34" t="s">
        <v>43</v>
      </c>
      <c r="C1567" s="34">
        <v>54216959</v>
      </c>
      <c r="D1567" s="34">
        <v>6909489</v>
      </c>
      <c r="E1567" s="34">
        <v>61126448</v>
      </c>
      <c r="F1567" s="34" t="s">
        <v>376</v>
      </c>
      <c r="G1567" s="34"/>
      <c r="H1567" s="34"/>
      <c r="I1567" s="34"/>
      <c r="J1567" s="34"/>
      <c r="K1567" s="34"/>
      <c r="L1567" s="34"/>
      <c r="M1567" s="34"/>
      <c r="N1567" s="34"/>
      <c r="O1567" s="34"/>
      <c r="P1567" s="34"/>
      <c r="Q1567" s="34"/>
      <c r="R1567" s="34"/>
      <c r="S1567" s="34"/>
      <c r="T1567" s="34"/>
      <c r="U1567" s="34"/>
      <c r="V1567" s="34"/>
      <c r="W1567" s="34"/>
      <c r="X1567" s="34"/>
      <c r="Y1567" s="34"/>
      <c r="Z1567" s="34"/>
    </row>
    <row r="1568" spans="1:26" x14ac:dyDescent="0.2">
      <c r="A1568" s="34" t="s">
        <v>23</v>
      </c>
      <c r="B1568" s="34" t="s">
        <v>44</v>
      </c>
      <c r="C1568" s="34">
        <v>398729</v>
      </c>
      <c r="D1568" s="34">
        <v>449286</v>
      </c>
      <c r="E1568" s="34">
        <v>848015</v>
      </c>
      <c r="F1568" s="34" t="s">
        <v>380</v>
      </c>
      <c r="G1568" s="34"/>
      <c r="H1568" s="34"/>
      <c r="I1568" s="34"/>
      <c r="J1568" s="34"/>
      <c r="K1568" s="34"/>
      <c r="L1568" s="34"/>
      <c r="M1568" s="34"/>
      <c r="N1568" s="34"/>
      <c r="O1568" s="34"/>
      <c r="P1568" s="34"/>
      <c r="Q1568" s="34"/>
      <c r="R1568" s="34"/>
      <c r="S1568" s="34"/>
      <c r="T1568" s="34"/>
      <c r="U1568" s="34"/>
      <c r="V1568" s="34"/>
      <c r="W1568" s="34"/>
      <c r="X1568" s="34"/>
      <c r="Y1568" s="34"/>
      <c r="Z1568" s="34"/>
    </row>
    <row r="1569" spans="1:26" x14ac:dyDescent="0.2">
      <c r="A1569" s="34" t="s">
        <v>23</v>
      </c>
      <c r="B1569" s="34" t="s">
        <v>45</v>
      </c>
      <c r="C1569" s="34">
        <v>15201428</v>
      </c>
      <c r="D1569" s="34">
        <v>2767291</v>
      </c>
      <c r="E1569" s="34">
        <v>17968719</v>
      </c>
      <c r="F1569" s="34" t="s">
        <v>381</v>
      </c>
      <c r="G1569" s="34"/>
      <c r="H1569" s="34"/>
      <c r="I1569" s="34"/>
      <c r="J1569" s="34"/>
      <c r="K1569" s="34"/>
      <c r="L1569" s="34"/>
      <c r="M1569" s="34"/>
      <c r="N1569" s="34"/>
      <c r="O1569" s="34"/>
      <c r="P1569" s="34"/>
      <c r="Q1569" s="34"/>
      <c r="R1569" s="34"/>
      <c r="S1569" s="34"/>
      <c r="T1569" s="34"/>
      <c r="U1569" s="34"/>
      <c r="V1569" s="34"/>
      <c r="W1569" s="34"/>
      <c r="X1569" s="34"/>
      <c r="Y1569" s="34"/>
      <c r="Z1569" s="34"/>
    </row>
    <row r="1570" spans="1:26" x14ac:dyDescent="0.2">
      <c r="A1570" s="34" t="s">
        <v>23</v>
      </c>
      <c r="B1570" s="34" t="s">
        <v>46</v>
      </c>
      <c r="C1570" s="34">
        <v>1006610</v>
      </c>
      <c r="D1570" s="34">
        <v>434263</v>
      </c>
      <c r="E1570" s="34">
        <v>1440873</v>
      </c>
      <c r="F1570" s="34" t="s">
        <v>379</v>
      </c>
      <c r="G1570" s="34"/>
      <c r="H1570" s="34"/>
      <c r="I1570" s="34"/>
      <c r="J1570" s="34"/>
      <c r="K1570" s="34"/>
      <c r="L1570" s="34"/>
      <c r="M1570" s="34"/>
      <c r="N1570" s="34"/>
      <c r="O1570" s="34"/>
      <c r="P1570" s="34"/>
      <c r="Q1570" s="34"/>
      <c r="R1570" s="34"/>
      <c r="S1570" s="34"/>
      <c r="T1570" s="34"/>
      <c r="U1570" s="34"/>
      <c r="V1570" s="34"/>
      <c r="W1570" s="34"/>
      <c r="X1570" s="34"/>
      <c r="Y1570" s="34"/>
      <c r="Z1570" s="34"/>
    </row>
    <row r="1571" spans="1:26" x14ac:dyDescent="0.2">
      <c r="A1571" s="34" t="s">
        <v>23</v>
      </c>
      <c r="B1571" s="34" t="s">
        <v>47</v>
      </c>
      <c r="C1571" s="34">
        <v>23301125</v>
      </c>
      <c r="D1571" s="34">
        <v>591364</v>
      </c>
      <c r="E1571" s="34">
        <v>23892489</v>
      </c>
      <c r="F1571" s="34" t="s">
        <v>381</v>
      </c>
      <c r="G1571" s="34"/>
      <c r="H1571" s="34"/>
      <c r="I1571" s="34"/>
      <c r="J1571" s="34"/>
      <c r="K1571" s="34"/>
      <c r="L1571" s="34"/>
      <c r="M1571" s="34"/>
      <c r="N1571" s="34"/>
      <c r="O1571" s="34"/>
      <c r="P1571" s="34"/>
      <c r="Q1571" s="34"/>
      <c r="R1571" s="34"/>
      <c r="S1571" s="34"/>
      <c r="T1571" s="34"/>
      <c r="U1571" s="34"/>
      <c r="V1571" s="34"/>
      <c r="W1571" s="34"/>
      <c r="X1571" s="34"/>
      <c r="Y1571" s="34"/>
      <c r="Z1571" s="34"/>
    </row>
    <row r="1572" spans="1:26" x14ac:dyDescent="0.2">
      <c r="A1572" s="34" t="s">
        <v>23</v>
      </c>
      <c r="B1572" s="34" t="s">
        <v>48</v>
      </c>
      <c r="C1572" s="34">
        <v>418555</v>
      </c>
      <c r="D1572" s="34">
        <v>141176</v>
      </c>
      <c r="E1572" s="34">
        <v>559731</v>
      </c>
      <c r="F1572" s="34" t="s">
        <v>382</v>
      </c>
      <c r="G1572" s="34"/>
      <c r="H1572" s="34"/>
      <c r="I1572" s="34"/>
      <c r="J1572" s="34"/>
      <c r="K1572" s="34"/>
      <c r="L1572" s="34"/>
      <c r="M1572" s="34"/>
      <c r="N1572" s="34"/>
      <c r="O1572" s="34"/>
      <c r="P1572" s="34"/>
      <c r="Q1572" s="34"/>
      <c r="R1572" s="34"/>
      <c r="S1572" s="34"/>
      <c r="T1572" s="34"/>
      <c r="U1572" s="34"/>
      <c r="V1572" s="34"/>
      <c r="W1572" s="34"/>
      <c r="X1572" s="34"/>
      <c r="Y1572" s="34"/>
      <c r="Z1572" s="34"/>
    </row>
    <row r="1573" spans="1:26" x14ac:dyDescent="0.2">
      <c r="A1573" s="34" t="s">
        <v>23</v>
      </c>
      <c r="B1573" s="34" t="s">
        <v>49</v>
      </c>
      <c r="C1573" s="34">
        <v>549616</v>
      </c>
      <c r="D1573" s="34">
        <v>638323</v>
      </c>
      <c r="E1573" s="34">
        <v>1187939</v>
      </c>
      <c r="F1573" s="34" t="s">
        <v>383</v>
      </c>
      <c r="G1573" s="34"/>
      <c r="H1573" s="34"/>
      <c r="I1573" s="34"/>
      <c r="J1573" s="34"/>
      <c r="K1573" s="34"/>
      <c r="L1573" s="34"/>
      <c r="M1573" s="34"/>
      <c r="N1573" s="34"/>
      <c r="O1573" s="34"/>
      <c r="P1573" s="34"/>
      <c r="Q1573" s="34"/>
      <c r="R1573" s="34"/>
      <c r="S1573" s="34"/>
      <c r="T1573" s="34"/>
      <c r="U1573" s="34"/>
      <c r="V1573" s="34"/>
      <c r="W1573" s="34"/>
      <c r="X1573" s="34"/>
      <c r="Y1573" s="34"/>
      <c r="Z1573" s="34"/>
    </row>
    <row r="1574" spans="1:26" x14ac:dyDescent="0.2">
      <c r="A1574" s="34" t="s">
        <v>23</v>
      </c>
      <c r="B1574" s="34" t="s">
        <v>50</v>
      </c>
      <c r="C1574" s="34">
        <v>6275631</v>
      </c>
      <c r="D1574" s="34">
        <v>197624</v>
      </c>
      <c r="E1574" s="34">
        <v>6473255</v>
      </c>
      <c r="F1574" s="34" t="s">
        <v>379</v>
      </c>
      <c r="G1574" s="34"/>
      <c r="H1574" s="34"/>
      <c r="I1574" s="34"/>
      <c r="J1574" s="34"/>
      <c r="K1574" s="34"/>
      <c r="L1574" s="34"/>
      <c r="M1574" s="34"/>
      <c r="N1574" s="34"/>
      <c r="O1574" s="34"/>
      <c r="P1574" s="34"/>
      <c r="Q1574" s="34"/>
      <c r="R1574" s="34"/>
      <c r="S1574" s="34"/>
      <c r="T1574" s="34"/>
      <c r="U1574" s="34"/>
      <c r="V1574" s="34"/>
      <c r="W1574" s="34"/>
      <c r="X1574" s="34"/>
      <c r="Y1574" s="34"/>
      <c r="Z1574" s="34"/>
    </row>
    <row r="1575" spans="1:26" x14ac:dyDescent="0.2">
      <c r="A1575" s="34" t="s">
        <v>23</v>
      </c>
      <c r="B1575" s="34" t="s">
        <v>51</v>
      </c>
      <c r="C1575" s="34">
        <v>107232209</v>
      </c>
      <c r="D1575" s="34">
        <v>7961663</v>
      </c>
      <c r="E1575" s="34">
        <v>115193872</v>
      </c>
      <c r="F1575" s="34" t="s">
        <v>376</v>
      </c>
      <c r="G1575" s="34"/>
      <c r="H1575" s="34"/>
      <c r="I1575" s="34"/>
      <c r="J1575" s="34"/>
      <c r="K1575" s="34"/>
      <c r="L1575" s="34"/>
      <c r="M1575" s="34"/>
      <c r="N1575" s="34"/>
      <c r="O1575" s="34"/>
      <c r="P1575" s="34"/>
      <c r="Q1575" s="34"/>
      <c r="R1575" s="34"/>
      <c r="S1575" s="34"/>
      <c r="T1575" s="34"/>
      <c r="U1575" s="34"/>
      <c r="V1575" s="34"/>
      <c r="W1575" s="34"/>
      <c r="X1575" s="34"/>
      <c r="Y1575" s="34"/>
      <c r="Z1575" s="34"/>
    </row>
    <row r="1576" spans="1:26" x14ac:dyDescent="0.2">
      <c r="A1576" s="34" t="s">
        <v>23</v>
      </c>
      <c r="B1576" s="34" t="s">
        <v>52</v>
      </c>
      <c r="C1576" s="34">
        <v>14735592</v>
      </c>
      <c r="D1576" s="34">
        <v>5140247</v>
      </c>
      <c r="E1576" s="34">
        <v>19875839</v>
      </c>
      <c r="F1576" s="34" t="s">
        <v>384</v>
      </c>
      <c r="G1576" s="34"/>
      <c r="H1576" s="34"/>
      <c r="I1576" s="34"/>
      <c r="J1576" s="34"/>
      <c r="K1576" s="34"/>
      <c r="L1576" s="34"/>
      <c r="M1576" s="34"/>
      <c r="N1576" s="34"/>
      <c r="O1576" s="34"/>
      <c r="P1576" s="34"/>
      <c r="Q1576" s="34"/>
      <c r="R1576" s="34"/>
      <c r="S1576" s="34"/>
      <c r="T1576" s="34"/>
      <c r="U1576" s="34"/>
      <c r="V1576" s="34"/>
      <c r="W1576" s="34"/>
      <c r="X1576" s="34"/>
      <c r="Y1576" s="34"/>
      <c r="Z1576" s="34"/>
    </row>
    <row r="1577" spans="1:26" x14ac:dyDescent="0.2">
      <c r="A1577" s="34" t="s">
        <v>23</v>
      </c>
      <c r="B1577" s="34" t="s">
        <v>53</v>
      </c>
      <c r="C1577" s="34">
        <v>5157288</v>
      </c>
      <c r="D1577" s="34">
        <v>1709533</v>
      </c>
      <c r="E1577" s="34">
        <v>6866821</v>
      </c>
      <c r="F1577" s="34" t="s">
        <v>385</v>
      </c>
      <c r="G1577" s="34"/>
      <c r="H1577" s="34"/>
      <c r="I1577" s="34"/>
      <c r="J1577" s="34"/>
      <c r="K1577" s="34"/>
      <c r="L1577" s="34"/>
      <c r="M1577" s="34"/>
      <c r="N1577" s="34"/>
      <c r="O1577" s="34"/>
      <c r="P1577" s="34"/>
      <c r="Q1577" s="34"/>
      <c r="R1577" s="34"/>
      <c r="S1577" s="34"/>
      <c r="T1577" s="34"/>
      <c r="U1577" s="34"/>
      <c r="V1577" s="34"/>
      <c r="W1577" s="34"/>
      <c r="X1577" s="34"/>
      <c r="Y1577" s="34"/>
      <c r="Z1577" s="34"/>
    </row>
    <row r="1578" spans="1:26" x14ac:dyDescent="0.2">
      <c r="A1578" s="34" t="s">
        <v>23</v>
      </c>
      <c r="B1578" s="34" t="s">
        <v>54</v>
      </c>
      <c r="C1578" s="34">
        <v>67636058</v>
      </c>
      <c r="D1578" s="34">
        <v>4288788</v>
      </c>
      <c r="E1578" s="34">
        <v>71924846</v>
      </c>
      <c r="F1578" s="34" t="s">
        <v>371</v>
      </c>
      <c r="G1578" s="34"/>
      <c r="H1578" s="34"/>
      <c r="I1578" s="34"/>
      <c r="J1578" s="34"/>
      <c r="K1578" s="34"/>
      <c r="L1578" s="34"/>
      <c r="M1578" s="34"/>
      <c r="N1578" s="34"/>
      <c r="O1578" s="34"/>
      <c r="P1578" s="34"/>
      <c r="Q1578" s="34"/>
      <c r="R1578" s="34"/>
      <c r="S1578" s="34"/>
      <c r="T1578" s="34"/>
      <c r="U1578" s="34"/>
      <c r="V1578" s="34"/>
      <c r="W1578" s="34"/>
      <c r="X1578" s="34"/>
      <c r="Y1578" s="34"/>
      <c r="Z1578" s="34"/>
    </row>
    <row r="1579" spans="1:26" x14ac:dyDescent="0.2">
      <c r="A1579" s="34" t="s">
        <v>23</v>
      </c>
      <c r="B1579" s="34" t="s">
        <v>55</v>
      </c>
      <c r="C1579" s="34">
        <v>16692635</v>
      </c>
      <c r="D1579" s="34">
        <v>2380937</v>
      </c>
      <c r="E1579" s="34">
        <v>19073572</v>
      </c>
      <c r="F1579" s="34"/>
      <c r="G1579" s="34"/>
      <c r="H1579" s="34"/>
      <c r="I1579" s="34"/>
      <c r="J1579" s="34"/>
      <c r="K1579" s="34"/>
      <c r="L1579" s="34"/>
      <c r="M1579" s="34"/>
      <c r="N1579" s="34"/>
      <c r="O1579" s="34"/>
      <c r="P1579" s="34"/>
      <c r="Q1579" s="34"/>
      <c r="R1579" s="34"/>
      <c r="S1579" s="34"/>
      <c r="T1579" s="34"/>
      <c r="U1579" s="34"/>
      <c r="V1579" s="34"/>
      <c r="W1579" s="34"/>
      <c r="X1579" s="34"/>
      <c r="Y1579" s="34"/>
      <c r="Z1579" s="34"/>
    </row>
    <row r="1580" spans="1:26" x14ac:dyDescent="0.2">
      <c r="A1580" s="34" t="s">
        <v>23</v>
      </c>
      <c r="B1580" s="34" t="s">
        <v>56</v>
      </c>
      <c r="C1580" s="34">
        <v>13144703</v>
      </c>
      <c r="D1580" s="34">
        <v>1224103</v>
      </c>
      <c r="E1580" s="34">
        <v>14368806</v>
      </c>
      <c r="F1580" s="34" t="s">
        <v>383</v>
      </c>
      <c r="G1580" s="34"/>
      <c r="H1580" s="34"/>
      <c r="I1580" s="34"/>
      <c r="J1580" s="34"/>
      <c r="K1580" s="34"/>
      <c r="L1580" s="34"/>
      <c r="M1580" s="34"/>
      <c r="N1580" s="34"/>
      <c r="O1580" s="34"/>
      <c r="P1580" s="34"/>
      <c r="Q1580" s="34"/>
      <c r="R1580" s="34"/>
      <c r="S1580" s="34"/>
      <c r="T1580" s="34"/>
      <c r="U1580" s="34"/>
      <c r="V1580" s="34"/>
      <c r="W1580" s="34"/>
      <c r="X1580" s="34"/>
      <c r="Y1580" s="34"/>
      <c r="Z1580" s="34"/>
    </row>
    <row r="1581" spans="1:26" x14ac:dyDescent="0.2">
      <c r="A1581" s="34" t="s">
        <v>23</v>
      </c>
      <c r="B1581" s="34" t="s">
        <v>57</v>
      </c>
      <c r="C1581" s="34">
        <v>68148667</v>
      </c>
      <c r="D1581" s="34">
        <v>2668220</v>
      </c>
      <c r="E1581" s="34">
        <v>70816887</v>
      </c>
      <c r="F1581" s="34" t="s">
        <v>386</v>
      </c>
      <c r="G1581" s="34"/>
      <c r="H1581" s="34"/>
      <c r="I1581" s="34"/>
      <c r="J1581" s="34"/>
      <c r="K1581" s="34"/>
      <c r="L1581" s="34"/>
      <c r="M1581" s="34"/>
      <c r="N1581" s="34"/>
      <c r="O1581" s="34"/>
      <c r="P1581" s="34"/>
      <c r="Q1581" s="34"/>
      <c r="R1581" s="34"/>
      <c r="S1581" s="34"/>
      <c r="T1581" s="34"/>
      <c r="U1581" s="34"/>
      <c r="V1581" s="34"/>
      <c r="W1581" s="34"/>
      <c r="X1581" s="34"/>
      <c r="Y1581" s="34"/>
      <c r="Z1581" s="34"/>
    </row>
    <row r="1582" spans="1:26" x14ac:dyDescent="0.2">
      <c r="A1582" s="34" t="s">
        <v>23</v>
      </c>
      <c r="B1582" s="34" t="s">
        <v>58</v>
      </c>
      <c r="C1582" s="34">
        <v>17208046</v>
      </c>
      <c r="D1582" s="34">
        <v>1385897</v>
      </c>
      <c r="E1582" s="34">
        <v>18593943</v>
      </c>
      <c r="F1582" s="34" t="s">
        <v>387</v>
      </c>
      <c r="G1582" s="34"/>
      <c r="H1582" s="34"/>
      <c r="I1582" s="34"/>
      <c r="J1582" s="34"/>
      <c r="K1582" s="34"/>
      <c r="L1582" s="34"/>
      <c r="M1582" s="34"/>
      <c r="N1582" s="34"/>
      <c r="O1582" s="34"/>
      <c r="P1582" s="34"/>
      <c r="Q1582" s="34"/>
      <c r="R1582" s="34"/>
      <c r="S1582" s="34"/>
      <c r="T1582" s="34"/>
      <c r="U1582" s="34"/>
      <c r="V1582" s="34"/>
      <c r="W1582" s="34"/>
      <c r="X1582" s="34"/>
      <c r="Y1582" s="34"/>
      <c r="Z1582" s="34"/>
    </row>
    <row r="1583" spans="1:26" x14ac:dyDescent="0.2">
      <c r="A1583" s="34" t="s">
        <v>23</v>
      </c>
      <c r="B1583" s="34" t="s">
        <v>59</v>
      </c>
      <c r="C1583" s="34">
        <v>1441247</v>
      </c>
      <c r="D1583" s="34">
        <v>1641131</v>
      </c>
      <c r="E1583" s="34">
        <v>3082378</v>
      </c>
      <c r="F1583" s="34" t="s">
        <v>378</v>
      </c>
      <c r="G1583" s="34"/>
      <c r="H1583" s="34"/>
      <c r="I1583" s="34"/>
      <c r="J1583" s="34"/>
      <c r="K1583" s="34"/>
      <c r="L1583" s="34"/>
      <c r="M1583" s="34"/>
      <c r="N1583" s="34"/>
      <c r="O1583" s="34"/>
      <c r="P1583" s="34"/>
      <c r="Q1583" s="34"/>
      <c r="R1583" s="34"/>
      <c r="S1583" s="34"/>
      <c r="T1583" s="34"/>
      <c r="U1583" s="34"/>
      <c r="V1583" s="34"/>
      <c r="W1583" s="34"/>
      <c r="X1583" s="34"/>
      <c r="Y1583" s="34"/>
      <c r="Z1583" s="34"/>
    </row>
    <row r="1584" spans="1:26" x14ac:dyDescent="0.2">
      <c r="A1584" s="34" t="s">
        <v>23</v>
      </c>
      <c r="B1584" s="34" t="s">
        <v>60</v>
      </c>
      <c r="C1584" s="34">
        <v>9432831</v>
      </c>
      <c r="D1584" s="34">
        <v>4014113</v>
      </c>
      <c r="E1584" s="34">
        <v>13446944</v>
      </c>
      <c r="F1584" s="34" t="s">
        <v>388</v>
      </c>
      <c r="G1584" s="34"/>
      <c r="H1584" s="34"/>
      <c r="I1584" s="34"/>
      <c r="J1584" s="34"/>
      <c r="K1584" s="34"/>
      <c r="L1584" s="34"/>
      <c r="M1584" s="34"/>
      <c r="N1584" s="34"/>
      <c r="O1584" s="34"/>
      <c r="P1584" s="34"/>
      <c r="Q1584" s="34"/>
      <c r="R1584" s="34"/>
      <c r="S1584" s="34"/>
      <c r="T1584" s="34"/>
      <c r="U1584" s="34"/>
      <c r="V1584" s="34"/>
      <c r="W1584" s="34"/>
      <c r="X1584" s="34"/>
      <c r="Y1584" s="34"/>
      <c r="Z1584" s="34"/>
    </row>
    <row r="1585" spans="1:26" x14ac:dyDescent="0.2">
      <c r="A1585" s="34" t="s">
        <v>23</v>
      </c>
      <c r="B1585" s="34" t="s">
        <v>61</v>
      </c>
      <c r="C1585" s="34">
        <v>1819875</v>
      </c>
      <c r="D1585" s="34">
        <v>1164272</v>
      </c>
      <c r="E1585" s="34">
        <v>2984147</v>
      </c>
      <c r="F1585" s="34" t="s">
        <v>370</v>
      </c>
      <c r="G1585" s="34"/>
      <c r="H1585" s="34"/>
      <c r="I1585" s="34"/>
      <c r="J1585" s="34"/>
      <c r="K1585" s="34"/>
      <c r="L1585" s="34"/>
      <c r="M1585" s="34"/>
      <c r="N1585" s="34"/>
      <c r="O1585" s="34"/>
      <c r="P1585" s="34"/>
      <c r="Q1585" s="34"/>
      <c r="R1585" s="34"/>
      <c r="S1585" s="34"/>
      <c r="T1585" s="34"/>
      <c r="U1585" s="34"/>
      <c r="V1585" s="34"/>
      <c r="W1585" s="34"/>
      <c r="X1585" s="34"/>
      <c r="Y1585" s="34"/>
      <c r="Z1585" s="34"/>
    </row>
    <row r="1586" spans="1:26" x14ac:dyDescent="0.2">
      <c r="A1586" s="34" t="s">
        <v>23</v>
      </c>
      <c r="B1586" s="34" t="s">
        <v>62</v>
      </c>
      <c r="C1586" s="34">
        <v>263027</v>
      </c>
      <c r="D1586" s="34">
        <v>319432</v>
      </c>
      <c r="E1586" s="34">
        <v>582459</v>
      </c>
      <c r="F1586" s="34" t="s">
        <v>382</v>
      </c>
      <c r="G1586" s="34"/>
      <c r="H1586" s="34"/>
      <c r="I1586" s="34"/>
      <c r="J1586" s="34"/>
      <c r="K1586" s="34"/>
      <c r="L1586" s="34"/>
      <c r="M1586" s="34"/>
      <c r="N1586" s="34"/>
      <c r="O1586" s="34"/>
      <c r="P1586" s="34"/>
      <c r="Q1586" s="34"/>
      <c r="R1586" s="34"/>
      <c r="S1586" s="34"/>
      <c r="T1586" s="34"/>
      <c r="U1586" s="34"/>
      <c r="V1586" s="34"/>
      <c r="W1586" s="34"/>
      <c r="X1586" s="34"/>
      <c r="Y1586" s="34"/>
      <c r="Z1586" s="34"/>
    </row>
    <row r="1587" spans="1:26" x14ac:dyDescent="0.2">
      <c r="A1587" s="34" t="s">
        <v>23</v>
      </c>
      <c r="B1587" s="34" t="s">
        <v>63</v>
      </c>
      <c r="C1587" s="34">
        <v>2688129</v>
      </c>
      <c r="D1587" s="34">
        <v>1673255</v>
      </c>
      <c r="E1587" s="34">
        <v>4361384</v>
      </c>
      <c r="F1587" s="34" t="s">
        <v>375</v>
      </c>
      <c r="G1587" s="34"/>
      <c r="H1587" s="34"/>
      <c r="I1587" s="34"/>
      <c r="J1587" s="34"/>
      <c r="K1587" s="34"/>
      <c r="L1587" s="34"/>
      <c r="M1587" s="34"/>
      <c r="N1587" s="34"/>
      <c r="O1587" s="34"/>
      <c r="P1587" s="34"/>
      <c r="Q1587" s="34"/>
      <c r="R1587" s="34"/>
      <c r="S1587" s="34"/>
      <c r="T1587" s="34"/>
      <c r="U1587" s="34"/>
      <c r="V1587" s="34"/>
      <c r="W1587" s="34"/>
      <c r="X1587" s="34"/>
      <c r="Y1587" s="34"/>
      <c r="Z1587" s="34"/>
    </row>
    <row r="1588" spans="1:26" x14ac:dyDescent="0.2">
      <c r="A1588" s="34" t="s">
        <v>23</v>
      </c>
      <c r="B1588" s="34" t="s">
        <v>64</v>
      </c>
      <c r="C1588" s="34">
        <v>472579287</v>
      </c>
      <c r="D1588" s="34">
        <v>10464307</v>
      </c>
      <c r="E1588" s="34">
        <v>483043594</v>
      </c>
      <c r="F1588" s="34" t="s">
        <v>371</v>
      </c>
      <c r="G1588" s="34"/>
      <c r="H1588" s="34"/>
      <c r="I1588" s="34"/>
      <c r="J1588" s="34"/>
      <c r="K1588" s="34"/>
      <c r="L1588" s="34"/>
      <c r="M1588" s="34"/>
      <c r="N1588" s="34"/>
      <c r="O1588" s="34"/>
      <c r="P1588" s="34"/>
      <c r="Q1588" s="34"/>
      <c r="R1588" s="34"/>
      <c r="S1588" s="34"/>
      <c r="T1588" s="34"/>
      <c r="U1588" s="34"/>
      <c r="V1588" s="34"/>
      <c r="W1588" s="34"/>
      <c r="X1588" s="34"/>
      <c r="Y1588" s="34"/>
      <c r="Z1588" s="34"/>
    </row>
    <row r="1589" spans="1:26" x14ac:dyDescent="0.2">
      <c r="A1589" s="34" t="s">
        <v>23</v>
      </c>
      <c r="B1589" s="34" t="s">
        <v>65</v>
      </c>
      <c r="C1589" s="34">
        <v>18842599</v>
      </c>
      <c r="D1589" s="34">
        <v>586965</v>
      </c>
      <c r="E1589" s="34">
        <v>19429564</v>
      </c>
      <c r="F1589" s="34" t="s">
        <v>382</v>
      </c>
      <c r="G1589" s="34"/>
      <c r="H1589" s="34"/>
      <c r="I1589" s="34"/>
      <c r="J1589" s="34"/>
      <c r="K1589" s="34"/>
      <c r="L1589" s="34"/>
      <c r="M1589" s="34"/>
      <c r="N1589" s="34"/>
      <c r="O1589" s="34"/>
      <c r="P1589" s="34"/>
      <c r="Q1589" s="34"/>
      <c r="R1589" s="34"/>
      <c r="S1589" s="34"/>
      <c r="T1589" s="34"/>
      <c r="U1589" s="34"/>
      <c r="V1589" s="34"/>
      <c r="W1589" s="34"/>
      <c r="X1589" s="34"/>
      <c r="Y1589" s="34"/>
      <c r="Z1589" s="34"/>
    </row>
    <row r="1590" spans="1:26" x14ac:dyDescent="0.2">
      <c r="A1590" s="34" t="s">
        <v>23</v>
      </c>
      <c r="B1590" s="34" t="s">
        <v>66</v>
      </c>
      <c r="C1590" s="34">
        <v>46351960</v>
      </c>
      <c r="D1590" s="34">
        <v>2607591</v>
      </c>
      <c r="E1590" s="34">
        <v>48959551</v>
      </c>
      <c r="F1590" s="34" t="s">
        <v>381</v>
      </c>
      <c r="G1590" s="34"/>
      <c r="H1590" s="34"/>
      <c r="I1590" s="34"/>
      <c r="J1590" s="34"/>
      <c r="K1590" s="34"/>
      <c r="L1590" s="34"/>
      <c r="M1590" s="34"/>
      <c r="N1590" s="34"/>
      <c r="O1590" s="34"/>
      <c r="P1590" s="34"/>
      <c r="Q1590" s="34"/>
      <c r="R1590" s="34"/>
      <c r="S1590" s="34"/>
      <c r="T1590" s="34"/>
      <c r="U1590" s="34"/>
      <c r="V1590" s="34"/>
      <c r="W1590" s="34"/>
      <c r="X1590" s="34"/>
      <c r="Y1590" s="34"/>
      <c r="Z1590" s="34"/>
    </row>
    <row r="1591" spans="1:26" x14ac:dyDescent="0.2">
      <c r="A1591" s="34" t="s">
        <v>23</v>
      </c>
      <c r="B1591" s="34" t="s">
        <v>67</v>
      </c>
      <c r="C1591" s="34">
        <v>1911388</v>
      </c>
      <c r="D1591" s="34">
        <v>1603776</v>
      </c>
      <c r="E1591" s="34">
        <v>3515164</v>
      </c>
      <c r="F1591" s="34" t="s">
        <v>384</v>
      </c>
      <c r="G1591" s="34"/>
      <c r="H1591" s="34"/>
      <c r="I1591" s="34"/>
      <c r="J1591" s="34"/>
      <c r="K1591" s="34"/>
      <c r="L1591" s="34"/>
      <c r="M1591" s="34"/>
      <c r="N1591" s="34"/>
      <c r="O1591" s="34"/>
      <c r="P1591" s="34"/>
      <c r="Q1591" s="34"/>
      <c r="R1591" s="34"/>
      <c r="S1591" s="34"/>
      <c r="T1591" s="34"/>
      <c r="U1591" s="34"/>
      <c r="V1591" s="34"/>
      <c r="W1591" s="34"/>
      <c r="X1591" s="34"/>
      <c r="Y1591" s="34"/>
      <c r="Z1591" s="34"/>
    </row>
    <row r="1592" spans="1:26" x14ac:dyDescent="0.2">
      <c r="A1592" s="34" t="s">
        <v>23</v>
      </c>
      <c r="B1592" s="34" t="s">
        <v>68</v>
      </c>
      <c r="C1592" s="34">
        <v>148370809</v>
      </c>
      <c r="D1592" s="34">
        <v>30638939</v>
      </c>
      <c r="E1592" s="34">
        <v>179009748</v>
      </c>
      <c r="F1592" s="34" t="s">
        <v>385</v>
      </c>
      <c r="G1592" s="34"/>
      <c r="H1592" s="34"/>
      <c r="I1592" s="34"/>
      <c r="J1592" s="34"/>
      <c r="K1592" s="34"/>
      <c r="L1592" s="34"/>
      <c r="M1592" s="34"/>
      <c r="N1592" s="34"/>
      <c r="O1592" s="34"/>
      <c r="P1592" s="34"/>
      <c r="Q1592" s="34"/>
      <c r="R1592" s="34"/>
      <c r="S1592" s="34"/>
      <c r="T1592" s="34"/>
      <c r="U1592" s="34"/>
      <c r="V1592" s="34"/>
      <c r="W1592" s="34"/>
      <c r="X1592" s="34"/>
      <c r="Y1592" s="34"/>
      <c r="Z1592" s="34"/>
    </row>
    <row r="1593" spans="1:26" x14ac:dyDescent="0.2">
      <c r="A1593" s="34" t="s">
        <v>23</v>
      </c>
      <c r="B1593" s="34" t="s">
        <v>69</v>
      </c>
      <c r="C1593" s="34">
        <v>1318427</v>
      </c>
      <c r="D1593" s="34">
        <v>358757</v>
      </c>
      <c r="E1593" s="34">
        <v>1677184</v>
      </c>
      <c r="F1593" s="34" t="s">
        <v>379</v>
      </c>
      <c r="G1593" s="34"/>
      <c r="H1593" s="34"/>
      <c r="I1593" s="34"/>
      <c r="J1593" s="34"/>
      <c r="K1593" s="34"/>
      <c r="L1593" s="34"/>
      <c r="M1593" s="34"/>
      <c r="N1593" s="34"/>
      <c r="O1593" s="34"/>
      <c r="P1593" s="34"/>
      <c r="Q1593" s="34"/>
      <c r="R1593" s="34"/>
      <c r="S1593" s="34"/>
      <c r="T1593" s="34"/>
      <c r="U1593" s="34"/>
      <c r="V1593" s="34"/>
      <c r="W1593" s="34"/>
      <c r="X1593" s="34"/>
      <c r="Y1593" s="34"/>
      <c r="Z1593" s="34"/>
    </row>
    <row r="1594" spans="1:26" x14ac:dyDescent="0.2">
      <c r="A1594" s="34" t="s">
        <v>23</v>
      </c>
      <c r="B1594" s="34" t="s">
        <v>70</v>
      </c>
      <c r="C1594" s="34">
        <v>55127135</v>
      </c>
      <c r="D1594" s="34">
        <v>5925771</v>
      </c>
      <c r="E1594" s="34">
        <v>61052906</v>
      </c>
      <c r="F1594" s="34" t="s">
        <v>376</v>
      </c>
      <c r="G1594" s="34"/>
      <c r="H1594" s="34"/>
      <c r="I1594" s="34"/>
      <c r="J1594" s="34"/>
      <c r="K1594" s="34"/>
      <c r="L1594" s="34"/>
      <c r="M1594" s="34"/>
      <c r="N1594" s="34"/>
      <c r="O1594" s="34"/>
      <c r="P1594" s="34"/>
      <c r="Q1594" s="34"/>
      <c r="R1594" s="34"/>
      <c r="S1594" s="34"/>
      <c r="T1594" s="34"/>
      <c r="U1594" s="34"/>
      <c r="V1594" s="34"/>
      <c r="W1594" s="34"/>
      <c r="X1594" s="34"/>
      <c r="Y1594" s="34"/>
      <c r="Z1594" s="34"/>
    </row>
    <row r="1595" spans="1:26" x14ac:dyDescent="0.2">
      <c r="A1595" s="34" t="s">
        <v>23</v>
      </c>
      <c r="B1595" s="34" t="s">
        <v>71</v>
      </c>
      <c r="C1595" s="34">
        <v>25750691</v>
      </c>
      <c r="D1595" s="34">
        <v>3465681</v>
      </c>
      <c r="E1595" s="34">
        <v>29216372</v>
      </c>
      <c r="F1595" s="34" t="s">
        <v>383</v>
      </c>
      <c r="G1595" s="34"/>
      <c r="H1595" s="34"/>
      <c r="I1595" s="34"/>
      <c r="J1595" s="34"/>
      <c r="K1595" s="34"/>
      <c r="L1595" s="34"/>
      <c r="M1595" s="34"/>
      <c r="N1595" s="34"/>
      <c r="O1595" s="34"/>
      <c r="P1595" s="34"/>
      <c r="Q1595" s="34"/>
      <c r="R1595" s="34"/>
      <c r="S1595" s="34"/>
      <c r="T1595" s="34"/>
      <c r="U1595" s="34"/>
      <c r="V1595" s="34"/>
      <c r="W1595" s="34"/>
      <c r="X1595" s="34"/>
      <c r="Y1595" s="34"/>
      <c r="Z1595" s="34"/>
    </row>
    <row r="1596" spans="1:26" x14ac:dyDescent="0.2">
      <c r="A1596" s="34" t="s">
        <v>23</v>
      </c>
      <c r="B1596" s="34" t="s">
        <v>72</v>
      </c>
      <c r="C1596" s="34">
        <v>34080912</v>
      </c>
      <c r="D1596" s="34">
        <v>2256790</v>
      </c>
      <c r="E1596" s="34">
        <v>36337702</v>
      </c>
      <c r="F1596" s="34" t="s">
        <v>379</v>
      </c>
      <c r="G1596" s="34"/>
      <c r="H1596" s="34"/>
      <c r="I1596" s="34"/>
      <c r="J1596" s="34"/>
      <c r="K1596" s="34"/>
      <c r="L1596" s="34"/>
      <c r="M1596" s="34"/>
      <c r="N1596" s="34"/>
      <c r="O1596" s="34"/>
      <c r="P1596" s="34"/>
      <c r="Q1596" s="34"/>
      <c r="R1596" s="34"/>
      <c r="S1596" s="34"/>
      <c r="T1596" s="34"/>
      <c r="U1596" s="34"/>
      <c r="V1596" s="34"/>
      <c r="W1596" s="34"/>
      <c r="X1596" s="34"/>
      <c r="Y1596" s="34"/>
      <c r="Z1596" s="34"/>
    </row>
    <row r="1597" spans="1:26" x14ac:dyDescent="0.2">
      <c r="A1597" s="34" t="s">
        <v>23</v>
      </c>
      <c r="B1597" s="34" t="s">
        <v>73</v>
      </c>
      <c r="C1597" s="34">
        <v>1401838</v>
      </c>
      <c r="D1597" s="34">
        <v>659931</v>
      </c>
      <c r="E1597" s="34">
        <v>2061769</v>
      </c>
      <c r="F1597" s="34" t="s">
        <v>380</v>
      </c>
      <c r="G1597" s="34"/>
      <c r="H1597" s="34"/>
      <c r="I1597" s="34"/>
      <c r="J1597" s="34"/>
      <c r="K1597" s="34"/>
      <c r="L1597" s="34"/>
      <c r="M1597" s="34"/>
      <c r="N1597" s="34"/>
      <c r="O1597" s="34"/>
      <c r="P1597" s="34"/>
      <c r="Q1597" s="34"/>
      <c r="R1597" s="34"/>
      <c r="S1597" s="34"/>
      <c r="T1597" s="34"/>
      <c r="U1597" s="34"/>
      <c r="V1597" s="34"/>
      <c r="W1597" s="34"/>
      <c r="X1597" s="34"/>
      <c r="Y1597" s="34"/>
      <c r="Z1597" s="34"/>
    </row>
    <row r="1598" spans="1:26" x14ac:dyDescent="0.2">
      <c r="A1598" s="34" t="s">
        <v>23</v>
      </c>
      <c r="B1598" s="34" t="s">
        <v>74</v>
      </c>
      <c r="C1598" s="34">
        <v>44589984</v>
      </c>
      <c r="D1598" s="34">
        <v>3417872</v>
      </c>
      <c r="E1598" s="34">
        <v>48007856</v>
      </c>
      <c r="F1598" s="34" t="s">
        <v>381</v>
      </c>
      <c r="G1598" s="34"/>
      <c r="H1598" s="34"/>
      <c r="I1598" s="34"/>
      <c r="J1598" s="34"/>
      <c r="K1598" s="34"/>
      <c r="L1598" s="34"/>
      <c r="M1598" s="34"/>
      <c r="N1598" s="34"/>
      <c r="O1598" s="34"/>
      <c r="P1598" s="34"/>
      <c r="Q1598" s="34"/>
      <c r="R1598" s="34"/>
      <c r="S1598" s="34"/>
      <c r="T1598" s="34"/>
      <c r="U1598" s="34"/>
      <c r="V1598" s="34"/>
      <c r="W1598" s="34"/>
      <c r="X1598" s="34"/>
      <c r="Y1598" s="34"/>
      <c r="Z1598" s="34"/>
    </row>
    <row r="1599" spans="1:26" x14ac:dyDescent="0.2">
      <c r="A1599" s="34" t="s">
        <v>23</v>
      </c>
      <c r="B1599" s="34" t="s">
        <v>75</v>
      </c>
      <c r="C1599" s="34">
        <v>2064917</v>
      </c>
      <c r="D1599" s="34">
        <v>979002</v>
      </c>
      <c r="E1599" s="34">
        <v>3043919</v>
      </c>
      <c r="F1599" s="34" t="s">
        <v>375</v>
      </c>
      <c r="G1599" s="34"/>
      <c r="H1599" s="34"/>
      <c r="I1599" s="34"/>
      <c r="J1599" s="34"/>
      <c r="K1599" s="34"/>
      <c r="L1599" s="34"/>
      <c r="M1599" s="34"/>
      <c r="N1599" s="34"/>
      <c r="O1599" s="34"/>
      <c r="P1599" s="34"/>
      <c r="Q1599" s="34"/>
      <c r="R1599" s="34"/>
      <c r="S1599" s="34"/>
      <c r="T1599" s="34"/>
      <c r="U1599" s="34"/>
      <c r="V1599" s="34"/>
      <c r="W1599" s="34"/>
      <c r="X1599" s="34"/>
      <c r="Y1599" s="34"/>
      <c r="Z1599" s="34"/>
    </row>
    <row r="1600" spans="1:26" x14ac:dyDescent="0.2">
      <c r="A1600" s="34" t="s">
        <v>23</v>
      </c>
      <c r="B1600" s="34" t="s">
        <v>76</v>
      </c>
      <c r="C1600" s="34">
        <v>4562251</v>
      </c>
      <c r="D1600" s="34">
        <v>1027649</v>
      </c>
      <c r="E1600" s="34">
        <v>5589900</v>
      </c>
      <c r="F1600" s="34" t="s">
        <v>370</v>
      </c>
      <c r="G1600" s="34"/>
      <c r="H1600" s="34"/>
      <c r="I1600" s="34"/>
      <c r="J1600" s="34"/>
      <c r="K1600" s="34"/>
      <c r="L1600" s="34"/>
      <c r="M1600" s="34"/>
      <c r="N1600" s="34"/>
      <c r="O1600" s="34"/>
      <c r="P1600" s="34"/>
      <c r="Q1600" s="34"/>
      <c r="R1600" s="34"/>
      <c r="S1600" s="34"/>
      <c r="T1600" s="34"/>
      <c r="U1600" s="34"/>
      <c r="V1600" s="34"/>
      <c r="W1600" s="34"/>
      <c r="X1600" s="34"/>
      <c r="Y1600" s="34"/>
      <c r="Z1600" s="34"/>
    </row>
    <row r="1601" spans="1:26" x14ac:dyDescent="0.2">
      <c r="A1601" s="34" t="s">
        <v>23</v>
      </c>
      <c r="B1601" s="34" t="s">
        <v>77</v>
      </c>
      <c r="C1601" s="34">
        <v>7248351</v>
      </c>
      <c r="D1601" s="34">
        <v>138123</v>
      </c>
      <c r="E1601" s="34">
        <v>7386474</v>
      </c>
      <c r="F1601" s="34" t="s">
        <v>389</v>
      </c>
      <c r="G1601" s="34"/>
      <c r="H1601" s="34"/>
      <c r="I1601" s="34"/>
      <c r="J1601" s="34"/>
      <c r="K1601" s="34"/>
      <c r="L1601" s="34"/>
      <c r="M1601" s="34"/>
      <c r="N1601" s="34"/>
      <c r="O1601" s="34"/>
      <c r="P1601" s="34"/>
      <c r="Q1601" s="34"/>
      <c r="R1601" s="34"/>
      <c r="S1601" s="34"/>
      <c r="T1601" s="34"/>
      <c r="U1601" s="34"/>
      <c r="V1601" s="34"/>
      <c r="W1601" s="34"/>
      <c r="X1601" s="34"/>
      <c r="Y1601" s="34"/>
      <c r="Z1601" s="34"/>
    </row>
    <row r="1602" spans="1:26" x14ac:dyDescent="0.2">
      <c r="A1602" s="34" t="s">
        <v>23</v>
      </c>
      <c r="B1602" s="34" t="s">
        <v>78</v>
      </c>
      <c r="C1602" s="34">
        <v>170694501</v>
      </c>
      <c r="D1602" s="34">
        <v>24098548</v>
      </c>
      <c r="E1602" s="34">
        <v>194793049</v>
      </c>
      <c r="F1602" s="34" t="s">
        <v>385</v>
      </c>
      <c r="G1602" s="34"/>
      <c r="H1602" s="34"/>
      <c r="I1602" s="34"/>
      <c r="J1602" s="34"/>
      <c r="K1602" s="34"/>
      <c r="L1602" s="34"/>
      <c r="M1602" s="34"/>
      <c r="N1602" s="34"/>
      <c r="O1602" s="34"/>
      <c r="P1602" s="34"/>
      <c r="Q1602" s="34"/>
      <c r="R1602" s="34"/>
      <c r="S1602" s="34"/>
      <c r="T1602" s="34"/>
      <c r="U1602" s="34"/>
      <c r="V1602" s="34"/>
      <c r="W1602" s="34"/>
      <c r="X1602" s="34"/>
      <c r="Y1602" s="34"/>
      <c r="Z1602" s="34"/>
    </row>
    <row r="1603" spans="1:26" x14ac:dyDescent="0.2">
      <c r="A1603" s="34" t="s">
        <v>23</v>
      </c>
      <c r="B1603" s="34" t="s">
        <v>79</v>
      </c>
      <c r="C1603" s="34">
        <v>16164648</v>
      </c>
      <c r="D1603" s="34">
        <v>3098264</v>
      </c>
      <c r="E1603" s="34">
        <v>19262912</v>
      </c>
      <c r="F1603" s="34" t="s">
        <v>377</v>
      </c>
      <c r="G1603" s="34"/>
      <c r="H1603" s="34"/>
      <c r="I1603" s="34"/>
      <c r="J1603" s="34"/>
      <c r="K1603" s="34"/>
      <c r="L1603" s="34"/>
      <c r="M1603" s="34"/>
      <c r="N1603" s="34"/>
      <c r="O1603" s="34"/>
      <c r="P1603" s="34"/>
      <c r="Q1603" s="34"/>
      <c r="R1603" s="34"/>
      <c r="S1603" s="34"/>
      <c r="T1603" s="34"/>
      <c r="U1603" s="34"/>
      <c r="V1603" s="34"/>
      <c r="W1603" s="34"/>
      <c r="X1603" s="34"/>
      <c r="Y1603" s="34"/>
      <c r="Z1603" s="34"/>
    </row>
    <row r="1604" spans="1:26" x14ac:dyDescent="0.2">
      <c r="A1604" s="34" t="s">
        <v>23</v>
      </c>
      <c r="B1604" s="34" t="s">
        <v>80</v>
      </c>
      <c r="C1604" s="34">
        <v>3075441</v>
      </c>
      <c r="D1604" s="34">
        <v>919019</v>
      </c>
      <c r="E1604" s="34">
        <v>3994460</v>
      </c>
      <c r="F1604" s="34" t="s">
        <v>390</v>
      </c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</row>
    <row r="1605" spans="1:26" x14ac:dyDescent="0.2">
      <c r="A1605" s="34" t="s">
        <v>23</v>
      </c>
      <c r="B1605" s="34" t="s">
        <v>81</v>
      </c>
      <c r="C1605" s="34">
        <v>2814414</v>
      </c>
      <c r="D1605" s="34">
        <v>1840419</v>
      </c>
      <c r="E1605" s="34">
        <v>4654833</v>
      </c>
      <c r="F1605" s="34" t="s">
        <v>375</v>
      </c>
      <c r="G1605" s="34"/>
      <c r="H1605" s="34"/>
      <c r="I1605" s="34"/>
      <c r="J1605" s="34"/>
      <c r="K1605" s="34"/>
      <c r="L1605" s="34"/>
      <c r="M1605" s="34"/>
      <c r="N1605" s="34"/>
      <c r="O1605" s="34"/>
      <c r="P1605" s="34"/>
      <c r="Q1605" s="34"/>
      <c r="R1605" s="34"/>
      <c r="S1605" s="34"/>
      <c r="T1605" s="34"/>
      <c r="U1605" s="34"/>
      <c r="V1605" s="34"/>
      <c r="W1605" s="34"/>
      <c r="X1605" s="34"/>
      <c r="Y1605" s="34"/>
      <c r="Z1605" s="34"/>
    </row>
    <row r="1606" spans="1:26" x14ac:dyDescent="0.2">
      <c r="A1606" s="34" t="s">
        <v>23</v>
      </c>
      <c r="B1606" s="34" t="s">
        <v>82</v>
      </c>
      <c r="C1606" s="34">
        <v>36521419</v>
      </c>
      <c r="D1606" s="34">
        <v>5032025</v>
      </c>
      <c r="E1606" s="34">
        <v>41553444</v>
      </c>
      <c r="F1606" s="34" t="s">
        <v>375</v>
      </c>
      <c r="G1606" s="34"/>
      <c r="H1606" s="34"/>
      <c r="I1606" s="34"/>
      <c r="J1606" s="34"/>
      <c r="K1606" s="34"/>
      <c r="L1606" s="34"/>
      <c r="M1606" s="34"/>
      <c r="N1606" s="34"/>
      <c r="O1606" s="34"/>
      <c r="P1606" s="34"/>
      <c r="Q1606" s="34"/>
      <c r="R1606" s="34"/>
      <c r="S1606" s="34"/>
      <c r="T1606" s="34"/>
      <c r="U1606" s="34"/>
      <c r="V1606" s="34"/>
      <c r="W1606" s="34"/>
      <c r="X1606" s="34"/>
      <c r="Y1606" s="34"/>
      <c r="Z1606" s="34"/>
    </row>
    <row r="1607" spans="1:26" x14ac:dyDescent="0.2">
      <c r="A1607" s="34" t="s">
        <v>23</v>
      </c>
      <c r="B1607" s="34" t="s">
        <v>83</v>
      </c>
      <c r="C1607" s="34">
        <v>2766675</v>
      </c>
      <c r="D1607" s="34">
        <v>305044</v>
      </c>
      <c r="E1607" s="34">
        <v>3071719</v>
      </c>
      <c r="F1607" s="34"/>
      <c r="G1607" s="34"/>
      <c r="H1607" s="34"/>
      <c r="I1607" s="34"/>
      <c r="J1607" s="34"/>
      <c r="K1607" s="34"/>
      <c r="L1607" s="34"/>
      <c r="M1607" s="34"/>
      <c r="N1607" s="34"/>
      <c r="O1607" s="34"/>
      <c r="P1607" s="34"/>
      <c r="Q1607" s="34"/>
      <c r="R1607" s="34"/>
      <c r="S1607" s="34"/>
      <c r="T1607" s="34"/>
      <c r="U1607" s="34"/>
      <c r="V1607" s="34"/>
      <c r="W1607" s="34"/>
      <c r="X1607" s="34"/>
      <c r="Y1607" s="34"/>
      <c r="Z1607" s="34"/>
    </row>
    <row r="1608" spans="1:26" x14ac:dyDescent="0.2">
      <c r="A1608" s="34" t="s">
        <v>23</v>
      </c>
      <c r="B1608" s="34" t="s">
        <v>84</v>
      </c>
      <c r="C1608" s="34">
        <v>278143</v>
      </c>
      <c r="D1608" s="34">
        <v>1160286</v>
      </c>
      <c r="E1608" s="34">
        <v>1438429</v>
      </c>
      <c r="F1608" s="34"/>
      <c r="G1608" s="34"/>
      <c r="H1608" s="34"/>
      <c r="I1608" s="34"/>
      <c r="J1608" s="34"/>
      <c r="K1608" s="34"/>
      <c r="L1608" s="34"/>
      <c r="M1608" s="34"/>
      <c r="N1608" s="34"/>
      <c r="O1608" s="34"/>
      <c r="P1608" s="34"/>
      <c r="Q1608" s="34"/>
      <c r="R1608" s="34"/>
      <c r="S1608" s="34"/>
      <c r="T1608" s="34"/>
      <c r="U1608" s="34"/>
      <c r="V1608" s="34"/>
      <c r="W1608" s="34"/>
      <c r="X1608" s="34"/>
      <c r="Y1608" s="34"/>
      <c r="Z1608" s="34"/>
    </row>
    <row r="1609" spans="1:26" x14ac:dyDescent="0.2">
      <c r="A1609" s="34" t="s">
        <v>23</v>
      </c>
      <c r="B1609" s="34" t="s">
        <v>85</v>
      </c>
      <c r="C1609" s="34">
        <v>9524843</v>
      </c>
      <c r="D1609" s="34">
        <v>4499531</v>
      </c>
      <c r="E1609" s="34">
        <v>14024374</v>
      </c>
      <c r="F1609" s="34"/>
      <c r="G1609" s="34"/>
      <c r="H1609" s="34"/>
      <c r="I1609" s="34"/>
      <c r="J1609" s="34"/>
      <c r="K1609" s="34"/>
      <c r="L1609" s="34"/>
      <c r="M1609" s="34"/>
      <c r="N1609" s="34"/>
      <c r="O1609" s="34"/>
      <c r="P1609" s="34"/>
      <c r="Q1609" s="34"/>
      <c r="R1609" s="34"/>
      <c r="S1609" s="34"/>
      <c r="T1609" s="34"/>
      <c r="U1609" s="34"/>
      <c r="V1609" s="34"/>
      <c r="W1609" s="34"/>
      <c r="X1609" s="34"/>
      <c r="Y1609" s="34"/>
      <c r="Z1609" s="34"/>
    </row>
    <row r="1610" spans="1:26" x14ac:dyDescent="0.2">
      <c r="A1610" s="34" t="s">
        <v>23</v>
      </c>
      <c r="B1610" s="34" t="s">
        <v>86</v>
      </c>
      <c r="C1610" s="34">
        <v>1596298</v>
      </c>
      <c r="D1610" s="34">
        <v>1742395</v>
      </c>
      <c r="E1610" s="34">
        <v>3338693</v>
      </c>
      <c r="F1610" s="34" t="s">
        <v>386</v>
      </c>
      <c r="G1610" s="34"/>
      <c r="H1610" s="34"/>
      <c r="I1610" s="34"/>
      <c r="J1610" s="34"/>
      <c r="K1610" s="34"/>
      <c r="L1610" s="34"/>
      <c r="M1610" s="34"/>
      <c r="N1610" s="34"/>
      <c r="O1610" s="34"/>
      <c r="P1610" s="34"/>
      <c r="Q1610" s="34"/>
      <c r="R1610" s="34"/>
      <c r="S1610" s="34"/>
      <c r="T1610" s="34"/>
      <c r="U1610" s="34"/>
      <c r="V1610" s="34"/>
      <c r="W1610" s="34"/>
      <c r="X1610" s="34"/>
      <c r="Y1610" s="34"/>
      <c r="Z1610" s="34"/>
    </row>
    <row r="1611" spans="1:26" x14ac:dyDescent="0.2">
      <c r="A1611" s="34" t="s">
        <v>23</v>
      </c>
      <c r="B1611" s="34" t="s">
        <v>87</v>
      </c>
      <c r="C1611" s="34">
        <v>22158001</v>
      </c>
      <c r="D1611" s="34">
        <v>538827</v>
      </c>
      <c r="E1611" s="34">
        <v>22696828</v>
      </c>
      <c r="F1611" s="34" t="s">
        <v>382</v>
      </c>
      <c r="G1611" s="34"/>
      <c r="H1611" s="34"/>
      <c r="I1611" s="34"/>
      <c r="J1611" s="34"/>
      <c r="K1611" s="34"/>
      <c r="L1611" s="34"/>
      <c r="M1611" s="34"/>
      <c r="N1611" s="34"/>
      <c r="O1611" s="34"/>
      <c r="P1611" s="34"/>
      <c r="Q1611" s="34"/>
      <c r="R1611" s="34"/>
      <c r="S1611" s="34"/>
      <c r="T1611" s="34"/>
      <c r="U1611" s="34"/>
      <c r="V1611" s="34"/>
      <c r="W1611" s="34"/>
      <c r="X1611" s="34"/>
      <c r="Y1611" s="34"/>
      <c r="Z1611" s="34"/>
    </row>
    <row r="1612" spans="1:26" x14ac:dyDescent="0.2">
      <c r="A1612" s="34" t="s">
        <v>23</v>
      </c>
      <c r="B1612" s="34" t="s">
        <v>88</v>
      </c>
      <c r="C1612" s="34">
        <v>94359325</v>
      </c>
      <c r="D1612" s="34">
        <v>3934704</v>
      </c>
      <c r="E1612" s="34">
        <v>98294029</v>
      </c>
      <c r="F1612" s="34" t="s">
        <v>387</v>
      </c>
      <c r="G1612" s="34"/>
      <c r="H1612" s="34"/>
      <c r="I1612" s="34"/>
      <c r="J1612" s="34"/>
      <c r="K1612" s="34"/>
      <c r="L1612" s="34"/>
      <c r="M1612" s="34"/>
      <c r="N1612" s="34"/>
      <c r="O1612" s="34"/>
      <c r="P1612" s="34"/>
      <c r="Q1612" s="34"/>
      <c r="R1612" s="34"/>
      <c r="S1612" s="34"/>
      <c r="T1612" s="34"/>
      <c r="U1612" s="34"/>
      <c r="V1612" s="34"/>
      <c r="W1612" s="34"/>
      <c r="X1612" s="34"/>
      <c r="Y1612" s="34"/>
      <c r="Z1612" s="34"/>
    </row>
    <row r="1613" spans="1:26" x14ac:dyDescent="0.2">
      <c r="A1613" s="34" t="s">
        <v>23</v>
      </c>
      <c r="B1613" s="34" t="s">
        <v>89</v>
      </c>
      <c r="C1613" s="34">
        <v>110491</v>
      </c>
      <c r="D1613" s="34">
        <v>800960</v>
      </c>
      <c r="E1613" s="34">
        <v>911451</v>
      </c>
      <c r="F1613" s="34" t="s">
        <v>378</v>
      </c>
      <c r="G1613" s="34"/>
      <c r="H1613" s="34"/>
      <c r="I1613" s="34"/>
      <c r="J1613" s="34"/>
      <c r="K1613" s="34"/>
      <c r="L1613" s="34"/>
      <c r="M1613" s="34"/>
      <c r="N1613" s="34"/>
      <c r="O1613" s="34"/>
      <c r="P1613" s="34"/>
      <c r="Q1613" s="34"/>
      <c r="R1613" s="34"/>
      <c r="S1613" s="34"/>
      <c r="T1613" s="34"/>
      <c r="U1613" s="34"/>
      <c r="V1613" s="34"/>
      <c r="W1613" s="34"/>
      <c r="X1613" s="34"/>
      <c r="Y1613" s="34"/>
      <c r="Z1613" s="34"/>
    </row>
    <row r="1614" spans="1:26" x14ac:dyDescent="0.2">
      <c r="A1614" s="34" t="s">
        <v>23</v>
      </c>
      <c r="B1614" s="34" t="s">
        <v>90</v>
      </c>
      <c r="C1614" s="34">
        <v>7422904</v>
      </c>
      <c r="D1614" s="34">
        <v>358022</v>
      </c>
      <c r="E1614" s="34">
        <v>7780926</v>
      </c>
      <c r="F1614" s="34" t="s">
        <v>369</v>
      </c>
      <c r="G1614" s="34"/>
      <c r="H1614" s="34"/>
      <c r="I1614" s="34"/>
      <c r="J1614" s="34"/>
      <c r="K1614" s="34"/>
      <c r="L1614" s="34"/>
      <c r="M1614" s="34"/>
      <c r="N1614" s="34"/>
      <c r="O1614" s="34"/>
      <c r="P1614" s="34"/>
      <c r="Q1614" s="34"/>
      <c r="R1614" s="34"/>
      <c r="S1614" s="34"/>
      <c r="T1614" s="34"/>
      <c r="U1614" s="34"/>
      <c r="V1614" s="34"/>
      <c r="W1614" s="34"/>
      <c r="X1614" s="34"/>
      <c r="Y1614" s="34"/>
      <c r="Z1614" s="34"/>
    </row>
    <row r="1615" spans="1:26" x14ac:dyDescent="0.2">
      <c r="A1615" s="34" t="s">
        <v>23</v>
      </c>
      <c r="B1615" s="34" t="s">
        <v>91</v>
      </c>
      <c r="C1615" s="34">
        <v>32606679</v>
      </c>
      <c r="D1615" s="34">
        <v>1543286</v>
      </c>
      <c r="E1615" s="34">
        <v>34149965</v>
      </c>
      <c r="F1615" s="34" t="s">
        <v>381</v>
      </c>
      <c r="G1615" s="34"/>
      <c r="H1615" s="34"/>
      <c r="I1615" s="34"/>
      <c r="J1615" s="34"/>
      <c r="K1615" s="34"/>
      <c r="L1615" s="34"/>
      <c r="M1615" s="34"/>
      <c r="N1615" s="34"/>
      <c r="O1615" s="34"/>
      <c r="P1615" s="34"/>
      <c r="Q1615" s="34"/>
      <c r="R1615" s="34"/>
      <c r="S1615" s="34"/>
      <c r="T1615" s="34"/>
      <c r="U1615" s="34"/>
      <c r="V1615" s="34"/>
      <c r="W1615" s="34"/>
      <c r="X1615" s="34"/>
      <c r="Y1615" s="34"/>
      <c r="Z1615" s="34"/>
    </row>
    <row r="1616" spans="1:26" x14ac:dyDescent="0.2">
      <c r="A1616" s="34" t="s">
        <v>23</v>
      </c>
      <c r="B1616" s="34" t="s">
        <v>92</v>
      </c>
      <c r="C1616" s="34">
        <v>17254037</v>
      </c>
      <c r="D1616" s="34">
        <v>13057313</v>
      </c>
      <c r="E1616" s="34">
        <v>30311350</v>
      </c>
      <c r="F1616" s="34" t="s">
        <v>376</v>
      </c>
      <c r="G1616" s="34"/>
      <c r="H1616" s="34"/>
      <c r="I1616" s="34"/>
      <c r="J1616" s="34"/>
      <c r="K1616" s="34"/>
      <c r="L1616" s="34"/>
      <c r="M1616" s="34"/>
      <c r="N1616" s="34"/>
      <c r="O1616" s="34"/>
      <c r="P1616" s="34"/>
      <c r="Q1616" s="34"/>
      <c r="R1616" s="34"/>
      <c r="S1616" s="34"/>
      <c r="T1616" s="34"/>
      <c r="U1616" s="34"/>
      <c r="V1616" s="34"/>
      <c r="W1616" s="34"/>
      <c r="X1616" s="34"/>
      <c r="Y1616" s="34"/>
      <c r="Z1616" s="34"/>
    </row>
    <row r="1617" spans="1:26" x14ac:dyDescent="0.2">
      <c r="A1617" s="34" t="s">
        <v>23</v>
      </c>
      <c r="B1617" s="34" t="s">
        <v>93</v>
      </c>
      <c r="C1617" s="34">
        <v>2874203</v>
      </c>
      <c r="D1617" s="34">
        <v>171968</v>
      </c>
      <c r="E1617" s="34">
        <v>3046171</v>
      </c>
      <c r="F1617" s="34" t="s">
        <v>383</v>
      </c>
      <c r="G1617" s="34"/>
      <c r="H1617" s="34"/>
      <c r="I1617" s="34"/>
      <c r="J1617" s="34"/>
      <c r="K1617" s="34"/>
      <c r="L1617" s="34"/>
      <c r="M1617" s="34"/>
      <c r="N1617" s="34"/>
      <c r="O1617" s="34"/>
      <c r="P1617" s="34"/>
      <c r="Q1617" s="34"/>
      <c r="R1617" s="34"/>
      <c r="S1617" s="34"/>
      <c r="T1617" s="34"/>
      <c r="U1617" s="34"/>
      <c r="V1617" s="34"/>
      <c r="W1617" s="34"/>
      <c r="X1617" s="34"/>
      <c r="Y1617" s="34"/>
      <c r="Z1617" s="34"/>
    </row>
    <row r="1618" spans="1:26" x14ac:dyDescent="0.2">
      <c r="A1618" s="34" t="s">
        <v>23</v>
      </c>
      <c r="B1618" s="34" t="s">
        <v>94</v>
      </c>
      <c r="C1618" s="34">
        <v>32944319</v>
      </c>
      <c r="D1618" s="34">
        <v>6256773</v>
      </c>
      <c r="E1618" s="34">
        <v>39201092</v>
      </c>
      <c r="F1618" s="34" t="s">
        <v>391</v>
      </c>
      <c r="G1618" s="34"/>
      <c r="H1618" s="34"/>
      <c r="I1618" s="34"/>
      <c r="J1618" s="34"/>
      <c r="K1618" s="34"/>
      <c r="L1618" s="34"/>
      <c r="M1618" s="34"/>
      <c r="N1618" s="34"/>
      <c r="O1618" s="34"/>
      <c r="P1618" s="34"/>
      <c r="Q1618" s="34"/>
      <c r="R1618" s="34"/>
      <c r="S1618" s="34"/>
      <c r="T1618" s="34"/>
      <c r="U1618" s="34"/>
      <c r="V1618" s="34"/>
      <c r="W1618" s="34"/>
      <c r="X1618" s="34"/>
      <c r="Y1618" s="34"/>
      <c r="Z1618" s="34"/>
    </row>
    <row r="1619" spans="1:26" x14ac:dyDescent="0.2">
      <c r="A1619" s="34" t="s">
        <v>23</v>
      </c>
      <c r="B1619" s="34" t="s">
        <v>95</v>
      </c>
      <c r="C1619" s="34">
        <v>13085936</v>
      </c>
      <c r="D1619" s="34">
        <v>1054663</v>
      </c>
      <c r="E1619" s="34">
        <v>14140599</v>
      </c>
      <c r="F1619" s="34" t="s">
        <v>384</v>
      </c>
      <c r="G1619" s="34"/>
      <c r="H1619" s="34"/>
      <c r="I1619" s="34"/>
      <c r="J1619" s="34"/>
      <c r="K1619" s="34"/>
      <c r="L1619" s="34"/>
      <c r="M1619" s="34"/>
      <c r="N1619" s="34"/>
      <c r="O1619" s="34"/>
      <c r="P1619" s="34"/>
      <c r="Q1619" s="34"/>
      <c r="R1619" s="34"/>
      <c r="S1619" s="34"/>
      <c r="T1619" s="34"/>
      <c r="U1619" s="34"/>
      <c r="V1619" s="34"/>
      <c r="W1619" s="34"/>
      <c r="X1619" s="34"/>
      <c r="Y1619" s="34"/>
      <c r="Z1619" s="34"/>
    </row>
    <row r="1620" spans="1:26" x14ac:dyDescent="0.2">
      <c r="A1620" s="34" t="s">
        <v>23</v>
      </c>
      <c r="B1620" s="34" t="s">
        <v>96</v>
      </c>
      <c r="C1620" s="34">
        <v>5661657</v>
      </c>
      <c r="D1620" s="34">
        <v>291549</v>
      </c>
      <c r="E1620" s="34">
        <v>5953206</v>
      </c>
      <c r="F1620" s="34" t="s">
        <v>382</v>
      </c>
      <c r="G1620" s="34"/>
      <c r="H1620" s="34"/>
      <c r="I1620" s="34"/>
      <c r="J1620" s="34"/>
      <c r="K1620" s="34"/>
      <c r="L1620" s="34"/>
      <c r="M1620" s="34"/>
      <c r="N1620" s="34"/>
      <c r="O1620" s="34"/>
      <c r="P1620" s="34"/>
      <c r="Q1620" s="34"/>
      <c r="R1620" s="34"/>
      <c r="S1620" s="34"/>
      <c r="T1620" s="34"/>
      <c r="U1620" s="34"/>
      <c r="V1620" s="34"/>
      <c r="W1620" s="34"/>
      <c r="X1620" s="34"/>
      <c r="Y1620" s="34"/>
      <c r="Z1620" s="34"/>
    </row>
    <row r="1621" spans="1:26" x14ac:dyDescent="0.2">
      <c r="A1621" s="34" t="s">
        <v>23</v>
      </c>
      <c r="B1621" s="34" t="s">
        <v>97</v>
      </c>
      <c r="C1621" s="34">
        <v>3161690</v>
      </c>
      <c r="D1621" s="34">
        <v>932825</v>
      </c>
      <c r="E1621" s="34">
        <v>4094515</v>
      </c>
      <c r="F1621" s="34" t="s">
        <v>369</v>
      </c>
      <c r="G1621" s="34"/>
      <c r="H1621" s="34"/>
      <c r="I1621" s="34"/>
      <c r="J1621" s="34"/>
      <c r="K1621" s="34"/>
      <c r="L1621" s="34"/>
      <c r="M1621" s="34"/>
      <c r="N1621" s="34"/>
      <c r="O1621" s="34"/>
      <c r="P1621" s="34"/>
      <c r="Q1621" s="34"/>
      <c r="R1621" s="34"/>
      <c r="S1621" s="34"/>
      <c r="T1621" s="34"/>
      <c r="U1621" s="34"/>
      <c r="V1621" s="34"/>
      <c r="W1621" s="34"/>
      <c r="X1621" s="34"/>
      <c r="Y1621" s="34"/>
      <c r="Z1621" s="34"/>
    </row>
    <row r="1622" spans="1:26" x14ac:dyDescent="0.2">
      <c r="A1622" s="34" t="s">
        <v>23</v>
      </c>
      <c r="B1622" s="34" t="s">
        <v>98</v>
      </c>
      <c r="C1622" s="34">
        <v>16734491</v>
      </c>
      <c r="D1622" s="34">
        <v>452918</v>
      </c>
      <c r="E1622" s="34">
        <v>17187409</v>
      </c>
      <c r="F1622" s="34" t="s">
        <v>372</v>
      </c>
      <c r="G1622" s="34"/>
      <c r="H1622" s="34"/>
      <c r="I1622" s="34"/>
      <c r="J1622" s="34"/>
      <c r="K1622" s="34"/>
      <c r="L1622" s="34"/>
      <c r="M1622" s="34"/>
      <c r="N1622" s="34"/>
      <c r="O1622" s="34"/>
      <c r="P1622" s="34"/>
      <c r="Q1622" s="34"/>
      <c r="R1622" s="34"/>
      <c r="S1622" s="34"/>
      <c r="T1622" s="34"/>
      <c r="U1622" s="34"/>
      <c r="V1622" s="34"/>
      <c r="W1622" s="34"/>
      <c r="X1622" s="34"/>
      <c r="Y1622" s="34"/>
      <c r="Z1622" s="34"/>
    </row>
    <row r="1623" spans="1:26" x14ac:dyDescent="0.2">
      <c r="A1623" s="34" t="s">
        <v>23</v>
      </c>
      <c r="B1623" s="34" t="s">
        <v>99</v>
      </c>
      <c r="C1623" s="34">
        <v>278555061</v>
      </c>
      <c r="D1623" s="34">
        <v>573858</v>
      </c>
      <c r="E1623" s="34">
        <v>279128919</v>
      </c>
      <c r="F1623" s="34" t="s">
        <v>379</v>
      </c>
      <c r="G1623" s="34"/>
      <c r="H1623" s="34"/>
      <c r="I1623" s="34"/>
      <c r="J1623" s="34"/>
      <c r="K1623" s="34"/>
      <c r="L1623" s="34"/>
      <c r="M1623" s="34"/>
      <c r="N1623" s="34"/>
      <c r="O1623" s="34"/>
      <c r="P1623" s="34"/>
      <c r="Q1623" s="34"/>
      <c r="R1623" s="34"/>
      <c r="S1623" s="34"/>
      <c r="T1623" s="34"/>
      <c r="U1623" s="34"/>
      <c r="V1623" s="34"/>
      <c r="W1623" s="34"/>
      <c r="X1623" s="34"/>
      <c r="Y1623" s="34"/>
      <c r="Z1623" s="34"/>
    </row>
    <row r="1624" spans="1:26" x14ac:dyDescent="0.2">
      <c r="A1624" s="34" t="s">
        <v>23</v>
      </c>
      <c r="B1624" s="34" t="s">
        <v>100</v>
      </c>
      <c r="C1624" s="34">
        <v>1860720</v>
      </c>
      <c r="D1624" s="34">
        <v>740642</v>
      </c>
      <c r="E1624" s="34">
        <v>2601362</v>
      </c>
      <c r="F1624" s="34" t="s">
        <v>380</v>
      </c>
      <c r="G1624" s="34"/>
      <c r="H1624" s="34"/>
      <c r="I1624" s="34"/>
      <c r="J1624" s="34"/>
      <c r="K1624" s="34"/>
      <c r="L1624" s="34"/>
      <c r="M1624" s="34"/>
      <c r="N1624" s="34"/>
      <c r="O1624" s="34"/>
      <c r="P1624" s="34"/>
      <c r="Q1624" s="34"/>
      <c r="R1624" s="34"/>
      <c r="S1624" s="34"/>
      <c r="T1624" s="34"/>
      <c r="U1624" s="34"/>
      <c r="V1624" s="34"/>
      <c r="W1624" s="34"/>
      <c r="X1624" s="34"/>
      <c r="Y1624" s="34"/>
      <c r="Z1624" s="34"/>
    </row>
    <row r="1625" spans="1:26" x14ac:dyDescent="0.2">
      <c r="A1625" s="34" t="s">
        <v>23</v>
      </c>
      <c r="B1625" s="34" t="s">
        <v>101</v>
      </c>
      <c r="C1625" s="34">
        <v>13297933</v>
      </c>
      <c r="D1625" s="34">
        <v>2208578</v>
      </c>
      <c r="E1625" s="34">
        <v>15506511</v>
      </c>
      <c r="F1625" s="34" t="s">
        <v>384</v>
      </c>
      <c r="G1625" s="34"/>
      <c r="H1625" s="34"/>
      <c r="I1625" s="34"/>
      <c r="J1625" s="34"/>
      <c r="K1625" s="34"/>
      <c r="L1625" s="34"/>
      <c r="M1625" s="34"/>
      <c r="N1625" s="34"/>
      <c r="O1625" s="34"/>
      <c r="P1625" s="34"/>
      <c r="Q1625" s="34"/>
      <c r="R1625" s="34"/>
      <c r="S1625" s="34"/>
      <c r="T1625" s="34"/>
      <c r="U1625" s="34"/>
      <c r="V1625" s="34"/>
      <c r="W1625" s="34"/>
      <c r="X1625" s="34"/>
      <c r="Y1625" s="34"/>
      <c r="Z1625" s="34"/>
    </row>
    <row r="1626" spans="1:26" x14ac:dyDescent="0.2">
      <c r="A1626" s="34" t="s">
        <v>23</v>
      </c>
      <c r="B1626" s="34" t="s">
        <v>102</v>
      </c>
      <c r="C1626" s="34">
        <v>29750045</v>
      </c>
      <c r="D1626" s="34">
        <v>853188</v>
      </c>
      <c r="E1626" s="34">
        <v>30603233</v>
      </c>
      <c r="F1626" s="34" t="s">
        <v>381</v>
      </c>
      <c r="G1626" s="34"/>
      <c r="H1626" s="34"/>
      <c r="I1626" s="34"/>
      <c r="J1626" s="34"/>
      <c r="K1626" s="34"/>
      <c r="L1626" s="34"/>
      <c r="M1626" s="34"/>
      <c r="N1626" s="34"/>
      <c r="O1626" s="34"/>
      <c r="P1626" s="34"/>
      <c r="Q1626" s="34"/>
      <c r="R1626" s="34"/>
      <c r="S1626" s="34"/>
      <c r="T1626" s="34"/>
      <c r="U1626" s="34"/>
      <c r="V1626" s="34"/>
      <c r="W1626" s="34"/>
      <c r="X1626" s="34"/>
      <c r="Y1626" s="34"/>
      <c r="Z1626" s="34"/>
    </row>
    <row r="1627" spans="1:26" x14ac:dyDescent="0.2">
      <c r="A1627" s="34" t="s">
        <v>23</v>
      </c>
      <c r="B1627" s="34" t="s">
        <v>103</v>
      </c>
      <c r="C1627" s="34">
        <v>19016230</v>
      </c>
      <c r="D1627" s="34">
        <v>2988471</v>
      </c>
      <c r="E1627" s="34">
        <v>22004701</v>
      </c>
      <c r="F1627" s="34" t="s">
        <v>389</v>
      </c>
      <c r="G1627" s="34"/>
      <c r="H1627" s="34"/>
      <c r="I1627" s="34"/>
      <c r="J1627" s="34"/>
      <c r="K1627" s="34"/>
      <c r="L1627" s="34"/>
      <c r="M1627" s="34"/>
      <c r="N1627" s="34"/>
      <c r="O1627" s="34"/>
      <c r="P1627" s="34"/>
      <c r="Q1627" s="34"/>
      <c r="R1627" s="34"/>
      <c r="S1627" s="34"/>
      <c r="T1627" s="34"/>
      <c r="U1627" s="34"/>
      <c r="V1627" s="34"/>
      <c r="W1627" s="34"/>
      <c r="X1627" s="34"/>
      <c r="Y1627" s="34"/>
      <c r="Z1627" s="34"/>
    </row>
    <row r="1628" spans="1:26" x14ac:dyDescent="0.2">
      <c r="A1628" s="34" t="s">
        <v>23</v>
      </c>
      <c r="B1628" s="34" t="s">
        <v>104</v>
      </c>
      <c r="C1628" s="34">
        <v>2242720</v>
      </c>
      <c r="D1628" s="34">
        <v>1021594</v>
      </c>
      <c r="E1628" s="34">
        <v>3264314</v>
      </c>
      <c r="F1628" s="34" t="s">
        <v>384</v>
      </c>
      <c r="G1628" s="34"/>
      <c r="H1628" s="34"/>
      <c r="I1628" s="34"/>
      <c r="J1628" s="34"/>
      <c r="K1628" s="34"/>
      <c r="L1628" s="34"/>
      <c r="M1628" s="34"/>
      <c r="N1628" s="34"/>
      <c r="O1628" s="34"/>
      <c r="P1628" s="34"/>
      <c r="Q1628" s="34"/>
      <c r="R1628" s="34"/>
      <c r="S1628" s="34"/>
      <c r="T1628" s="34"/>
      <c r="U1628" s="34"/>
      <c r="V1628" s="34"/>
      <c r="W1628" s="34"/>
      <c r="X1628" s="34"/>
      <c r="Y1628" s="34"/>
      <c r="Z1628" s="34"/>
    </row>
    <row r="1629" spans="1:26" x14ac:dyDescent="0.2">
      <c r="A1629" s="34" t="s">
        <v>23</v>
      </c>
      <c r="B1629" s="34" t="s">
        <v>105</v>
      </c>
      <c r="C1629" s="34">
        <v>192965494</v>
      </c>
      <c r="D1629" s="34">
        <v>12103090</v>
      </c>
      <c r="E1629" s="34">
        <v>205068584</v>
      </c>
      <c r="F1629" s="34" t="s">
        <v>387</v>
      </c>
      <c r="G1629" s="34"/>
      <c r="H1629" s="34"/>
      <c r="I1629" s="34"/>
      <c r="J1629" s="34"/>
      <c r="K1629" s="34"/>
      <c r="L1629" s="34"/>
      <c r="M1629" s="34"/>
      <c r="N1629" s="34"/>
      <c r="O1629" s="34"/>
      <c r="P1629" s="34"/>
      <c r="Q1629" s="34"/>
      <c r="R1629" s="34"/>
      <c r="S1629" s="34"/>
      <c r="T1629" s="34"/>
      <c r="U1629" s="34"/>
      <c r="V1629" s="34"/>
      <c r="W1629" s="34"/>
      <c r="X1629" s="34"/>
      <c r="Y1629" s="34"/>
      <c r="Z1629" s="34"/>
    </row>
    <row r="1630" spans="1:26" x14ac:dyDescent="0.2">
      <c r="A1630" s="34" t="s">
        <v>23</v>
      </c>
      <c r="B1630" s="34" t="s">
        <v>106</v>
      </c>
      <c r="C1630" s="34">
        <v>16944087</v>
      </c>
      <c r="D1630" s="34">
        <v>769458</v>
      </c>
      <c r="E1630" s="34">
        <v>17713545</v>
      </c>
      <c r="F1630" s="34" t="s">
        <v>387</v>
      </c>
      <c r="G1630" s="34"/>
      <c r="H1630" s="34"/>
      <c r="I1630" s="34"/>
      <c r="J1630" s="34"/>
      <c r="K1630" s="34"/>
      <c r="L1630" s="34"/>
      <c r="M1630" s="34"/>
      <c r="N1630" s="34"/>
      <c r="O1630" s="34"/>
      <c r="P1630" s="34"/>
      <c r="Q1630" s="34"/>
      <c r="R1630" s="34"/>
      <c r="S1630" s="34"/>
      <c r="T1630" s="34"/>
      <c r="U1630" s="34"/>
      <c r="V1630" s="34"/>
      <c r="W1630" s="34"/>
      <c r="X1630" s="34"/>
      <c r="Y1630" s="34"/>
      <c r="Z1630" s="34"/>
    </row>
    <row r="1631" spans="1:26" x14ac:dyDescent="0.2">
      <c r="A1631" s="34" t="s">
        <v>23</v>
      </c>
      <c r="B1631" s="34" t="s">
        <v>107</v>
      </c>
      <c r="C1631" s="34">
        <v>76840193</v>
      </c>
      <c r="D1631" s="34">
        <v>300591</v>
      </c>
      <c r="E1631" s="34">
        <v>77140784</v>
      </c>
      <c r="F1631" s="34" t="s">
        <v>374</v>
      </c>
      <c r="G1631" s="34"/>
      <c r="H1631" s="34"/>
      <c r="I1631" s="34"/>
      <c r="J1631" s="34"/>
      <c r="K1631" s="34"/>
      <c r="L1631" s="34"/>
      <c r="M1631" s="34"/>
      <c r="N1631" s="34"/>
      <c r="O1631" s="34"/>
      <c r="P1631" s="34"/>
      <c r="Q1631" s="34"/>
      <c r="R1631" s="34"/>
      <c r="S1631" s="34"/>
      <c r="T1631" s="34"/>
      <c r="U1631" s="34"/>
      <c r="V1631" s="34"/>
      <c r="W1631" s="34"/>
      <c r="X1631" s="34"/>
      <c r="Y1631" s="34"/>
      <c r="Z1631" s="34"/>
    </row>
    <row r="1632" spans="1:26" x14ac:dyDescent="0.2">
      <c r="A1632" s="34" t="s">
        <v>23</v>
      </c>
      <c r="B1632" s="34" t="s">
        <v>108</v>
      </c>
      <c r="C1632" s="34">
        <v>30444711</v>
      </c>
      <c r="D1632" s="34">
        <v>1376547</v>
      </c>
      <c r="E1632" s="34">
        <v>31821258</v>
      </c>
      <c r="F1632" s="34" t="s">
        <v>381</v>
      </c>
      <c r="G1632" s="34"/>
      <c r="H1632" s="34"/>
      <c r="I1632" s="34"/>
      <c r="J1632" s="34"/>
      <c r="K1632" s="34"/>
      <c r="L1632" s="34"/>
      <c r="M1632" s="34"/>
      <c r="N1632" s="34"/>
      <c r="O1632" s="34"/>
      <c r="P1632" s="34"/>
      <c r="Q1632" s="34"/>
      <c r="R1632" s="34"/>
      <c r="S1632" s="34"/>
      <c r="T1632" s="34"/>
      <c r="U1632" s="34"/>
      <c r="V1632" s="34"/>
      <c r="W1632" s="34"/>
      <c r="X1632" s="34"/>
      <c r="Y1632" s="34"/>
      <c r="Z1632" s="34"/>
    </row>
    <row r="1633" spans="1:26" x14ac:dyDescent="0.2">
      <c r="A1633" s="34" t="s">
        <v>23</v>
      </c>
      <c r="B1633" s="34" t="s">
        <v>109</v>
      </c>
      <c r="C1633" s="34">
        <v>900</v>
      </c>
      <c r="D1633" s="34">
        <v>42364</v>
      </c>
      <c r="E1633" s="34">
        <v>43264</v>
      </c>
      <c r="F1633" s="34"/>
      <c r="G1633" s="34"/>
      <c r="H1633" s="34"/>
      <c r="I1633" s="34"/>
      <c r="J1633" s="34"/>
      <c r="K1633" s="34"/>
      <c r="L1633" s="34"/>
      <c r="M1633" s="34"/>
      <c r="N1633" s="34"/>
      <c r="O1633" s="34"/>
      <c r="P1633" s="34"/>
      <c r="Q1633" s="34"/>
      <c r="R1633" s="34"/>
      <c r="S1633" s="34"/>
      <c r="T1633" s="34"/>
      <c r="U1633" s="34"/>
      <c r="V1633" s="34"/>
      <c r="W1633" s="34"/>
      <c r="X1633" s="34"/>
      <c r="Y1633" s="34"/>
      <c r="Z1633" s="34"/>
    </row>
    <row r="1634" spans="1:26" x14ac:dyDescent="0.2">
      <c r="A1634" s="34" t="s">
        <v>23</v>
      </c>
      <c r="B1634" s="34" t="s">
        <v>110</v>
      </c>
      <c r="C1634" s="34">
        <v>60954332</v>
      </c>
      <c r="D1634" s="34">
        <v>4715996</v>
      </c>
      <c r="E1634" s="34">
        <v>65670328</v>
      </c>
      <c r="F1634" s="34" t="s">
        <v>380</v>
      </c>
      <c r="G1634" s="34"/>
      <c r="H1634" s="34"/>
      <c r="I1634" s="34"/>
      <c r="J1634" s="34"/>
      <c r="K1634" s="34"/>
      <c r="L1634" s="34"/>
      <c r="M1634" s="34"/>
      <c r="N1634" s="34"/>
      <c r="O1634" s="34"/>
      <c r="P1634" s="34"/>
      <c r="Q1634" s="34"/>
      <c r="R1634" s="34"/>
      <c r="S1634" s="34"/>
      <c r="T1634" s="34"/>
      <c r="U1634" s="34"/>
      <c r="V1634" s="34"/>
      <c r="W1634" s="34"/>
      <c r="X1634" s="34"/>
      <c r="Y1634" s="34"/>
      <c r="Z1634" s="34"/>
    </row>
    <row r="1635" spans="1:26" x14ac:dyDescent="0.2">
      <c r="A1635" s="34" t="s">
        <v>23</v>
      </c>
      <c r="B1635" s="34" t="s">
        <v>111</v>
      </c>
      <c r="C1635" s="34">
        <v>511612</v>
      </c>
      <c r="D1635" s="34">
        <v>524853</v>
      </c>
      <c r="E1635" s="34">
        <v>1036465</v>
      </c>
      <c r="F1635" s="34" t="s">
        <v>382</v>
      </c>
      <c r="G1635" s="34"/>
      <c r="H1635" s="34"/>
      <c r="I1635" s="34"/>
      <c r="J1635" s="34"/>
      <c r="K1635" s="34"/>
      <c r="L1635" s="34"/>
      <c r="M1635" s="34"/>
      <c r="N1635" s="34"/>
      <c r="O1635" s="34"/>
      <c r="P1635" s="34"/>
      <c r="Q1635" s="34"/>
      <c r="R1635" s="34"/>
      <c r="S1635" s="34"/>
      <c r="T1635" s="34"/>
      <c r="U1635" s="34"/>
      <c r="V1635" s="34"/>
      <c r="W1635" s="34"/>
      <c r="X1635" s="34"/>
      <c r="Y1635" s="34"/>
      <c r="Z1635" s="34"/>
    </row>
    <row r="1636" spans="1:26" x14ac:dyDescent="0.2">
      <c r="A1636" s="34" t="s">
        <v>23</v>
      </c>
      <c r="B1636" s="34" t="s">
        <v>112</v>
      </c>
      <c r="C1636" s="34">
        <v>4877972</v>
      </c>
      <c r="D1636" s="34">
        <v>608229</v>
      </c>
      <c r="E1636" s="34">
        <v>5486201</v>
      </c>
      <c r="F1636" s="34" t="s">
        <v>379</v>
      </c>
      <c r="G1636" s="34"/>
      <c r="H1636" s="34"/>
      <c r="I1636" s="34"/>
      <c r="J1636" s="34"/>
      <c r="K1636" s="34"/>
      <c r="L1636" s="34"/>
      <c r="M1636" s="34"/>
      <c r="N1636" s="34"/>
      <c r="O1636" s="34"/>
      <c r="P1636" s="34"/>
      <c r="Q1636" s="34"/>
      <c r="R1636" s="34"/>
      <c r="S1636" s="34"/>
      <c r="T1636" s="34"/>
      <c r="U1636" s="34"/>
      <c r="V1636" s="34"/>
      <c r="W1636" s="34"/>
      <c r="X1636" s="34"/>
      <c r="Y1636" s="34"/>
      <c r="Z1636" s="34"/>
    </row>
    <row r="1637" spans="1:26" x14ac:dyDescent="0.2">
      <c r="A1637" s="34" t="s">
        <v>23</v>
      </c>
      <c r="B1637" s="34" t="s">
        <v>113</v>
      </c>
      <c r="C1637" s="34">
        <v>3778096</v>
      </c>
      <c r="D1637" s="34">
        <v>2146336</v>
      </c>
      <c r="E1637" s="34">
        <v>5924432</v>
      </c>
      <c r="F1637" s="34" t="s">
        <v>382</v>
      </c>
      <c r="G1637" s="34"/>
      <c r="H1637" s="34"/>
      <c r="I1637" s="34"/>
      <c r="J1637" s="34"/>
      <c r="K1637" s="34"/>
      <c r="L1637" s="34"/>
      <c r="M1637" s="34"/>
      <c r="N1637" s="34"/>
      <c r="O1637" s="34"/>
      <c r="P1637" s="34"/>
      <c r="Q1637" s="34"/>
      <c r="R1637" s="34"/>
      <c r="S1637" s="34"/>
      <c r="T1637" s="34"/>
      <c r="U1637" s="34"/>
      <c r="V1637" s="34"/>
      <c r="W1637" s="34"/>
      <c r="X1637" s="34"/>
      <c r="Y1637" s="34"/>
      <c r="Z1637" s="34"/>
    </row>
    <row r="1638" spans="1:26" x14ac:dyDescent="0.2">
      <c r="A1638" s="34" t="s">
        <v>23</v>
      </c>
      <c r="B1638" s="34" t="s">
        <v>114</v>
      </c>
      <c r="C1638" s="34">
        <v>4756023</v>
      </c>
      <c r="D1638" s="34">
        <v>1025474</v>
      </c>
      <c r="E1638" s="34">
        <v>5781497</v>
      </c>
      <c r="F1638" s="34" t="s">
        <v>374</v>
      </c>
      <c r="G1638" s="34"/>
      <c r="H1638" s="34"/>
      <c r="I1638" s="34"/>
      <c r="J1638" s="34"/>
      <c r="K1638" s="34"/>
      <c r="L1638" s="34"/>
      <c r="M1638" s="34"/>
      <c r="N1638" s="34"/>
      <c r="O1638" s="34"/>
      <c r="P1638" s="34"/>
      <c r="Q1638" s="34"/>
      <c r="R1638" s="34"/>
      <c r="S1638" s="34"/>
      <c r="T1638" s="34"/>
      <c r="U1638" s="34"/>
      <c r="V1638" s="34"/>
      <c r="W1638" s="34"/>
      <c r="X1638" s="34"/>
      <c r="Y1638" s="34"/>
      <c r="Z1638" s="34"/>
    </row>
    <row r="1639" spans="1:26" x14ac:dyDescent="0.2">
      <c r="A1639" s="34" t="s">
        <v>23</v>
      </c>
      <c r="B1639" s="34" t="s">
        <v>115</v>
      </c>
      <c r="C1639" s="34">
        <v>13702097</v>
      </c>
      <c r="D1639" s="34">
        <v>3486079</v>
      </c>
      <c r="E1639" s="34">
        <v>17188176</v>
      </c>
      <c r="F1639" s="34" t="s">
        <v>388</v>
      </c>
      <c r="G1639" s="34"/>
      <c r="H1639" s="34"/>
      <c r="I1639" s="34"/>
      <c r="J1639" s="34"/>
      <c r="K1639" s="34"/>
      <c r="L1639" s="34"/>
      <c r="M1639" s="34"/>
      <c r="N1639" s="34"/>
      <c r="O1639" s="34"/>
      <c r="P1639" s="34"/>
      <c r="Q1639" s="34"/>
      <c r="R1639" s="34"/>
      <c r="S1639" s="34"/>
      <c r="T1639" s="34"/>
      <c r="U1639" s="34"/>
      <c r="V1639" s="34"/>
      <c r="W1639" s="34"/>
      <c r="X1639" s="34"/>
      <c r="Y1639" s="34"/>
      <c r="Z1639" s="34"/>
    </row>
    <row r="1640" spans="1:26" x14ac:dyDescent="0.2">
      <c r="A1640" s="34" t="s">
        <v>23</v>
      </c>
      <c r="B1640" s="34" t="s">
        <v>116</v>
      </c>
      <c r="C1640" s="34">
        <v>25157216</v>
      </c>
      <c r="D1640" s="34">
        <v>4442417</v>
      </c>
      <c r="E1640" s="34">
        <v>29599633</v>
      </c>
      <c r="F1640" s="34" t="s">
        <v>385</v>
      </c>
      <c r="G1640" s="34"/>
      <c r="H1640" s="34"/>
      <c r="I1640" s="34"/>
      <c r="J1640" s="34"/>
      <c r="K1640" s="34"/>
      <c r="L1640" s="34"/>
      <c r="M1640" s="34"/>
      <c r="N1640" s="34"/>
      <c r="O1640" s="34"/>
      <c r="P1640" s="34"/>
      <c r="Q1640" s="34"/>
      <c r="R1640" s="34"/>
      <c r="S1640" s="34"/>
      <c r="T1640" s="34"/>
      <c r="U1640" s="34"/>
      <c r="V1640" s="34"/>
      <c r="W1640" s="34"/>
      <c r="X1640" s="34"/>
      <c r="Y1640" s="34"/>
      <c r="Z1640" s="34"/>
    </row>
    <row r="1641" spans="1:26" x14ac:dyDescent="0.2">
      <c r="A1641" s="34" t="s">
        <v>23</v>
      </c>
      <c r="B1641" s="34" t="s">
        <v>117</v>
      </c>
      <c r="C1641" s="34">
        <v>626527919</v>
      </c>
      <c r="D1641" s="34">
        <v>3673824</v>
      </c>
      <c r="E1641" s="34">
        <v>630201743</v>
      </c>
      <c r="F1641" s="34" t="s">
        <v>371</v>
      </c>
      <c r="G1641" s="34"/>
      <c r="H1641" s="34"/>
      <c r="I1641" s="34"/>
      <c r="J1641" s="34"/>
      <c r="K1641" s="34"/>
      <c r="L1641" s="34"/>
      <c r="M1641" s="34"/>
      <c r="N1641" s="34"/>
      <c r="O1641" s="34"/>
      <c r="P1641" s="34"/>
      <c r="Q1641" s="34"/>
      <c r="R1641" s="34"/>
      <c r="S1641" s="34"/>
      <c r="T1641" s="34"/>
      <c r="U1641" s="34"/>
      <c r="V1641" s="34"/>
      <c r="W1641" s="34"/>
      <c r="X1641" s="34"/>
      <c r="Y1641" s="34"/>
      <c r="Z1641" s="34"/>
    </row>
    <row r="1642" spans="1:26" x14ac:dyDescent="0.2">
      <c r="A1642" s="34" t="s">
        <v>23</v>
      </c>
      <c r="B1642" s="34" t="s">
        <v>118</v>
      </c>
      <c r="C1642" s="34">
        <v>4404289</v>
      </c>
      <c r="D1642" s="34">
        <v>1443997</v>
      </c>
      <c r="E1642" s="34">
        <v>5848286</v>
      </c>
      <c r="F1642" s="34" t="s">
        <v>370</v>
      </c>
      <c r="G1642" s="34"/>
      <c r="H1642" s="34"/>
      <c r="I1642" s="34"/>
      <c r="J1642" s="34"/>
      <c r="K1642" s="34"/>
      <c r="L1642" s="34"/>
      <c r="M1642" s="34"/>
      <c r="N1642" s="34"/>
      <c r="O1642" s="34"/>
      <c r="P1642" s="34"/>
      <c r="Q1642" s="34"/>
      <c r="R1642" s="34"/>
      <c r="S1642" s="34"/>
      <c r="T1642" s="34"/>
      <c r="U1642" s="34"/>
      <c r="V1642" s="34"/>
      <c r="W1642" s="34"/>
      <c r="X1642" s="34"/>
      <c r="Y1642" s="34"/>
      <c r="Z1642" s="34"/>
    </row>
    <row r="1643" spans="1:26" x14ac:dyDescent="0.2">
      <c r="A1643" s="34" t="s">
        <v>23</v>
      </c>
      <c r="B1643" s="34" t="s">
        <v>119</v>
      </c>
      <c r="C1643" s="34">
        <v>87331889</v>
      </c>
      <c r="D1643" s="34">
        <v>6922994</v>
      </c>
      <c r="E1643" s="34">
        <v>94254883</v>
      </c>
      <c r="F1643" s="34" t="s">
        <v>370</v>
      </c>
      <c r="G1643" s="34"/>
      <c r="H1643" s="34"/>
      <c r="I1643" s="34"/>
      <c r="J1643" s="34"/>
      <c r="K1643" s="34"/>
      <c r="L1643" s="34"/>
      <c r="M1643" s="34"/>
      <c r="N1643" s="34"/>
      <c r="O1643" s="34"/>
      <c r="P1643" s="34"/>
      <c r="Q1643" s="34"/>
      <c r="R1643" s="34"/>
      <c r="S1643" s="34"/>
      <c r="T1643" s="34"/>
      <c r="U1643" s="34"/>
      <c r="V1643" s="34"/>
      <c r="W1643" s="34"/>
      <c r="X1643" s="34"/>
      <c r="Y1643" s="34"/>
      <c r="Z1643" s="34"/>
    </row>
    <row r="1644" spans="1:26" x14ac:dyDescent="0.2">
      <c r="A1644" s="34" t="s">
        <v>23</v>
      </c>
      <c r="B1644" s="34" t="s">
        <v>120</v>
      </c>
      <c r="C1644" s="34">
        <v>36156434</v>
      </c>
      <c r="D1644" s="34">
        <v>8892572</v>
      </c>
      <c r="E1644" s="34">
        <v>45049006</v>
      </c>
      <c r="F1644" s="34" t="s">
        <v>390</v>
      </c>
      <c r="G1644" s="34"/>
      <c r="H1644" s="34"/>
      <c r="I1644" s="34"/>
      <c r="J1644" s="34"/>
      <c r="K1644" s="34"/>
      <c r="L1644" s="34"/>
      <c r="M1644" s="34"/>
      <c r="N1644" s="34"/>
      <c r="O1644" s="34"/>
      <c r="P1644" s="34"/>
      <c r="Q1644" s="34"/>
      <c r="R1644" s="34"/>
      <c r="S1644" s="34"/>
      <c r="T1644" s="34"/>
      <c r="U1644" s="34"/>
      <c r="V1644" s="34"/>
      <c r="W1644" s="34"/>
      <c r="X1644" s="34"/>
      <c r="Y1644" s="34"/>
      <c r="Z1644" s="34"/>
    </row>
    <row r="1645" spans="1:26" x14ac:dyDescent="0.2">
      <c r="A1645" s="34" t="s">
        <v>23</v>
      </c>
      <c r="B1645" s="34" t="s">
        <v>121</v>
      </c>
      <c r="C1645" s="34">
        <v>11240151</v>
      </c>
      <c r="D1645" s="34">
        <v>6046063</v>
      </c>
      <c r="E1645" s="34">
        <v>17286214</v>
      </c>
      <c r="F1645" s="34" t="s">
        <v>372</v>
      </c>
      <c r="G1645" s="34"/>
      <c r="H1645" s="34"/>
      <c r="I1645" s="34"/>
      <c r="J1645" s="34"/>
      <c r="K1645" s="34"/>
      <c r="L1645" s="34"/>
      <c r="M1645" s="34"/>
      <c r="N1645" s="34"/>
      <c r="O1645" s="34"/>
      <c r="P1645" s="34"/>
      <c r="Q1645" s="34"/>
      <c r="R1645" s="34"/>
      <c r="S1645" s="34"/>
      <c r="T1645" s="34"/>
      <c r="U1645" s="34"/>
      <c r="V1645" s="34"/>
      <c r="W1645" s="34"/>
      <c r="X1645" s="34"/>
      <c r="Y1645" s="34"/>
      <c r="Z1645" s="34"/>
    </row>
    <row r="1646" spans="1:26" x14ac:dyDescent="0.2">
      <c r="A1646" s="34" t="s">
        <v>23</v>
      </c>
      <c r="B1646" s="34" t="s">
        <v>122</v>
      </c>
      <c r="C1646" s="34">
        <v>298785438</v>
      </c>
      <c r="D1646" s="34">
        <v>24960686</v>
      </c>
      <c r="E1646" s="34">
        <v>323746124</v>
      </c>
      <c r="F1646" s="34" t="s">
        <v>388</v>
      </c>
      <c r="G1646" s="34"/>
      <c r="H1646" s="34"/>
      <c r="I1646" s="34"/>
      <c r="J1646" s="34"/>
      <c r="K1646" s="34"/>
      <c r="L1646" s="34"/>
      <c r="M1646" s="34"/>
      <c r="N1646" s="34"/>
      <c r="O1646" s="34"/>
      <c r="P1646" s="34"/>
      <c r="Q1646" s="34"/>
      <c r="R1646" s="34"/>
      <c r="S1646" s="34"/>
      <c r="T1646" s="34"/>
      <c r="U1646" s="34"/>
      <c r="V1646" s="34"/>
      <c r="W1646" s="34"/>
      <c r="X1646" s="34"/>
      <c r="Y1646" s="34"/>
      <c r="Z1646" s="34"/>
    </row>
    <row r="1647" spans="1:26" x14ac:dyDescent="0.2">
      <c r="A1647" s="34" t="s">
        <v>23</v>
      </c>
      <c r="B1647" s="34" t="s">
        <v>123</v>
      </c>
      <c r="C1647" s="34">
        <v>51079927</v>
      </c>
      <c r="D1647" s="34">
        <v>15262523</v>
      </c>
      <c r="E1647" s="34">
        <v>66342450</v>
      </c>
      <c r="F1647" s="34" t="s">
        <v>384</v>
      </c>
      <c r="G1647" s="34"/>
      <c r="H1647" s="34"/>
      <c r="I1647" s="34"/>
      <c r="J1647" s="34"/>
      <c r="K1647" s="34"/>
      <c r="L1647" s="34"/>
      <c r="M1647" s="34"/>
      <c r="N1647" s="34"/>
      <c r="O1647" s="34"/>
      <c r="P1647" s="34"/>
      <c r="Q1647" s="34"/>
      <c r="R1647" s="34"/>
      <c r="S1647" s="34"/>
      <c r="T1647" s="34"/>
      <c r="U1647" s="34"/>
      <c r="V1647" s="34"/>
      <c r="W1647" s="34"/>
      <c r="X1647" s="34"/>
      <c r="Y1647" s="34"/>
      <c r="Z1647" s="34"/>
    </row>
    <row r="1648" spans="1:26" x14ac:dyDescent="0.2">
      <c r="A1648" s="34" t="s">
        <v>23</v>
      </c>
      <c r="B1648" s="34" t="s">
        <v>124</v>
      </c>
      <c r="C1648" s="34">
        <v>13704674</v>
      </c>
      <c r="D1648" s="34">
        <v>870952</v>
      </c>
      <c r="E1648" s="34">
        <v>14575626</v>
      </c>
      <c r="F1648" s="34" t="s">
        <v>379</v>
      </c>
      <c r="G1648" s="34"/>
      <c r="H1648" s="34"/>
      <c r="I1648" s="34"/>
      <c r="J1648" s="34"/>
      <c r="K1648" s="34"/>
      <c r="L1648" s="34"/>
      <c r="M1648" s="34"/>
      <c r="N1648" s="34"/>
      <c r="O1648" s="34"/>
      <c r="P1648" s="34"/>
      <c r="Q1648" s="34"/>
      <c r="R1648" s="34"/>
      <c r="S1648" s="34"/>
      <c r="T1648" s="34"/>
      <c r="U1648" s="34"/>
      <c r="V1648" s="34"/>
      <c r="W1648" s="34"/>
      <c r="X1648" s="34"/>
      <c r="Y1648" s="34"/>
      <c r="Z1648" s="34"/>
    </row>
    <row r="1649" spans="1:26" x14ac:dyDescent="0.2">
      <c r="A1649" s="34" t="s">
        <v>23</v>
      </c>
      <c r="B1649" s="34" t="s">
        <v>125</v>
      </c>
      <c r="C1649" s="34">
        <v>11890017</v>
      </c>
      <c r="D1649" s="34">
        <v>665207</v>
      </c>
      <c r="E1649" s="34">
        <v>12555224</v>
      </c>
      <c r="F1649" s="34" t="s">
        <v>374</v>
      </c>
      <c r="G1649" s="34"/>
      <c r="H1649" s="34"/>
      <c r="I1649" s="34"/>
      <c r="J1649" s="34"/>
      <c r="K1649" s="34"/>
      <c r="L1649" s="34"/>
      <c r="M1649" s="34"/>
      <c r="N1649" s="34"/>
      <c r="O1649" s="34"/>
      <c r="P1649" s="34"/>
      <c r="Q1649" s="34"/>
      <c r="R1649" s="34"/>
      <c r="S1649" s="34"/>
      <c r="T1649" s="34"/>
      <c r="U1649" s="34"/>
      <c r="V1649" s="34"/>
      <c r="W1649" s="34"/>
      <c r="X1649" s="34"/>
      <c r="Y1649" s="34"/>
      <c r="Z1649" s="34"/>
    </row>
    <row r="1650" spans="1:26" x14ac:dyDescent="0.2">
      <c r="A1650" s="34" t="s">
        <v>23</v>
      </c>
      <c r="B1650" s="34" t="s">
        <v>126</v>
      </c>
      <c r="C1650" s="34">
        <v>891072112</v>
      </c>
      <c r="D1650" s="34">
        <v>6247244</v>
      </c>
      <c r="E1650" s="34">
        <v>897319356</v>
      </c>
      <c r="F1650" s="34" t="s">
        <v>387</v>
      </c>
      <c r="G1650" s="34"/>
      <c r="H1650" s="34"/>
      <c r="I1650" s="34"/>
      <c r="J1650" s="34"/>
      <c r="K1650" s="34"/>
      <c r="L1650" s="34"/>
      <c r="M1650" s="34"/>
      <c r="N1650" s="34"/>
      <c r="O1650" s="34"/>
      <c r="P1650" s="34"/>
      <c r="Q1650" s="34"/>
      <c r="R1650" s="34"/>
      <c r="S1650" s="34"/>
      <c r="T1650" s="34"/>
      <c r="U1650" s="34"/>
      <c r="V1650" s="34"/>
      <c r="W1650" s="34"/>
      <c r="X1650" s="34"/>
      <c r="Y1650" s="34"/>
      <c r="Z1650" s="34"/>
    </row>
    <row r="1651" spans="1:26" x14ac:dyDescent="0.2">
      <c r="A1651" s="34" t="s">
        <v>23</v>
      </c>
      <c r="B1651" s="34" t="s">
        <v>127</v>
      </c>
      <c r="C1651" s="34">
        <v>710075</v>
      </c>
      <c r="D1651" s="34">
        <v>679440</v>
      </c>
      <c r="E1651" s="34">
        <v>1389515</v>
      </c>
      <c r="F1651" s="34" t="s">
        <v>380</v>
      </c>
      <c r="G1651" s="34"/>
      <c r="H1651" s="34"/>
      <c r="I1651" s="34"/>
      <c r="J1651" s="34"/>
      <c r="K1651" s="34"/>
      <c r="L1651" s="34"/>
      <c r="M1651" s="34"/>
      <c r="N1651" s="34"/>
      <c r="O1651" s="34"/>
      <c r="P1651" s="34"/>
      <c r="Q1651" s="34"/>
      <c r="R1651" s="34"/>
      <c r="S1651" s="34"/>
      <c r="T1651" s="34"/>
      <c r="U1651" s="34"/>
      <c r="V1651" s="34"/>
      <c r="W1651" s="34"/>
      <c r="X1651" s="34"/>
      <c r="Y1651" s="34"/>
      <c r="Z1651" s="34"/>
    </row>
    <row r="1652" spans="1:26" x14ac:dyDescent="0.2">
      <c r="A1652" s="34" t="s">
        <v>23</v>
      </c>
      <c r="B1652" s="34" t="s">
        <v>128</v>
      </c>
      <c r="C1652" s="34">
        <v>681320</v>
      </c>
      <c r="D1652" s="34">
        <v>379705</v>
      </c>
      <c r="E1652" s="34">
        <v>1061025</v>
      </c>
      <c r="F1652" s="34" t="s">
        <v>383</v>
      </c>
      <c r="G1652" s="34"/>
      <c r="H1652" s="34"/>
      <c r="I1652" s="34"/>
      <c r="J1652" s="34"/>
      <c r="K1652" s="34"/>
      <c r="L1652" s="34"/>
      <c r="M1652" s="34"/>
      <c r="N1652" s="34"/>
      <c r="O1652" s="34"/>
      <c r="P1652" s="34"/>
      <c r="Q1652" s="34"/>
      <c r="R1652" s="34"/>
      <c r="S1652" s="34"/>
      <c r="T1652" s="34"/>
      <c r="U1652" s="34"/>
      <c r="V1652" s="34"/>
      <c r="W1652" s="34"/>
      <c r="X1652" s="34"/>
      <c r="Y1652" s="34"/>
      <c r="Z1652" s="34"/>
    </row>
    <row r="1653" spans="1:26" x14ac:dyDescent="0.2">
      <c r="A1653" s="34" t="s">
        <v>23</v>
      </c>
      <c r="B1653" s="34" t="s">
        <v>129</v>
      </c>
      <c r="C1653" s="34">
        <v>837833</v>
      </c>
      <c r="D1653" s="34">
        <v>617424</v>
      </c>
      <c r="E1653" s="34">
        <v>1455257</v>
      </c>
      <c r="F1653" s="34" t="s">
        <v>380</v>
      </c>
      <c r="G1653" s="34"/>
      <c r="H1653" s="34"/>
      <c r="I1653" s="34"/>
      <c r="J1653" s="34"/>
      <c r="K1653" s="34"/>
      <c r="L1653" s="34"/>
      <c r="M1653" s="34"/>
      <c r="N1653" s="34"/>
      <c r="O1653" s="34"/>
      <c r="P1653" s="34"/>
      <c r="Q1653" s="34"/>
      <c r="R1653" s="34"/>
      <c r="S1653" s="34"/>
      <c r="T1653" s="34"/>
      <c r="U1653" s="34"/>
      <c r="V1653" s="34"/>
      <c r="W1653" s="34"/>
      <c r="X1653" s="34"/>
      <c r="Y1653" s="34"/>
      <c r="Z1653" s="34"/>
    </row>
    <row r="1654" spans="1:26" x14ac:dyDescent="0.2">
      <c r="A1654" s="34" t="s">
        <v>23</v>
      </c>
      <c r="B1654" s="34" t="s">
        <v>130</v>
      </c>
      <c r="C1654" s="34">
        <v>943317</v>
      </c>
      <c r="D1654" s="34">
        <v>468810</v>
      </c>
      <c r="E1654" s="34">
        <v>1412127</v>
      </c>
      <c r="F1654" s="34" t="s">
        <v>378</v>
      </c>
      <c r="G1654" s="34"/>
      <c r="H1654" s="34"/>
      <c r="I1654" s="34"/>
      <c r="J1654" s="34"/>
      <c r="K1654" s="34"/>
      <c r="L1654" s="34"/>
      <c r="M1654" s="34"/>
      <c r="N1654" s="34"/>
      <c r="O1654" s="34"/>
      <c r="P1654" s="34"/>
      <c r="Q1654" s="34"/>
      <c r="R1654" s="34"/>
      <c r="S1654" s="34"/>
      <c r="T1654" s="34"/>
      <c r="U1654" s="34"/>
      <c r="V1654" s="34"/>
      <c r="W1654" s="34"/>
      <c r="X1654" s="34"/>
      <c r="Y1654" s="34"/>
      <c r="Z1654" s="34"/>
    </row>
    <row r="1655" spans="1:26" x14ac:dyDescent="0.2">
      <c r="A1655" s="34" t="s">
        <v>23</v>
      </c>
      <c r="B1655" s="34" t="s">
        <v>131</v>
      </c>
      <c r="C1655" s="34">
        <v>306683</v>
      </c>
      <c r="D1655" s="34">
        <v>201060</v>
      </c>
      <c r="E1655" s="34">
        <v>507743</v>
      </c>
      <c r="F1655" s="34" t="s">
        <v>382</v>
      </c>
      <c r="G1655" s="34"/>
      <c r="H1655" s="34"/>
      <c r="I1655" s="34"/>
      <c r="J1655" s="34"/>
      <c r="K1655" s="34"/>
      <c r="L1655" s="34"/>
      <c r="M1655" s="34"/>
      <c r="N1655" s="34"/>
      <c r="O1655" s="34"/>
      <c r="P1655" s="34"/>
      <c r="Q1655" s="34"/>
      <c r="R1655" s="34"/>
      <c r="S1655" s="34"/>
      <c r="T1655" s="34"/>
      <c r="U1655" s="34"/>
      <c r="V1655" s="34"/>
      <c r="W1655" s="34"/>
      <c r="X1655" s="34"/>
      <c r="Y1655" s="34"/>
      <c r="Z1655" s="34"/>
    </row>
    <row r="1656" spans="1:26" x14ac:dyDescent="0.2">
      <c r="A1656" s="34" t="s">
        <v>23</v>
      </c>
      <c r="B1656" s="34" t="s">
        <v>132</v>
      </c>
      <c r="C1656" s="34">
        <v>4942595</v>
      </c>
      <c r="D1656" s="34">
        <v>9534500</v>
      </c>
      <c r="E1656" s="34">
        <v>14477095</v>
      </c>
      <c r="F1656" s="34"/>
      <c r="G1656" s="34"/>
      <c r="H1656" s="34"/>
      <c r="I1656" s="34"/>
      <c r="J1656" s="34"/>
      <c r="K1656" s="34"/>
      <c r="L1656" s="34"/>
      <c r="M1656" s="34"/>
      <c r="N1656" s="34"/>
      <c r="O1656" s="34"/>
      <c r="P1656" s="34"/>
      <c r="Q1656" s="34"/>
      <c r="R1656" s="34"/>
      <c r="S1656" s="34"/>
      <c r="T1656" s="34"/>
      <c r="U1656" s="34"/>
      <c r="V1656" s="34"/>
      <c r="W1656" s="34"/>
      <c r="X1656" s="34"/>
      <c r="Y1656" s="34"/>
      <c r="Z1656" s="34"/>
    </row>
    <row r="1657" spans="1:26" x14ac:dyDescent="0.2">
      <c r="A1657" s="34" t="s">
        <v>23</v>
      </c>
      <c r="B1657" s="34" t="s">
        <v>133</v>
      </c>
      <c r="C1657" s="34">
        <v>12723142</v>
      </c>
      <c r="D1657" s="34">
        <v>2810444</v>
      </c>
      <c r="E1657" s="34">
        <v>15533586</v>
      </c>
      <c r="F1657" s="34" t="s">
        <v>380</v>
      </c>
      <c r="G1657" s="34"/>
      <c r="H1657" s="34"/>
      <c r="I1657" s="34"/>
      <c r="J1657" s="34"/>
      <c r="K1657" s="34"/>
      <c r="L1657" s="34"/>
      <c r="M1657" s="34"/>
      <c r="N1657" s="34"/>
      <c r="O1657" s="34"/>
      <c r="P1657" s="34"/>
      <c r="Q1657" s="34"/>
      <c r="R1657" s="34"/>
      <c r="S1657" s="34"/>
      <c r="T1657" s="34"/>
      <c r="U1657" s="34"/>
      <c r="V1657" s="34"/>
      <c r="W1657" s="34"/>
      <c r="X1657" s="34"/>
      <c r="Y1657" s="34"/>
      <c r="Z1657" s="34"/>
    </row>
    <row r="1658" spans="1:26" x14ac:dyDescent="0.2">
      <c r="A1658" s="34" t="s">
        <v>23</v>
      </c>
      <c r="B1658" s="34" t="s">
        <v>134</v>
      </c>
      <c r="C1658" s="34">
        <v>1662378</v>
      </c>
      <c r="D1658" s="34">
        <v>371471</v>
      </c>
      <c r="E1658" s="34">
        <v>2033849</v>
      </c>
      <c r="F1658" s="34" t="s">
        <v>382</v>
      </c>
      <c r="G1658" s="34"/>
      <c r="H1658" s="34"/>
      <c r="I1658" s="34"/>
      <c r="J1658" s="34"/>
      <c r="K1658" s="34"/>
      <c r="L1658" s="34"/>
      <c r="M1658" s="34"/>
      <c r="N1658" s="34"/>
      <c r="O1658" s="34"/>
      <c r="P1658" s="34"/>
      <c r="Q1658" s="34"/>
      <c r="R1658" s="34"/>
      <c r="S1658" s="34"/>
      <c r="T1658" s="34"/>
      <c r="U1658" s="34"/>
      <c r="V1658" s="34"/>
      <c r="W1658" s="34"/>
      <c r="X1658" s="34"/>
      <c r="Y1658" s="34"/>
      <c r="Z1658" s="34"/>
    </row>
    <row r="1659" spans="1:26" x14ac:dyDescent="0.2">
      <c r="A1659" s="34" t="s">
        <v>23</v>
      </c>
      <c r="B1659" s="34" t="s">
        <v>135</v>
      </c>
      <c r="C1659" s="34">
        <v>195291</v>
      </c>
      <c r="D1659" s="34">
        <v>174327</v>
      </c>
      <c r="E1659" s="34">
        <v>369618</v>
      </c>
      <c r="F1659" s="34" t="s">
        <v>387</v>
      </c>
      <c r="G1659" s="34"/>
      <c r="H1659" s="34"/>
      <c r="I1659" s="34"/>
      <c r="J1659" s="34"/>
      <c r="K1659" s="34"/>
      <c r="L1659" s="34"/>
      <c r="M1659" s="34"/>
      <c r="N1659" s="34"/>
      <c r="O1659" s="34"/>
      <c r="P1659" s="34"/>
      <c r="Q1659" s="34"/>
      <c r="R1659" s="34"/>
      <c r="S1659" s="34"/>
      <c r="T1659" s="34"/>
      <c r="U1659" s="34"/>
      <c r="V1659" s="34"/>
      <c r="W1659" s="34"/>
      <c r="X1659" s="34"/>
      <c r="Y1659" s="34"/>
      <c r="Z1659" s="34"/>
    </row>
    <row r="1660" spans="1:26" x14ac:dyDescent="0.2">
      <c r="A1660" s="34" t="s">
        <v>23</v>
      </c>
      <c r="B1660" s="34" t="s">
        <v>136</v>
      </c>
      <c r="C1660" s="34">
        <v>3976375</v>
      </c>
      <c r="D1660" s="34">
        <v>378313</v>
      </c>
      <c r="E1660" s="34">
        <v>4354688</v>
      </c>
      <c r="F1660" s="34" t="s">
        <v>381</v>
      </c>
      <c r="G1660" s="34"/>
      <c r="H1660" s="34"/>
      <c r="I1660" s="34"/>
      <c r="J1660" s="34"/>
      <c r="K1660" s="34"/>
      <c r="L1660" s="34"/>
      <c r="M1660" s="34"/>
      <c r="N1660" s="34"/>
      <c r="O1660" s="34"/>
      <c r="P1660" s="34"/>
      <c r="Q1660" s="34"/>
      <c r="R1660" s="34"/>
      <c r="S1660" s="34"/>
      <c r="T1660" s="34"/>
      <c r="U1660" s="34"/>
      <c r="V1660" s="34"/>
      <c r="W1660" s="34"/>
      <c r="X1660" s="34"/>
      <c r="Y1660" s="34"/>
      <c r="Z1660" s="34"/>
    </row>
    <row r="1661" spans="1:26" x14ac:dyDescent="0.2">
      <c r="A1661" s="34" t="s">
        <v>23</v>
      </c>
      <c r="B1661" s="34" t="s">
        <v>137</v>
      </c>
      <c r="C1661" s="34">
        <v>61843736</v>
      </c>
      <c r="D1661" s="34">
        <v>13006981</v>
      </c>
      <c r="E1661" s="34">
        <v>74850717</v>
      </c>
      <c r="F1661" s="34" t="s">
        <v>388</v>
      </c>
      <c r="G1661" s="34"/>
      <c r="H1661" s="34"/>
      <c r="I1661" s="34"/>
      <c r="J1661" s="34"/>
      <c r="K1661" s="34"/>
      <c r="L1661" s="34"/>
      <c r="M1661" s="34"/>
      <c r="N1661" s="34"/>
      <c r="O1661" s="34"/>
      <c r="P1661" s="34"/>
      <c r="Q1661" s="34"/>
      <c r="R1661" s="34"/>
      <c r="S1661" s="34"/>
      <c r="T1661" s="34"/>
      <c r="U1661" s="34"/>
      <c r="V1661" s="34"/>
      <c r="W1661" s="34"/>
      <c r="X1661" s="34"/>
      <c r="Y1661" s="34"/>
      <c r="Z1661" s="34"/>
    </row>
    <row r="1662" spans="1:26" x14ac:dyDescent="0.2">
      <c r="A1662" s="34" t="s">
        <v>23</v>
      </c>
      <c r="B1662" s="34" t="s">
        <v>138</v>
      </c>
      <c r="C1662" s="34">
        <v>4270517</v>
      </c>
      <c r="D1662" s="34">
        <v>1286197</v>
      </c>
      <c r="E1662" s="34">
        <v>5556714</v>
      </c>
      <c r="F1662" s="34" t="s">
        <v>380</v>
      </c>
      <c r="G1662" s="34"/>
      <c r="H1662" s="34"/>
      <c r="I1662" s="34"/>
      <c r="J1662" s="34"/>
      <c r="K1662" s="34"/>
      <c r="L1662" s="34"/>
      <c r="M1662" s="34"/>
      <c r="N1662" s="34"/>
      <c r="O1662" s="34"/>
      <c r="P1662" s="34"/>
      <c r="Q1662" s="34"/>
      <c r="R1662" s="34"/>
      <c r="S1662" s="34"/>
      <c r="T1662" s="34"/>
      <c r="U1662" s="34"/>
      <c r="V1662" s="34"/>
      <c r="W1662" s="34"/>
      <c r="X1662" s="34"/>
      <c r="Y1662" s="34"/>
      <c r="Z1662" s="34"/>
    </row>
    <row r="1663" spans="1:26" x14ac:dyDescent="0.2">
      <c r="A1663" s="34" t="s">
        <v>23</v>
      </c>
      <c r="B1663" s="34" t="s">
        <v>139</v>
      </c>
      <c r="C1663" s="34">
        <v>3338348</v>
      </c>
      <c r="D1663" s="34">
        <v>4266255</v>
      </c>
      <c r="E1663" s="34">
        <v>7604603</v>
      </c>
      <c r="F1663" s="34" t="s">
        <v>373</v>
      </c>
      <c r="G1663" s="34"/>
      <c r="H1663" s="34"/>
      <c r="I1663" s="34"/>
      <c r="J1663" s="34"/>
      <c r="K1663" s="34"/>
      <c r="L1663" s="34"/>
      <c r="M1663" s="34"/>
      <c r="N1663" s="34"/>
      <c r="O1663" s="34"/>
      <c r="P1663" s="34"/>
      <c r="Q1663" s="34"/>
      <c r="R1663" s="34"/>
      <c r="S1663" s="34"/>
      <c r="T1663" s="34"/>
      <c r="U1663" s="34"/>
      <c r="V1663" s="34"/>
      <c r="W1663" s="34"/>
      <c r="X1663" s="34"/>
      <c r="Y1663" s="34"/>
      <c r="Z1663" s="34"/>
    </row>
    <row r="1664" spans="1:26" x14ac:dyDescent="0.2">
      <c r="A1664" s="34" t="s">
        <v>23</v>
      </c>
      <c r="B1664" s="34" t="s">
        <v>140</v>
      </c>
      <c r="C1664" s="34">
        <v>59216834</v>
      </c>
      <c r="D1664" s="34">
        <v>3279866</v>
      </c>
      <c r="E1664" s="34">
        <v>62496700</v>
      </c>
      <c r="F1664" s="34" t="s">
        <v>380</v>
      </c>
      <c r="G1664" s="34"/>
      <c r="H1664" s="34"/>
      <c r="I1664" s="34"/>
      <c r="J1664" s="34"/>
      <c r="K1664" s="34"/>
      <c r="L1664" s="34"/>
      <c r="M1664" s="34"/>
      <c r="N1664" s="34"/>
      <c r="O1664" s="34"/>
      <c r="P1664" s="34"/>
      <c r="Q1664" s="34"/>
      <c r="R1664" s="34"/>
      <c r="S1664" s="34"/>
      <c r="T1664" s="34"/>
      <c r="U1664" s="34"/>
      <c r="V1664" s="34"/>
      <c r="W1664" s="34"/>
      <c r="X1664" s="34"/>
      <c r="Y1664" s="34"/>
      <c r="Z1664" s="34"/>
    </row>
    <row r="1665" spans="1:26" x14ac:dyDescent="0.2">
      <c r="A1665" s="34" t="s">
        <v>23</v>
      </c>
      <c r="B1665" s="34" t="s">
        <v>141</v>
      </c>
      <c r="C1665" s="34">
        <v>328858486</v>
      </c>
      <c r="D1665" s="34">
        <v>32600830</v>
      </c>
      <c r="E1665" s="34">
        <v>361459316</v>
      </c>
      <c r="F1665" s="34" t="s">
        <v>390</v>
      </c>
      <c r="G1665" s="34"/>
      <c r="H1665" s="34"/>
      <c r="I1665" s="34"/>
      <c r="J1665" s="34"/>
      <c r="K1665" s="34"/>
      <c r="L1665" s="34"/>
      <c r="M1665" s="34"/>
      <c r="N1665" s="34"/>
      <c r="O1665" s="34"/>
      <c r="P1665" s="34"/>
      <c r="Q1665" s="34"/>
      <c r="R1665" s="34"/>
      <c r="S1665" s="34"/>
      <c r="T1665" s="34"/>
      <c r="U1665" s="34"/>
      <c r="V1665" s="34"/>
      <c r="W1665" s="34"/>
      <c r="X1665" s="34"/>
      <c r="Y1665" s="34"/>
      <c r="Z1665" s="34"/>
    </row>
    <row r="1666" spans="1:26" x14ac:dyDescent="0.2">
      <c r="A1666" s="34" t="s">
        <v>23</v>
      </c>
      <c r="B1666" s="34" t="s">
        <v>142</v>
      </c>
      <c r="C1666" s="34">
        <v>2863183</v>
      </c>
      <c r="D1666" s="34">
        <v>2046821</v>
      </c>
      <c r="E1666" s="34">
        <v>4910004</v>
      </c>
      <c r="F1666" s="34"/>
      <c r="G1666" s="34"/>
      <c r="H1666" s="34"/>
      <c r="I1666" s="34"/>
      <c r="J1666" s="34"/>
      <c r="K1666" s="34"/>
      <c r="L1666" s="34"/>
      <c r="M1666" s="34"/>
      <c r="N1666" s="34"/>
      <c r="O1666" s="34"/>
      <c r="P1666" s="34"/>
      <c r="Q1666" s="34"/>
      <c r="R1666" s="34"/>
      <c r="S1666" s="34"/>
      <c r="T1666" s="34"/>
      <c r="U1666" s="34"/>
      <c r="V1666" s="34"/>
      <c r="W1666" s="34"/>
      <c r="X1666" s="34"/>
      <c r="Y1666" s="34"/>
      <c r="Z1666" s="34"/>
    </row>
    <row r="1667" spans="1:26" x14ac:dyDescent="0.2">
      <c r="A1667" s="34" t="s">
        <v>23</v>
      </c>
      <c r="B1667" s="34" t="s">
        <v>143</v>
      </c>
      <c r="C1667" s="34">
        <v>311534</v>
      </c>
      <c r="D1667" s="34">
        <v>943941</v>
      </c>
      <c r="E1667" s="34">
        <v>1255475</v>
      </c>
      <c r="F1667" s="34" t="s">
        <v>391</v>
      </c>
      <c r="G1667" s="34"/>
      <c r="H1667" s="34"/>
      <c r="I1667" s="34"/>
      <c r="J1667" s="34"/>
      <c r="K1667" s="34"/>
      <c r="L1667" s="34"/>
      <c r="M1667" s="34"/>
      <c r="N1667" s="34"/>
      <c r="O1667" s="34"/>
      <c r="P1667" s="34"/>
      <c r="Q1667" s="34"/>
      <c r="R1667" s="34"/>
      <c r="S1667" s="34"/>
      <c r="T1667" s="34"/>
      <c r="U1667" s="34"/>
      <c r="V1667" s="34"/>
      <c r="W1667" s="34"/>
      <c r="X1667" s="34"/>
      <c r="Y1667" s="34"/>
      <c r="Z1667" s="34"/>
    </row>
    <row r="1668" spans="1:26" x14ac:dyDescent="0.2">
      <c r="A1668" s="34" t="s">
        <v>23</v>
      </c>
      <c r="B1668" s="34" t="s">
        <v>144</v>
      </c>
      <c r="C1668" s="34">
        <v>111736399</v>
      </c>
      <c r="D1668" s="34">
        <v>4140711</v>
      </c>
      <c r="E1668" s="34">
        <v>115877110</v>
      </c>
      <c r="F1668" s="34" t="s">
        <v>371</v>
      </c>
      <c r="G1668" s="34"/>
      <c r="H1668" s="34"/>
      <c r="I1668" s="34"/>
      <c r="J1668" s="34"/>
      <c r="K1668" s="34"/>
      <c r="L1668" s="34"/>
      <c r="M1668" s="34"/>
      <c r="N1668" s="34"/>
      <c r="O1668" s="34"/>
      <c r="P1668" s="34"/>
      <c r="Q1668" s="34"/>
      <c r="R1668" s="34"/>
      <c r="S1668" s="34"/>
      <c r="T1668" s="34"/>
      <c r="U1668" s="34"/>
      <c r="V1668" s="34"/>
      <c r="W1668" s="34"/>
      <c r="X1668" s="34"/>
      <c r="Y1668" s="34"/>
      <c r="Z1668" s="34"/>
    </row>
    <row r="1669" spans="1:26" x14ac:dyDescent="0.2">
      <c r="A1669" s="34" t="s">
        <v>23</v>
      </c>
      <c r="B1669" s="34" t="s">
        <v>145</v>
      </c>
      <c r="C1669" s="34">
        <v>8595151</v>
      </c>
      <c r="D1669" s="34">
        <v>849839</v>
      </c>
      <c r="E1669" s="34">
        <v>9444990</v>
      </c>
      <c r="F1669" s="34"/>
      <c r="G1669" s="34"/>
      <c r="H1669" s="34"/>
      <c r="I1669" s="34"/>
      <c r="J1669" s="34"/>
      <c r="K1669" s="34"/>
      <c r="L1669" s="34"/>
      <c r="M1669" s="34"/>
      <c r="N1669" s="34"/>
      <c r="O1669" s="34"/>
      <c r="P1669" s="34"/>
      <c r="Q1669" s="34"/>
      <c r="R1669" s="34"/>
      <c r="S1669" s="34"/>
      <c r="T1669" s="34"/>
      <c r="U1669" s="34"/>
      <c r="V1669" s="34"/>
      <c r="W1669" s="34"/>
      <c r="X1669" s="34"/>
      <c r="Y1669" s="34"/>
      <c r="Z1669" s="34"/>
    </row>
    <row r="1670" spans="1:26" x14ac:dyDescent="0.2">
      <c r="A1670" s="34" t="s">
        <v>23</v>
      </c>
      <c r="B1670" s="34" t="s">
        <v>146</v>
      </c>
      <c r="C1670" s="34">
        <v>5283990</v>
      </c>
      <c r="D1670" s="34">
        <v>3046255</v>
      </c>
      <c r="E1670" s="34">
        <v>8330245</v>
      </c>
      <c r="F1670" s="34" t="s">
        <v>372</v>
      </c>
      <c r="G1670" s="34"/>
      <c r="H1670" s="34"/>
      <c r="I1670" s="34"/>
      <c r="J1670" s="34"/>
      <c r="K1670" s="34"/>
      <c r="L1670" s="34"/>
      <c r="M1670" s="34"/>
      <c r="N1670" s="34"/>
      <c r="O1670" s="34"/>
      <c r="P1670" s="34"/>
      <c r="Q1670" s="34"/>
      <c r="R1670" s="34"/>
      <c r="S1670" s="34"/>
      <c r="T1670" s="34"/>
      <c r="U1670" s="34"/>
      <c r="V1670" s="34"/>
      <c r="W1670" s="34"/>
      <c r="X1670" s="34"/>
      <c r="Y1670" s="34"/>
      <c r="Z1670" s="34"/>
    </row>
    <row r="1671" spans="1:26" x14ac:dyDescent="0.2">
      <c r="A1671" s="34" t="s">
        <v>23</v>
      </c>
      <c r="B1671" s="34" t="s">
        <v>147</v>
      </c>
      <c r="C1671" s="34">
        <v>9784918</v>
      </c>
      <c r="D1671" s="34">
        <v>4718518</v>
      </c>
      <c r="E1671" s="34">
        <v>14503436</v>
      </c>
      <c r="F1671" s="34" t="s">
        <v>372</v>
      </c>
      <c r="G1671" s="34"/>
      <c r="H1671" s="34"/>
      <c r="I1671" s="34"/>
      <c r="J1671" s="34"/>
      <c r="K1671" s="34"/>
      <c r="L1671" s="34"/>
      <c r="M1671" s="34"/>
      <c r="N1671" s="34"/>
      <c r="O1671" s="34"/>
      <c r="P1671" s="34"/>
      <c r="Q1671" s="34"/>
      <c r="R1671" s="34"/>
      <c r="S1671" s="34"/>
      <c r="T1671" s="34"/>
      <c r="U1671" s="34"/>
      <c r="V1671" s="34"/>
      <c r="W1671" s="34"/>
      <c r="X1671" s="34"/>
      <c r="Y1671" s="34"/>
      <c r="Z1671" s="34"/>
    </row>
    <row r="1672" spans="1:26" x14ac:dyDescent="0.2">
      <c r="A1672" s="34" t="s">
        <v>23</v>
      </c>
      <c r="B1672" s="34" t="s">
        <v>148</v>
      </c>
      <c r="C1672" s="34">
        <v>276997</v>
      </c>
      <c r="D1672" s="34">
        <v>105131</v>
      </c>
      <c r="E1672" s="34">
        <v>382128</v>
      </c>
      <c r="F1672" s="34"/>
      <c r="G1672" s="34"/>
      <c r="H1672" s="34"/>
      <c r="I1672" s="34"/>
      <c r="J1672" s="34"/>
      <c r="K1672" s="34"/>
      <c r="L1672" s="34"/>
      <c r="M1672" s="34"/>
      <c r="N1672" s="34"/>
      <c r="O1672" s="34"/>
      <c r="P1672" s="34"/>
      <c r="Q1672" s="34"/>
      <c r="R1672" s="34"/>
      <c r="S1672" s="34"/>
      <c r="T1672" s="34"/>
      <c r="U1672" s="34"/>
      <c r="V1672" s="34"/>
      <c r="W1672" s="34"/>
      <c r="X1672" s="34"/>
      <c r="Y1672" s="34"/>
      <c r="Z1672" s="34"/>
    </row>
    <row r="1673" spans="1:26" x14ac:dyDescent="0.2">
      <c r="A1673" s="34" t="s">
        <v>23</v>
      </c>
      <c r="B1673" s="34" t="s">
        <v>149</v>
      </c>
      <c r="C1673" s="34">
        <v>2199833</v>
      </c>
      <c r="D1673" s="34">
        <v>709030</v>
      </c>
      <c r="E1673" s="34">
        <v>2908863</v>
      </c>
      <c r="F1673" s="34"/>
      <c r="G1673" s="34"/>
      <c r="H1673" s="34"/>
      <c r="I1673" s="34"/>
      <c r="J1673" s="34"/>
      <c r="K1673" s="34"/>
      <c r="L1673" s="34"/>
      <c r="M1673" s="34"/>
      <c r="N1673" s="34"/>
      <c r="O1673" s="34"/>
      <c r="P1673" s="34"/>
      <c r="Q1673" s="34"/>
      <c r="R1673" s="34"/>
      <c r="S1673" s="34"/>
      <c r="T1673" s="34"/>
      <c r="U1673" s="34"/>
      <c r="V1673" s="34"/>
      <c r="W1673" s="34"/>
      <c r="X1673" s="34"/>
      <c r="Y1673" s="34"/>
      <c r="Z1673" s="34"/>
    </row>
    <row r="1674" spans="1:26" x14ac:dyDescent="0.2">
      <c r="A1674" s="34" t="s">
        <v>23</v>
      </c>
      <c r="B1674" s="34" t="s">
        <v>150</v>
      </c>
      <c r="C1674" s="34">
        <v>13235453</v>
      </c>
      <c r="D1674" s="34">
        <v>2444283</v>
      </c>
      <c r="E1674" s="34">
        <v>15679736</v>
      </c>
      <c r="F1674" s="34" t="s">
        <v>378</v>
      </c>
      <c r="G1674" s="34"/>
      <c r="H1674" s="34"/>
      <c r="I1674" s="34"/>
      <c r="J1674" s="34"/>
      <c r="K1674" s="34"/>
      <c r="L1674" s="34"/>
      <c r="M1674" s="34"/>
      <c r="N1674" s="34"/>
      <c r="O1674" s="34"/>
      <c r="P1674" s="34"/>
      <c r="Q1674" s="34"/>
      <c r="R1674" s="34"/>
      <c r="S1674" s="34"/>
      <c r="T1674" s="34"/>
      <c r="U1674" s="34"/>
      <c r="V1674" s="34"/>
      <c r="W1674" s="34"/>
      <c r="X1674" s="34"/>
      <c r="Y1674" s="34"/>
      <c r="Z1674" s="34"/>
    </row>
    <row r="1675" spans="1:26" x14ac:dyDescent="0.2">
      <c r="A1675" s="34" t="s">
        <v>23</v>
      </c>
      <c r="B1675" s="34" t="s">
        <v>151</v>
      </c>
      <c r="C1675" s="34">
        <v>288806235</v>
      </c>
      <c r="D1675" s="34">
        <v>20514521</v>
      </c>
      <c r="E1675" s="34">
        <v>309320756</v>
      </c>
      <c r="F1675" s="34" t="s">
        <v>383</v>
      </c>
      <c r="G1675" s="34"/>
      <c r="H1675" s="34"/>
      <c r="I1675" s="34"/>
      <c r="J1675" s="34"/>
      <c r="K1675" s="34"/>
      <c r="L1675" s="34"/>
      <c r="M1675" s="34"/>
      <c r="N1675" s="34"/>
      <c r="O1675" s="34"/>
      <c r="P1675" s="34"/>
      <c r="Q1675" s="34"/>
      <c r="R1675" s="34"/>
      <c r="S1675" s="34"/>
      <c r="T1675" s="34"/>
      <c r="U1675" s="34"/>
      <c r="V1675" s="34"/>
      <c r="W1675" s="34"/>
      <c r="X1675" s="34"/>
      <c r="Y1675" s="34"/>
      <c r="Z1675" s="34"/>
    </row>
    <row r="1676" spans="1:26" x14ac:dyDescent="0.2">
      <c r="A1676" s="34" t="s">
        <v>23</v>
      </c>
      <c r="B1676" s="34" t="s">
        <v>152</v>
      </c>
      <c r="C1676" s="34">
        <v>105040024</v>
      </c>
      <c r="D1676" s="34">
        <v>53092374</v>
      </c>
      <c r="E1676" s="34">
        <v>158132398</v>
      </c>
      <c r="F1676" s="34" t="s">
        <v>376</v>
      </c>
      <c r="G1676" s="34"/>
      <c r="H1676" s="34"/>
      <c r="I1676" s="34"/>
      <c r="J1676" s="34"/>
      <c r="K1676" s="34"/>
      <c r="L1676" s="34"/>
      <c r="M1676" s="34"/>
      <c r="N1676" s="34"/>
      <c r="O1676" s="34"/>
      <c r="P1676" s="34"/>
      <c r="Q1676" s="34"/>
      <c r="R1676" s="34"/>
      <c r="S1676" s="34"/>
      <c r="T1676" s="34"/>
      <c r="U1676" s="34"/>
      <c r="V1676" s="34"/>
      <c r="W1676" s="34"/>
      <c r="X1676" s="34"/>
      <c r="Y1676" s="34"/>
      <c r="Z1676" s="34"/>
    </row>
    <row r="1677" spans="1:26" x14ac:dyDescent="0.2">
      <c r="A1677" s="34" t="s">
        <v>23</v>
      </c>
      <c r="B1677" s="34" t="s">
        <v>153</v>
      </c>
      <c r="C1677" s="34">
        <v>58339745</v>
      </c>
      <c r="D1677" s="34">
        <v>9827704</v>
      </c>
      <c r="E1677" s="34">
        <v>68167449</v>
      </c>
      <c r="F1677" s="34" t="s">
        <v>372</v>
      </c>
      <c r="G1677" s="34"/>
      <c r="H1677" s="34"/>
      <c r="I1677" s="34"/>
      <c r="J1677" s="34"/>
      <c r="K1677" s="34"/>
      <c r="L1677" s="34"/>
      <c r="M1677" s="34"/>
      <c r="N1677" s="34"/>
      <c r="O1677" s="34"/>
      <c r="P1677" s="34"/>
      <c r="Q1677" s="34"/>
      <c r="R1677" s="34"/>
      <c r="S1677" s="34"/>
      <c r="T1677" s="34"/>
      <c r="U1677" s="34"/>
      <c r="V1677" s="34"/>
      <c r="W1677" s="34"/>
      <c r="X1677" s="34"/>
      <c r="Y1677" s="34"/>
      <c r="Z1677" s="34"/>
    </row>
    <row r="1678" spans="1:26" x14ac:dyDescent="0.2">
      <c r="A1678" s="34" t="s">
        <v>23</v>
      </c>
      <c r="B1678" s="34" t="s">
        <v>154</v>
      </c>
      <c r="C1678" s="34">
        <v>130830206</v>
      </c>
      <c r="D1678" s="34">
        <v>17064016</v>
      </c>
      <c r="E1678" s="34">
        <v>147894222</v>
      </c>
      <c r="F1678" s="34" t="s">
        <v>376</v>
      </c>
      <c r="G1678" s="34"/>
      <c r="H1678" s="34"/>
      <c r="I1678" s="34"/>
      <c r="J1678" s="34"/>
      <c r="K1678" s="34"/>
      <c r="L1678" s="34"/>
      <c r="M1678" s="34"/>
      <c r="N1678" s="34"/>
      <c r="O1678" s="34"/>
      <c r="P1678" s="34"/>
      <c r="Q1678" s="34"/>
      <c r="R1678" s="34"/>
      <c r="S1678" s="34"/>
      <c r="T1678" s="34"/>
      <c r="U1678" s="34"/>
      <c r="V1678" s="34"/>
      <c r="W1678" s="34"/>
      <c r="X1678" s="34"/>
      <c r="Y1678" s="34"/>
      <c r="Z1678" s="34"/>
    </row>
    <row r="1679" spans="1:26" x14ac:dyDescent="0.2">
      <c r="A1679" s="34" t="s">
        <v>23</v>
      </c>
      <c r="B1679" s="34" t="s">
        <v>155</v>
      </c>
      <c r="C1679" s="34">
        <v>10649750</v>
      </c>
      <c r="D1679" s="34">
        <v>2240356</v>
      </c>
      <c r="E1679" s="34">
        <v>12890106</v>
      </c>
      <c r="F1679" s="34" t="s">
        <v>375</v>
      </c>
      <c r="G1679" s="34"/>
      <c r="H1679" s="34"/>
      <c r="I1679" s="34"/>
      <c r="J1679" s="34"/>
      <c r="K1679" s="34"/>
      <c r="L1679" s="34"/>
      <c r="M1679" s="34"/>
      <c r="N1679" s="34"/>
      <c r="O1679" s="34"/>
      <c r="P1679" s="34"/>
      <c r="Q1679" s="34"/>
      <c r="R1679" s="34"/>
      <c r="S1679" s="34"/>
      <c r="T1679" s="34"/>
      <c r="U1679" s="34"/>
      <c r="V1679" s="34"/>
      <c r="W1679" s="34"/>
      <c r="X1679" s="34"/>
      <c r="Y1679" s="34"/>
      <c r="Z1679" s="34"/>
    </row>
    <row r="1680" spans="1:26" x14ac:dyDescent="0.2">
      <c r="A1680" s="34" t="s">
        <v>23</v>
      </c>
      <c r="B1680" s="34" t="s">
        <v>156</v>
      </c>
      <c r="C1680" s="34">
        <v>19113751</v>
      </c>
      <c r="D1680" s="34">
        <v>2558957</v>
      </c>
      <c r="E1680" s="34">
        <v>21672708</v>
      </c>
      <c r="F1680" s="34" t="s">
        <v>387</v>
      </c>
      <c r="G1680" s="34"/>
      <c r="H1680" s="34"/>
      <c r="I1680" s="34"/>
      <c r="J1680" s="34"/>
      <c r="K1680" s="34"/>
      <c r="L1680" s="34"/>
      <c r="M1680" s="34"/>
      <c r="N1680" s="34"/>
      <c r="O1680" s="34"/>
      <c r="P1680" s="34"/>
      <c r="Q1680" s="34"/>
      <c r="R1680" s="34"/>
      <c r="S1680" s="34"/>
      <c r="T1680" s="34"/>
      <c r="U1680" s="34"/>
      <c r="V1680" s="34"/>
      <c r="W1680" s="34"/>
      <c r="X1680" s="34"/>
      <c r="Y1680" s="34"/>
      <c r="Z1680" s="34"/>
    </row>
    <row r="1681" spans="1:26" x14ac:dyDescent="0.2">
      <c r="A1681" s="34" t="s">
        <v>23</v>
      </c>
      <c r="B1681" s="34" t="s">
        <v>157</v>
      </c>
      <c r="C1681" s="34">
        <v>20224548</v>
      </c>
      <c r="D1681" s="34">
        <v>7991788</v>
      </c>
      <c r="E1681" s="34">
        <v>28216336</v>
      </c>
      <c r="F1681" s="34" t="s">
        <v>384</v>
      </c>
      <c r="G1681" s="34"/>
      <c r="H1681" s="34"/>
      <c r="I1681" s="34"/>
      <c r="J1681" s="34"/>
      <c r="K1681" s="34"/>
      <c r="L1681" s="34"/>
      <c r="M1681" s="34"/>
      <c r="N1681" s="34"/>
      <c r="O1681" s="34"/>
      <c r="P1681" s="34"/>
      <c r="Q1681" s="34"/>
      <c r="R1681" s="34"/>
      <c r="S1681" s="34"/>
      <c r="T1681" s="34"/>
      <c r="U1681" s="34"/>
      <c r="V1681" s="34"/>
      <c r="W1681" s="34"/>
      <c r="X1681" s="34"/>
      <c r="Y1681" s="34"/>
      <c r="Z1681" s="34"/>
    </row>
    <row r="1682" spans="1:26" x14ac:dyDescent="0.2">
      <c r="A1682" s="34" t="s">
        <v>23</v>
      </c>
      <c r="B1682" s="34" t="s">
        <v>158</v>
      </c>
      <c r="C1682" s="34">
        <v>5720550</v>
      </c>
      <c r="D1682" s="34">
        <v>896190</v>
      </c>
      <c r="E1682" s="34">
        <v>6616740</v>
      </c>
      <c r="F1682" s="34" t="s">
        <v>374</v>
      </c>
      <c r="G1682" s="34"/>
      <c r="H1682" s="34"/>
      <c r="I1682" s="34"/>
      <c r="J1682" s="34"/>
      <c r="K1682" s="34"/>
      <c r="L1682" s="34"/>
      <c r="M1682" s="34"/>
      <c r="N1682" s="34"/>
      <c r="O1682" s="34"/>
      <c r="P1682" s="34"/>
      <c r="Q1682" s="34"/>
      <c r="R1682" s="34"/>
      <c r="S1682" s="34"/>
      <c r="T1682" s="34"/>
      <c r="U1682" s="34"/>
      <c r="V1682" s="34"/>
      <c r="W1682" s="34"/>
      <c r="X1682" s="34"/>
      <c r="Y1682" s="34"/>
      <c r="Z1682" s="34"/>
    </row>
    <row r="1683" spans="1:26" x14ac:dyDescent="0.2">
      <c r="A1683" s="34" t="s">
        <v>23</v>
      </c>
      <c r="B1683" s="34" t="s">
        <v>159</v>
      </c>
      <c r="C1683" s="34">
        <v>4058803</v>
      </c>
      <c r="D1683" s="34">
        <v>2248952</v>
      </c>
      <c r="E1683" s="34">
        <v>6307755</v>
      </c>
      <c r="F1683" s="34" t="s">
        <v>377</v>
      </c>
      <c r="G1683" s="34"/>
      <c r="H1683" s="34"/>
      <c r="I1683" s="34"/>
      <c r="J1683" s="34"/>
      <c r="K1683" s="34"/>
      <c r="L1683" s="34"/>
      <c r="M1683" s="34"/>
      <c r="N1683" s="34"/>
      <c r="O1683" s="34"/>
      <c r="P1683" s="34"/>
      <c r="Q1683" s="34"/>
      <c r="R1683" s="34"/>
      <c r="S1683" s="34"/>
      <c r="T1683" s="34"/>
      <c r="U1683" s="34"/>
      <c r="V1683" s="34"/>
      <c r="W1683" s="34"/>
      <c r="X1683" s="34"/>
      <c r="Y1683" s="34"/>
      <c r="Z1683" s="34"/>
    </row>
    <row r="1684" spans="1:26" x14ac:dyDescent="0.2">
      <c r="A1684" s="34" t="s">
        <v>23</v>
      </c>
      <c r="B1684" s="34" t="s">
        <v>160</v>
      </c>
      <c r="C1684" s="34">
        <v>9417434</v>
      </c>
      <c r="D1684" s="34">
        <v>2821858</v>
      </c>
      <c r="E1684" s="34">
        <v>12239292</v>
      </c>
      <c r="F1684" s="34"/>
      <c r="G1684" s="34"/>
      <c r="H1684" s="34"/>
      <c r="I1684" s="34"/>
      <c r="J1684" s="34"/>
      <c r="K1684" s="34"/>
      <c r="L1684" s="34"/>
      <c r="M1684" s="34"/>
      <c r="N1684" s="34"/>
      <c r="O1684" s="34"/>
      <c r="P1684" s="34"/>
      <c r="Q1684" s="34"/>
      <c r="R1684" s="34"/>
      <c r="S1684" s="34"/>
      <c r="T1684" s="34"/>
      <c r="U1684" s="34"/>
      <c r="V1684" s="34"/>
      <c r="W1684" s="34"/>
      <c r="X1684" s="34"/>
      <c r="Y1684" s="34"/>
      <c r="Z1684" s="34"/>
    </row>
    <row r="1685" spans="1:26" x14ac:dyDescent="0.2">
      <c r="A1685" s="34" t="s">
        <v>23</v>
      </c>
      <c r="B1685" s="34" t="s">
        <v>161</v>
      </c>
      <c r="C1685" s="34">
        <v>1367410</v>
      </c>
      <c r="D1685" s="34">
        <v>1068653</v>
      </c>
      <c r="E1685" s="34">
        <v>2436063</v>
      </c>
      <c r="F1685" s="34"/>
      <c r="G1685" s="34"/>
      <c r="H1685" s="34"/>
      <c r="I1685" s="34"/>
      <c r="J1685" s="34"/>
      <c r="K1685" s="34"/>
      <c r="L1685" s="34"/>
      <c r="M1685" s="34"/>
      <c r="N1685" s="34"/>
      <c r="O1685" s="34"/>
      <c r="P1685" s="34"/>
      <c r="Q1685" s="34"/>
      <c r="R1685" s="34"/>
      <c r="S1685" s="34"/>
      <c r="T1685" s="34"/>
      <c r="U1685" s="34"/>
      <c r="V1685" s="34"/>
      <c r="W1685" s="34"/>
      <c r="X1685" s="34"/>
      <c r="Y1685" s="34"/>
      <c r="Z1685" s="34"/>
    </row>
    <row r="1686" spans="1:26" x14ac:dyDescent="0.2">
      <c r="A1686" s="34" t="s">
        <v>23</v>
      </c>
      <c r="B1686" s="34" t="s">
        <v>162</v>
      </c>
      <c r="C1686" s="34">
        <v>33453085</v>
      </c>
      <c r="D1686" s="34">
        <v>8013065</v>
      </c>
      <c r="E1686" s="34">
        <v>41466150</v>
      </c>
      <c r="F1686" s="34" t="s">
        <v>376</v>
      </c>
      <c r="G1686" s="34"/>
      <c r="H1686" s="34"/>
      <c r="I1686" s="34"/>
      <c r="J1686" s="34"/>
      <c r="K1686" s="34"/>
      <c r="L1686" s="34"/>
      <c r="M1686" s="34"/>
      <c r="N1686" s="34"/>
      <c r="O1686" s="34"/>
      <c r="P1686" s="34"/>
      <c r="Q1686" s="34"/>
      <c r="R1686" s="34"/>
      <c r="S1686" s="34"/>
      <c r="T1686" s="34"/>
      <c r="U1686" s="34"/>
      <c r="V1686" s="34"/>
      <c r="W1686" s="34"/>
      <c r="X1686" s="34"/>
      <c r="Y1686" s="34"/>
      <c r="Z1686" s="34"/>
    </row>
    <row r="1687" spans="1:26" x14ac:dyDescent="0.2">
      <c r="A1687" s="34" t="s">
        <v>23</v>
      </c>
      <c r="B1687" s="34" t="s">
        <v>163</v>
      </c>
      <c r="C1687" s="34">
        <v>824345517</v>
      </c>
      <c r="D1687" s="34">
        <v>23137148</v>
      </c>
      <c r="E1687" s="34">
        <v>847482665</v>
      </c>
      <c r="F1687" s="34" t="s">
        <v>388</v>
      </c>
      <c r="G1687" s="34"/>
      <c r="H1687" s="34"/>
      <c r="I1687" s="34"/>
      <c r="J1687" s="34"/>
      <c r="K1687" s="34"/>
      <c r="L1687" s="34"/>
      <c r="M1687" s="34"/>
      <c r="N1687" s="34"/>
      <c r="O1687" s="34"/>
      <c r="P1687" s="34"/>
      <c r="Q1687" s="34"/>
      <c r="R1687" s="34"/>
      <c r="S1687" s="34"/>
      <c r="T1687" s="34"/>
      <c r="U1687" s="34"/>
      <c r="V1687" s="34"/>
      <c r="W1687" s="34"/>
      <c r="X1687" s="34"/>
      <c r="Y1687" s="34"/>
      <c r="Z1687" s="34"/>
    </row>
    <row r="1688" spans="1:26" x14ac:dyDescent="0.2">
      <c r="A1688" s="34" t="s">
        <v>23</v>
      </c>
      <c r="B1688" s="34" t="s">
        <v>164</v>
      </c>
      <c r="C1688" s="34">
        <v>117435478</v>
      </c>
      <c r="D1688" s="34">
        <v>1346881</v>
      </c>
      <c r="E1688" s="34">
        <v>118782359</v>
      </c>
      <c r="F1688" s="34" t="s">
        <v>369</v>
      </c>
      <c r="G1688" s="34"/>
      <c r="H1688" s="34"/>
      <c r="I1688" s="34"/>
      <c r="J1688" s="34"/>
      <c r="K1688" s="34"/>
      <c r="L1688" s="34"/>
      <c r="M1688" s="34"/>
      <c r="N1688" s="34"/>
      <c r="O1688" s="34"/>
      <c r="P1688" s="34"/>
      <c r="Q1688" s="34"/>
      <c r="R1688" s="34"/>
      <c r="S1688" s="34"/>
      <c r="T1688" s="34"/>
      <c r="U1688" s="34"/>
      <c r="V1688" s="34"/>
      <c r="W1688" s="34"/>
      <c r="X1688" s="34"/>
      <c r="Y1688" s="34"/>
      <c r="Z1688" s="34"/>
    </row>
    <row r="1689" spans="1:26" x14ac:dyDescent="0.2">
      <c r="A1689" s="34" t="s">
        <v>23</v>
      </c>
      <c r="B1689" s="34" t="s">
        <v>165</v>
      </c>
      <c r="C1689" s="34">
        <v>1042744</v>
      </c>
      <c r="D1689" s="34">
        <v>322625</v>
      </c>
      <c r="E1689" s="34">
        <v>1365369</v>
      </c>
      <c r="F1689" s="34" t="s">
        <v>380</v>
      </c>
      <c r="G1689" s="34"/>
      <c r="H1689" s="34"/>
      <c r="I1689" s="34"/>
      <c r="J1689" s="34"/>
      <c r="K1689" s="34"/>
      <c r="L1689" s="34"/>
      <c r="M1689" s="34"/>
      <c r="N1689" s="34"/>
      <c r="O1689" s="34"/>
      <c r="P1689" s="34"/>
      <c r="Q1689" s="34"/>
      <c r="R1689" s="34"/>
      <c r="S1689" s="34"/>
      <c r="T1689" s="34"/>
      <c r="U1689" s="34"/>
      <c r="V1689" s="34"/>
      <c r="W1689" s="34"/>
      <c r="X1689" s="34"/>
      <c r="Y1689" s="34"/>
      <c r="Z1689" s="34"/>
    </row>
    <row r="1690" spans="1:26" x14ac:dyDescent="0.2">
      <c r="A1690" s="34" t="s">
        <v>23</v>
      </c>
      <c r="B1690" s="34" t="s">
        <v>166</v>
      </c>
      <c r="C1690" s="34">
        <v>32643757</v>
      </c>
      <c r="D1690" s="34">
        <v>5454526</v>
      </c>
      <c r="E1690" s="34">
        <v>38098283</v>
      </c>
      <c r="F1690" s="34" t="s">
        <v>384</v>
      </c>
      <c r="G1690" s="34"/>
      <c r="H1690" s="34"/>
      <c r="I1690" s="34"/>
      <c r="J1690" s="34"/>
      <c r="K1690" s="34"/>
      <c r="L1690" s="34"/>
      <c r="M1690" s="34"/>
      <c r="N1690" s="34"/>
      <c r="O1690" s="34"/>
      <c r="P1690" s="34"/>
      <c r="Q1690" s="34"/>
      <c r="R1690" s="34"/>
      <c r="S1690" s="34"/>
      <c r="T1690" s="34"/>
      <c r="U1690" s="34"/>
      <c r="V1690" s="34"/>
      <c r="W1690" s="34"/>
      <c r="X1690" s="34"/>
      <c r="Y1690" s="34"/>
      <c r="Z1690" s="34"/>
    </row>
    <row r="1691" spans="1:26" x14ac:dyDescent="0.2">
      <c r="A1691" s="34" t="s">
        <v>23</v>
      </c>
      <c r="B1691" s="34" t="s">
        <v>167</v>
      </c>
      <c r="C1691" s="34">
        <v>416092170</v>
      </c>
      <c r="D1691" s="34">
        <v>9727527</v>
      </c>
      <c r="E1691" s="34">
        <v>425819697</v>
      </c>
      <c r="F1691" s="34" t="s">
        <v>383</v>
      </c>
      <c r="G1691" s="34"/>
      <c r="H1691" s="34"/>
      <c r="I1691" s="34"/>
      <c r="J1691" s="34"/>
      <c r="K1691" s="34"/>
      <c r="L1691" s="34"/>
      <c r="M1691" s="34"/>
      <c r="N1691" s="34"/>
      <c r="O1691" s="34"/>
      <c r="P1691" s="34"/>
      <c r="Q1691" s="34"/>
      <c r="R1691" s="34"/>
      <c r="S1691" s="34"/>
      <c r="T1691" s="34"/>
      <c r="U1691" s="34"/>
      <c r="V1691" s="34"/>
      <c r="W1691" s="34"/>
      <c r="X1691" s="34"/>
      <c r="Y1691" s="34"/>
      <c r="Z1691" s="34"/>
    </row>
    <row r="1692" spans="1:26" x14ac:dyDescent="0.2">
      <c r="A1692" s="34" t="s">
        <v>23</v>
      </c>
      <c r="B1692" s="34" t="s">
        <v>168</v>
      </c>
      <c r="C1692" s="34">
        <v>2055974</v>
      </c>
      <c r="D1692" s="34">
        <v>615079</v>
      </c>
      <c r="E1692" s="34">
        <v>2671053</v>
      </c>
      <c r="F1692" s="34" t="s">
        <v>382</v>
      </c>
      <c r="G1692" s="34"/>
      <c r="H1692" s="34"/>
      <c r="I1692" s="34"/>
      <c r="J1692" s="34"/>
      <c r="K1692" s="34"/>
      <c r="L1692" s="34"/>
      <c r="M1692" s="34"/>
      <c r="N1692" s="34"/>
      <c r="O1692" s="34"/>
      <c r="P1692" s="34"/>
      <c r="Q1692" s="34"/>
      <c r="R1692" s="34"/>
      <c r="S1692" s="34"/>
      <c r="T1692" s="34"/>
      <c r="U1692" s="34"/>
      <c r="V1692" s="34"/>
      <c r="W1692" s="34"/>
      <c r="X1692" s="34"/>
      <c r="Y1692" s="34"/>
      <c r="Z1692" s="34"/>
    </row>
    <row r="1693" spans="1:26" x14ac:dyDescent="0.2">
      <c r="A1693" s="34" t="s">
        <v>23</v>
      </c>
      <c r="B1693" s="34" t="s">
        <v>169</v>
      </c>
      <c r="C1693" s="34">
        <v>184976193</v>
      </c>
      <c r="D1693" s="34">
        <v>17030987</v>
      </c>
      <c r="E1693" s="34">
        <v>202007180</v>
      </c>
      <c r="F1693" s="34" t="s">
        <v>388</v>
      </c>
      <c r="G1693" s="34"/>
      <c r="H1693" s="34"/>
      <c r="I1693" s="34"/>
      <c r="J1693" s="34"/>
      <c r="K1693" s="34"/>
      <c r="L1693" s="34"/>
      <c r="M1693" s="34"/>
      <c r="N1693" s="34"/>
      <c r="O1693" s="34"/>
      <c r="P1693" s="34"/>
      <c r="Q1693" s="34"/>
      <c r="R1693" s="34"/>
      <c r="S1693" s="34"/>
      <c r="T1693" s="34"/>
      <c r="U1693" s="34"/>
      <c r="V1693" s="34"/>
      <c r="W1693" s="34"/>
      <c r="X1693" s="34"/>
      <c r="Y1693" s="34"/>
      <c r="Z1693" s="34"/>
    </row>
    <row r="1694" spans="1:26" x14ac:dyDescent="0.2">
      <c r="A1694" s="34" t="s">
        <v>23</v>
      </c>
      <c r="B1694" s="34" t="s">
        <v>170</v>
      </c>
      <c r="C1694" s="34">
        <v>59075124</v>
      </c>
      <c r="D1694" s="34">
        <v>922174</v>
      </c>
      <c r="E1694" s="34">
        <v>59997298</v>
      </c>
      <c r="F1694" s="34" t="s">
        <v>387</v>
      </c>
      <c r="G1694" s="34"/>
      <c r="H1694" s="34"/>
      <c r="I1694" s="34"/>
      <c r="J1694" s="34"/>
      <c r="K1694" s="34"/>
      <c r="L1694" s="34"/>
      <c r="M1694" s="34"/>
      <c r="N1694" s="34"/>
      <c r="O1694" s="34"/>
      <c r="P1694" s="34"/>
      <c r="Q1694" s="34"/>
      <c r="R1694" s="34"/>
      <c r="S1694" s="34"/>
      <c r="T1694" s="34"/>
      <c r="U1694" s="34"/>
      <c r="V1694" s="34"/>
      <c r="W1694" s="34"/>
      <c r="X1694" s="34"/>
      <c r="Y1694" s="34"/>
      <c r="Z1694" s="34"/>
    </row>
    <row r="1695" spans="1:26" x14ac:dyDescent="0.2">
      <c r="A1695" s="34" t="s">
        <v>23</v>
      </c>
      <c r="B1695" s="34" t="s">
        <v>171</v>
      </c>
      <c r="C1695" s="34">
        <v>847450</v>
      </c>
      <c r="D1695" s="34">
        <v>449691</v>
      </c>
      <c r="E1695" s="34">
        <v>1297141</v>
      </c>
      <c r="F1695" s="34" t="s">
        <v>380</v>
      </c>
      <c r="G1695" s="34"/>
      <c r="H1695" s="34"/>
      <c r="I1695" s="34"/>
      <c r="J1695" s="34"/>
      <c r="K1695" s="34"/>
      <c r="L1695" s="34"/>
      <c r="M1695" s="34"/>
      <c r="N1695" s="34"/>
      <c r="O1695" s="34"/>
      <c r="P1695" s="34"/>
      <c r="Q1695" s="34"/>
      <c r="R1695" s="34"/>
      <c r="S1695" s="34"/>
      <c r="T1695" s="34"/>
      <c r="U1695" s="34"/>
      <c r="V1695" s="34"/>
      <c r="W1695" s="34"/>
      <c r="X1695" s="34"/>
      <c r="Y1695" s="34"/>
      <c r="Z1695" s="34"/>
    </row>
    <row r="1696" spans="1:26" x14ac:dyDescent="0.2">
      <c r="A1696" s="34" t="s">
        <v>23</v>
      </c>
      <c r="B1696" s="34" t="s">
        <v>172</v>
      </c>
      <c r="C1696" s="34">
        <v>1967174</v>
      </c>
      <c r="D1696" s="34">
        <v>811883</v>
      </c>
      <c r="E1696" s="34">
        <v>2779057</v>
      </c>
      <c r="F1696" s="34" t="s">
        <v>386</v>
      </c>
      <c r="G1696" s="34"/>
      <c r="H1696" s="34"/>
      <c r="I1696" s="34"/>
      <c r="J1696" s="34"/>
      <c r="K1696" s="34"/>
      <c r="L1696" s="34"/>
      <c r="M1696" s="34"/>
      <c r="N1696" s="34"/>
      <c r="O1696" s="34"/>
      <c r="P1696" s="34"/>
      <c r="Q1696" s="34"/>
      <c r="R1696" s="34"/>
      <c r="S1696" s="34"/>
      <c r="T1696" s="34"/>
      <c r="U1696" s="34"/>
      <c r="V1696" s="34"/>
      <c r="W1696" s="34"/>
      <c r="X1696" s="34"/>
      <c r="Y1696" s="34"/>
      <c r="Z1696" s="34"/>
    </row>
    <row r="1697" spans="1:26" x14ac:dyDescent="0.2">
      <c r="A1697" s="34" t="s">
        <v>23</v>
      </c>
      <c r="B1697" s="34" t="s">
        <v>173</v>
      </c>
      <c r="C1697" s="34">
        <v>271072</v>
      </c>
      <c r="D1697" s="34">
        <v>605833</v>
      </c>
      <c r="E1697" s="34">
        <v>876905</v>
      </c>
      <c r="F1697" s="34" t="s">
        <v>379</v>
      </c>
      <c r="G1697" s="34"/>
      <c r="H1697" s="34"/>
      <c r="I1697" s="34"/>
      <c r="J1697" s="34"/>
      <c r="K1697" s="34"/>
      <c r="L1697" s="34"/>
      <c r="M1697" s="34"/>
      <c r="N1697" s="34"/>
      <c r="O1697" s="34"/>
      <c r="P1697" s="34"/>
      <c r="Q1697" s="34"/>
      <c r="R1697" s="34"/>
      <c r="S1697" s="34"/>
      <c r="T1697" s="34"/>
      <c r="U1697" s="34"/>
      <c r="V1697" s="34"/>
      <c r="W1697" s="34"/>
      <c r="X1697" s="34"/>
      <c r="Y1697" s="34"/>
      <c r="Z1697" s="34"/>
    </row>
    <row r="1698" spans="1:26" x14ac:dyDescent="0.2">
      <c r="A1698" s="34" t="s">
        <v>23</v>
      </c>
      <c r="B1698" s="34" t="s">
        <v>174</v>
      </c>
      <c r="C1698" s="34">
        <v>97596</v>
      </c>
      <c r="D1698" s="34">
        <v>416546</v>
      </c>
      <c r="E1698" s="34">
        <v>514142</v>
      </c>
      <c r="F1698" s="34" t="s">
        <v>378</v>
      </c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</row>
    <row r="1699" spans="1:26" x14ac:dyDescent="0.2">
      <c r="A1699" s="34" t="s">
        <v>23</v>
      </c>
      <c r="B1699" s="34" t="s">
        <v>175</v>
      </c>
      <c r="C1699" s="34">
        <v>7200168</v>
      </c>
      <c r="D1699" s="34">
        <v>816874</v>
      </c>
      <c r="E1699" s="34">
        <v>8017042</v>
      </c>
      <c r="F1699" s="34" t="s">
        <v>387</v>
      </c>
      <c r="G1699" s="34"/>
      <c r="H1699" s="34"/>
      <c r="I1699" s="34"/>
      <c r="J1699" s="34"/>
      <c r="K1699" s="34"/>
      <c r="L1699" s="34"/>
      <c r="M1699" s="34"/>
      <c r="N1699" s="34"/>
      <c r="O1699" s="34"/>
      <c r="P1699" s="34"/>
      <c r="Q1699" s="34"/>
      <c r="R1699" s="34"/>
      <c r="S1699" s="34"/>
      <c r="T1699" s="34"/>
      <c r="U1699" s="34"/>
      <c r="V1699" s="34"/>
      <c r="W1699" s="34"/>
      <c r="X1699" s="34"/>
      <c r="Y1699" s="34"/>
      <c r="Z1699" s="34"/>
    </row>
    <row r="1700" spans="1:26" x14ac:dyDescent="0.2">
      <c r="A1700" s="34" t="s">
        <v>23</v>
      </c>
      <c r="B1700" s="34" t="s">
        <v>176</v>
      </c>
      <c r="C1700" s="34">
        <v>1228483</v>
      </c>
      <c r="D1700" s="34">
        <v>796073</v>
      </c>
      <c r="E1700" s="34">
        <v>2024556</v>
      </c>
      <c r="F1700" s="34" t="s">
        <v>387</v>
      </c>
      <c r="G1700" s="34"/>
      <c r="H1700" s="34"/>
      <c r="I1700" s="34"/>
      <c r="J1700" s="34"/>
      <c r="K1700" s="34"/>
      <c r="L1700" s="34"/>
      <c r="M1700" s="34"/>
      <c r="N1700" s="34"/>
      <c r="O1700" s="34"/>
      <c r="P1700" s="34"/>
      <c r="Q1700" s="34"/>
      <c r="R1700" s="34"/>
      <c r="S1700" s="34"/>
      <c r="T1700" s="34"/>
      <c r="U1700" s="34"/>
      <c r="V1700" s="34"/>
      <c r="W1700" s="34"/>
      <c r="X1700" s="34"/>
      <c r="Y1700" s="34"/>
      <c r="Z1700" s="34"/>
    </row>
    <row r="1701" spans="1:26" x14ac:dyDescent="0.2">
      <c r="A1701" s="34" t="s">
        <v>23</v>
      </c>
      <c r="B1701" s="34" t="s">
        <v>177</v>
      </c>
      <c r="C1701" s="34">
        <v>4871157</v>
      </c>
      <c r="D1701" s="34">
        <v>909409</v>
      </c>
      <c r="E1701" s="34">
        <v>5780566</v>
      </c>
      <c r="F1701" s="34" t="s">
        <v>377</v>
      </c>
      <c r="G1701" s="34"/>
      <c r="H1701" s="34"/>
      <c r="I1701" s="34"/>
      <c r="J1701" s="34"/>
      <c r="K1701" s="34"/>
      <c r="L1701" s="34"/>
      <c r="M1701" s="34"/>
      <c r="N1701" s="34"/>
      <c r="O1701" s="34"/>
      <c r="P1701" s="34"/>
      <c r="Q1701" s="34"/>
      <c r="R1701" s="34"/>
      <c r="S1701" s="34"/>
      <c r="T1701" s="34"/>
      <c r="U1701" s="34"/>
      <c r="V1701" s="34"/>
      <c r="W1701" s="34"/>
      <c r="X1701" s="34"/>
      <c r="Y1701" s="34"/>
      <c r="Z1701" s="34"/>
    </row>
    <row r="1702" spans="1:26" x14ac:dyDescent="0.2">
      <c r="A1702" s="34" t="s">
        <v>23</v>
      </c>
      <c r="B1702" s="34" t="s">
        <v>178</v>
      </c>
      <c r="C1702" s="34">
        <v>4781943</v>
      </c>
      <c r="D1702" s="34">
        <v>2530698</v>
      </c>
      <c r="E1702" s="34">
        <v>7312641</v>
      </c>
      <c r="F1702" s="34" t="s">
        <v>377</v>
      </c>
      <c r="G1702" s="34"/>
      <c r="H1702" s="34"/>
      <c r="I1702" s="34"/>
      <c r="J1702" s="34"/>
      <c r="K1702" s="34"/>
      <c r="L1702" s="34"/>
      <c r="M1702" s="34"/>
      <c r="N1702" s="34"/>
      <c r="O1702" s="34"/>
      <c r="P1702" s="34"/>
      <c r="Q1702" s="34"/>
      <c r="R1702" s="34"/>
      <c r="S1702" s="34"/>
      <c r="T1702" s="34"/>
      <c r="U1702" s="34"/>
      <c r="V1702" s="34"/>
      <c r="W1702" s="34"/>
      <c r="X1702" s="34"/>
      <c r="Y1702" s="34"/>
      <c r="Z1702" s="34"/>
    </row>
    <row r="1703" spans="1:26" x14ac:dyDescent="0.2">
      <c r="A1703" s="34" t="s">
        <v>23</v>
      </c>
      <c r="B1703" s="34" t="s">
        <v>179</v>
      </c>
      <c r="C1703" s="34">
        <v>3339596</v>
      </c>
      <c r="D1703" s="34">
        <v>474977</v>
      </c>
      <c r="E1703" s="34">
        <v>3814573</v>
      </c>
      <c r="F1703" s="34" t="s">
        <v>377</v>
      </c>
      <c r="G1703" s="34"/>
      <c r="H1703" s="34"/>
      <c r="I1703" s="34"/>
      <c r="J1703" s="34"/>
      <c r="K1703" s="34"/>
      <c r="L1703" s="34"/>
      <c r="M1703" s="34"/>
      <c r="N1703" s="34"/>
      <c r="O1703" s="34"/>
      <c r="P1703" s="34"/>
      <c r="Q1703" s="34"/>
      <c r="R1703" s="34"/>
      <c r="S1703" s="34"/>
      <c r="T1703" s="34"/>
      <c r="U1703" s="34"/>
      <c r="V1703" s="34"/>
      <c r="W1703" s="34"/>
      <c r="X1703" s="34"/>
      <c r="Y1703" s="34"/>
      <c r="Z1703" s="34"/>
    </row>
    <row r="1704" spans="1:26" x14ac:dyDescent="0.2">
      <c r="A1704" s="34" t="s">
        <v>23</v>
      </c>
      <c r="B1704" s="34" t="s">
        <v>180</v>
      </c>
      <c r="C1704" s="34">
        <v>5071268</v>
      </c>
      <c r="D1704" s="34">
        <v>1045702</v>
      </c>
      <c r="E1704" s="34">
        <v>6116970</v>
      </c>
      <c r="F1704" s="34" t="s">
        <v>378</v>
      </c>
      <c r="G1704" s="34"/>
      <c r="H1704" s="34"/>
      <c r="I1704" s="34"/>
      <c r="J1704" s="34"/>
      <c r="K1704" s="34"/>
      <c r="L1704" s="34"/>
      <c r="M1704" s="34"/>
      <c r="N1704" s="34"/>
      <c r="O1704" s="34"/>
      <c r="P1704" s="34"/>
      <c r="Q1704" s="34"/>
      <c r="R1704" s="34"/>
      <c r="S1704" s="34"/>
      <c r="T1704" s="34"/>
      <c r="U1704" s="34"/>
      <c r="V1704" s="34"/>
      <c r="W1704" s="34"/>
      <c r="X1704" s="34"/>
      <c r="Y1704" s="34"/>
      <c r="Z1704" s="34"/>
    </row>
    <row r="1705" spans="1:26" x14ac:dyDescent="0.2">
      <c r="A1705" s="34" t="s">
        <v>23</v>
      </c>
      <c r="B1705" s="34" t="s">
        <v>181</v>
      </c>
      <c r="C1705" s="34">
        <v>22598098</v>
      </c>
      <c r="D1705" s="34">
        <v>3504204</v>
      </c>
      <c r="E1705" s="34">
        <v>26102302</v>
      </c>
      <c r="F1705" s="34" t="s">
        <v>376</v>
      </c>
      <c r="G1705" s="34"/>
      <c r="H1705" s="34"/>
      <c r="I1705" s="34"/>
      <c r="J1705" s="34"/>
      <c r="K1705" s="34"/>
      <c r="L1705" s="34"/>
      <c r="M1705" s="34"/>
      <c r="N1705" s="34"/>
      <c r="O1705" s="34"/>
      <c r="P1705" s="34"/>
      <c r="Q1705" s="34"/>
      <c r="R1705" s="34"/>
      <c r="S1705" s="34"/>
      <c r="T1705" s="34"/>
      <c r="U1705" s="34"/>
      <c r="V1705" s="34"/>
      <c r="W1705" s="34"/>
      <c r="X1705" s="34"/>
      <c r="Y1705" s="34"/>
      <c r="Z1705" s="34"/>
    </row>
    <row r="1706" spans="1:26" x14ac:dyDescent="0.2">
      <c r="A1706" s="34" t="s">
        <v>23</v>
      </c>
      <c r="B1706" s="34" t="s">
        <v>182</v>
      </c>
      <c r="C1706" s="34">
        <v>11602507</v>
      </c>
      <c r="D1706" s="34">
        <v>2425716</v>
      </c>
      <c r="E1706" s="34">
        <v>14028223</v>
      </c>
      <c r="F1706" s="34" t="s">
        <v>386</v>
      </c>
      <c r="G1706" s="34"/>
      <c r="H1706" s="34"/>
      <c r="I1706" s="34"/>
      <c r="J1706" s="34"/>
      <c r="K1706" s="34"/>
      <c r="L1706" s="34"/>
      <c r="M1706" s="34"/>
      <c r="N1706" s="34"/>
      <c r="O1706" s="34"/>
      <c r="P1706" s="34"/>
      <c r="Q1706" s="34"/>
      <c r="R1706" s="34"/>
      <c r="S1706" s="34"/>
      <c r="T1706" s="34"/>
      <c r="U1706" s="34"/>
      <c r="V1706" s="34"/>
      <c r="W1706" s="34"/>
      <c r="X1706" s="34"/>
      <c r="Y1706" s="34"/>
      <c r="Z1706" s="34"/>
    </row>
    <row r="1707" spans="1:26" x14ac:dyDescent="0.2">
      <c r="A1707" s="34" t="s">
        <v>23</v>
      </c>
      <c r="B1707" s="34" t="s">
        <v>183</v>
      </c>
      <c r="C1707" s="34">
        <v>2673368</v>
      </c>
      <c r="D1707" s="34">
        <v>282665</v>
      </c>
      <c r="E1707" s="34">
        <v>2956033</v>
      </c>
      <c r="F1707" s="34" t="s">
        <v>372</v>
      </c>
      <c r="G1707" s="34"/>
      <c r="H1707" s="34"/>
      <c r="I1707" s="34"/>
      <c r="J1707" s="34"/>
      <c r="K1707" s="34"/>
      <c r="L1707" s="34"/>
      <c r="M1707" s="34"/>
      <c r="N1707" s="34"/>
      <c r="O1707" s="34"/>
      <c r="P1707" s="34"/>
      <c r="Q1707" s="34"/>
      <c r="R1707" s="34"/>
      <c r="S1707" s="34"/>
      <c r="T1707" s="34"/>
      <c r="U1707" s="34"/>
      <c r="V1707" s="34"/>
      <c r="W1707" s="34"/>
      <c r="X1707" s="34"/>
      <c r="Y1707" s="34"/>
      <c r="Z1707" s="34"/>
    </row>
    <row r="1708" spans="1:26" x14ac:dyDescent="0.2">
      <c r="A1708" s="34" t="s">
        <v>23</v>
      </c>
      <c r="B1708" s="34" t="s">
        <v>184</v>
      </c>
      <c r="C1708" s="34">
        <v>1331487</v>
      </c>
      <c r="D1708" s="34">
        <v>277418</v>
      </c>
      <c r="E1708" s="34">
        <v>1608905</v>
      </c>
      <c r="F1708" s="34" t="s">
        <v>390</v>
      </c>
      <c r="G1708" s="34"/>
      <c r="H1708" s="34"/>
      <c r="I1708" s="34"/>
      <c r="J1708" s="34"/>
      <c r="K1708" s="34"/>
      <c r="L1708" s="34"/>
      <c r="M1708" s="34"/>
      <c r="N1708" s="34"/>
      <c r="O1708" s="34"/>
      <c r="P1708" s="34"/>
      <c r="Q1708" s="34"/>
      <c r="R1708" s="34"/>
      <c r="S1708" s="34"/>
      <c r="T1708" s="34"/>
      <c r="U1708" s="34"/>
      <c r="V1708" s="34"/>
      <c r="W1708" s="34"/>
      <c r="X1708" s="34"/>
      <c r="Y1708" s="34"/>
      <c r="Z1708" s="34"/>
    </row>
    <row r="1709" spans="1:26" x14ac:dyDescent="0.2">
      <c r="A1709" s="34" t="s">
        <v>23</v>
      </c>
      <c r="B1709" s="34" t="s">
        <v>185</v>
      </c>
      <c r="C1709" s="34">
        <v>940561</v>
      </c>
      <c r="D1709" s="34">
        <v>457455</v>
      </c>
      <c r="E1709" s="34">
        <v>1398016</v>
      </c>
      <c r="F1709" s="34" t="s">
        <v>382</v>
      </c>
      <c r="G1709" s="34"/>
      <c r="H1709" s="34"/>
      <c r="I1709" s="34"/>
      <c r="J1709" s="34"/>
      <c r="K1709" s="34"/>
      <c r="L1709" s="34"/>
      <c r="M1709" s="34"/>
      <c r="N1709" s="34"/>
      <c r="O1709" s="34"/>
      <c r="P1709" s="34"/>
      <c r="Q1709" s="34"/>
      <c r="R1709" s="34"/>
      <c r="S1709" s="34"/>
      <c r="T1709" s="34"/>
      <c r="U1709" s="34"/>
      <c r="V1709" s="34"/>
      <c r="W1709" s="34"/>
      <c r="X1709" s="34"/>
      <c r="Y1709" s="34"/>
      <c r="Z1709" s="34"/>
    </row>
    <row r="1710" spans="1:26" x14ac:dyDescent="0.2">
      <c r="A1710" s="34" t="s">
        <v>23</v>
      </c>
      <c r="B1710" s="34" t="s">
        <v>186</v>
      </c>
      <c r="C1710" s="34">
        <v>4338931</v>
      </c>
      <c r="D1710" s="34">
        <v>915624</v>
      </c>
      <c r="E1710" s="34">
        <v>5254555</v>
      </c>
      <c r="F1710" s="34" t="s">
        <v>389</v>
      </c>
      <c r="G1710" s="34"/>
      <c r="H1710" s="34"/>
      <c r="I1710" s="34"/>
      <c r="J1710" s="34"/>
      <c r="K1710" s="34"/>
      <c r="L1710" s="34"/>
      <c r="M1710" s="34"/>
      <c r="N1710" s="34"/>
      <c r="O1710" s="34"/>
      <c r="P1710" s="34"/>
      <c r="Q1710" s="34"/>
      <c r="R1710" s="34"/>
      <c r="S1710" s="34"/>
      <c r="T1710" s="34"/>
      <c r="U1710" s="34"/>
      <c r="V1710" s="34"/>
      <c r="W1710" s="34"/>
      <c r="X1710" s="34"/>
      <c r="Y1710" s="34"/>
      <c r="Z1710" s="34"/>
    </row>
    <row r="1711" spans="1:26" x14ac:dyDescent="0.2">
      <c r="A1711" s="34" t="s">
        <v>23</v>
      </c>
      <c r="B1711" s="34" t="s">
        <v>187</v>
      </c>
      <c r="C1711" s="34">
        <v>14289812</v>
      </c>
      <c r="D1711" s="34">
        <v>3632419</v>
      </c>
      <c r="E1711" s="34">
        <v>17922231</v>
      </c>
      <c r="F1711" s="34" t="s">
        <v>370</v>
      </c>
      <c r="G1711" s="34"/>
      <c r="H1711" s="34"/>
      <c r="I1711" s="34"/>
      <c r="J1711" s="34"/>
      <c r="K1711" s="34"/>
      <c r="L1711" s="34"/>
      <c r="M1711" s="34"/>
      <c r="N1711" s="34"/>
      <c r="O1711" s="34"/>
      <c r="P1711" s="34"/>
      <c r="Q1711" s="34"/>
      <c r="R1711" s="34"/>
      <c r="S1711" s="34"/>
      <c r="T1711" s="34"/>
      <c r="U1711" s="34"/>
      <c r="V1711" s="34"/>
      <c r="W1711" s="34"/>
      <c r="X1711" s="34"/>
      <c r="Y1711" s="34"/>
      <c r="Z1711" s="34"/>
    </row>
    <row r="1712" spans="1:26" x14ac:dyDescent="0.2">
      <c r="A1712" s="34" t="s">
        <v>23</v>
      </c>
      <c r="B1712" s="34" t="s">
        <v>188</v>
      </c>
      <c r="C1712" s="34">
        <v>303289</v>
      </c>
      <c r="D1712" s="34">
        <v>2007850</v>
      </c>
      <c r="E1712" s="34">
        <v>2311139</v>
      </c>
      <c r="F1712" s="34" t="s">
        <v>387</v>
      </c>
      <c r="G1712" s="34"/>
      <c r="H1712" s="34"/>
      <c r="I1712" s="34"/>
      <c r="J1712" s="34"/>
      <c r="K1712" s="34"/>
      <c r="L1712" s="34"/>
      <c r="M1712" s="34"/>
      <c r="N1712" s="34"/>
      <c r="O1712" s="34"/>
      <c r="P1712" s="34"/>
      <c r="Q1712" s="34"/>
      <c r="R1712" s="34"/>
      <c r="S1712" s="34"/>
      <c r="T1712" s="34"/>
      <c r="U1712" s="34"/>
      <c r="V1712" s="34"/>
      <c r="W1712" s="34"/>
      <c r="X1712" s="34"/>
      <c r="Y1712" s="34"/>
      <c r="Z1712" s="34"/>
    </row>
    <row r="1713" spans="1:26" x14ac:dyDescent="0.2">
      <c r="A1713" s="34" t="s">
        <v>23</v>
      </c>
      <c r="B1713" s="34" t="s">
        <v>189</v>
      </c>
      <c r="C1713" s="34">
        <v>32112859</v>
      </c>
      <c r="D1713" s="34">
        <v>5069709</v>
      </c>
      <c r="E1713" s="34">
        <v>37182568</v>
      </c>
      <c r="F1713" s="34" t="s">
        <v>376</v>
      </c>
      <c r="G1713" s="34"/>
      <c r="H1713" s="34"/>
      <c r="I1713" s="34"/>
      <c r="J1713" s="34"/>
      <c r="K1713" s="34"/>
      <c r="L1713" s="34"/>
      <c r="M1713" s="34"/>
      <c r="N1713" s="34"/>
      <c r="O1713" s="34"/>
      <c r="P1713" s="34"/>
      <c r="Q1713" s="34"/>
      <c r="R1713" s="34"/>
      <c r="S1713" s="34"/>
      <c r="T1713" s="34"/>
      <c r="U1713" s="34"/>
      <c r="V1713" s="34"/>
      <c r="W1713" s="34"/>
      <c r="X1713" s="34"/>
      <c r="Y1713" s="34"/>
      <c r="Z1713" s="34"/>
    </row>
    <row r="1714" spans="1:26" x14ac:dyDescent="0.2">
      <c r="A1714" s="34" t="s">
        <v>23</v>
      </c>
      <c r="B1714" s="34" t="s">
        <v>190</v>
      </c>
      <c r="C1714" s="34">
        <v>3655769</v>
      </c>
      <c r="D1714" s="34">
        <v>415331</v>
      </c>
      <c r="E1714" s="34">
        <v>4071100</v>
      </c>
      <c r="F1714" s="34" t="s">
        <v>370</v>
      </c>
      <c r="G1714" s="34"/>
      <c r="H1714" s="34"/>
      <c r="I1714" s="34"/>
      <c r="J1714" s="34"/>
      <c r="K1714" s="34"/>
      <c r="L1714" s="34"/>
      <c r="M1714" s="34"/>
      <c r="N1714" s="34"/>
      <c r="O1714" s="34"/>
      <c r="P1714" s="34"/>
      <c r="Q1714" s="34"/>
      <c r="R1714" s="34"/>
      <c r="S1714" s="34"/>
      <c r="T1714" s="34"/>
      <c r="U1714" s="34"/>
      <c r="V1714" s="34"/>
      <c r="W1714" s="34"/>
      <c r="X1714" s="34"/>
      <c r="Y1714" s="34"/>
      <c r="Z1714" s="34"/>
    </row>
    <row r="1715" spans="1:26" x14ac:dyDescent="0.2">
      <c r="A1715" s="34" t="s">
        <v>23</v>
      </c>
      <c r="B1715" s="34" t="s">
        <v>191</v>
      </c>
      <c r="C1715" s="34">
        <v>28771810</v>
      </c>
      <c r="D1715" s="34">
        <v>621797</v>
      </c>
      <c r="E1715" s="34">
        <v>29393607</v>
      </c>
      <c r="F1715" s="34" t="s">
        <v>387</v>
      </c>
      <c r="G1715" s="34"/>
      <c r="H1715" s="34"/>
      <c r="I1715" s="34"/>
      <c r="J1715" s="34"/>
      <c r="K1715" s="34"/>
      <c r="L1715" s="34"/>
      <c r="M1715" s="34"/>
      <c r="N1715" s="34"/>
      <c r="O1715" s="34"/>
      <c r="P1715" s="34"/>
      <c r="Q1715" s="34"/>
      <c r="R1715" s="34"/>
      <c r="S1715" s="34"/>
      <c r="T1715" s="34"/>
      <c r="U1715" s="34"/>
      <c r="V1715" s="34"/>
      <c r="W1715" s="34"/>
      <c r="X1715" s="34"/>
      <c r="Y1715" s="34"/>
      <c r="Z1715" s="34"/>
    </row>
    <row r="1716" spans="1:26" x14ac:dyDescent="0.2">
      <c r="A1716" s="34" t="s">
        <v>23</v>
      </c>
      <c r="B1716" s="34" t="s">
        <v>192</v>
      </c>
      <c r="C1716" s="34">
        <v>14073719</v>
      </c>
      <c r="D1716" s="34">
        <v>1889297</v>
      </c>
      <c r="E1716" s="34">
        <v>15963016</v>
      </c>
      <c r="F1716" s="34" t="s">
        <v>379</v>
      </c>
      <c r="G1716" s="34"/>
      <c r="H1716" s="34"/>
      <c r="I1716" s="34"/>
      <c r="J1716" s="34"/>
      <c r="K1716" s="34"/>
      <c r="L1716" s="34"/>
      <c r="M1716" s="34"/>
      <c r="N1716" s="34"/>
      <c r="O1716" s="34"/>
      <c r="P1716" s="34"/>
      <c r="Q1716" s="34"/>
      <c r="R1716" s="34"/>
      <c r="S1716" s="34"/>
      <c r="T1716" s="34"/>
      <c r="U1716" s="34"/>
      <c r="V1716" s="34"/>
      <c r="W1716" s="34"/>
      <c r="X1716" s="34"/>
      <c r="Y1716" s="34"/>
      <c r="Z1716" s="34"/>
    </row>
    <row r="1717" spans="1:26" x14ac:dyDescent="0.2">
      <c r="A1717" s="34" t="s">
        <v>23</v>
      </c>
      <c r="B1717" s="34" t="s">
        <v>193</v>
      </c>
      <c r="C1717" s="34">
        <v>442815</v>
      </c>
      <c r="D1717" s="34">
        <v>325846</v>
      </c>
      <c r="E1717" s="34">
        <v>768661</v>
      </c>
      <c r="F1717" s="34" t="s">
        <v>370</v>
      </c>
      <c r="G1717" s="34"/>
      <c r="H1717" s="34"/>
      <c r="I1717" s="34"/>
      <c r="J1717" s="34"/>
      <c r="K1717" s="34"/>
      <c r="L1717" s="34"/>
      <c r="M1717" s="34"/>
      <c r="N1717" s="34"/>
      <c r="O1717" s="34"/>
      <c r="P1717" s="34"/>
      <c r="Q1717" s="34"/>
      <c r="R1717" s="34"/>
      <c r="S1717" s="34"/>
      <c r="T1717" s="34"/>
      <c r="U1717" s="34"/>
      <c r="V1717" s="34"/>
      <c r="W1717" s="34"/>
      <c r="X1717" s="34"/>
      <c r="Y1717" s="34"/>
      <c r="Z1717" s="34"/>
    </row>
    <row r="1718" spans="1:26" x14ac:dyDescent="0.2">
      <c r="A1718" s="34" t="s">
        <v>23</v>
      </c>
      <c r="B1718" s="34" t="s">
        <v>194</v>
      </c>
      <c r="C1718" s="34">
        <v>1287299</v>
      </c>
      <c r="D1718" s="34">
        <v>268791</v>
      </c>
      <c r="E1718" s="34">
        <v>1556090</v>
      </c>
      <c r="F1718" s="34" t="s">
        <v>378</v>
      </c>
      <c r="G1718" s="34"/>
      <c r="H1718" s="34"/>
      <c r="I1718" s="34"/>
      <c r="J1718" s="34"/>
      <c r="K1718" s="34"/>
      <c r="L1718" s="34"/>
      <c r="M1718" s="34"/>
      <c r="N1718" s="34"/>
      <c r="O1718" s="34"/>
      <c r="P1718" s="34"/>
      <c r="Q1718" s="34"/>
      <c r="R1718" s="34"/>
      <c r="S1718" s="34"/>
      <c r="T1718" s="34"/>
      <c r="U1718" s="34"/>
      <c r="V1718" s="34"/>
      <c r="W1718" s="34"/>
      <c r="X1718" s="34"/>
      <c r="Y1718" s="34"/>
      <c r="Z1718" s="34"/>
    </row>
    <row r="1719" spans="1:26" x14ac:dyDescent="0.2">
      <c r="A1719" s="34" t="s">
        <v>23</v>
      </c>
      <c r="B1719" s="34" t="s">
        <v>195</v>
      </c>
      <c r="C1719" s="34">
        <v>8478186</v>
      </c>
      <c r="D1719" s="34">
        <v>906966</v>
      </c>
      <c r="E1719" s="34">
        <v>9385152</v>
      </c>
      <c r="F1719" s="34" t="s">
        <v>371</v>
      </c>
      <c r="G1719" s="34"/>
      <c r="H1719" s="34"/>
      <c r="I1719" s="34"/>
      <c r="J1719" s="34"/>
      <c r="K1719" s="34"/>
      <c r="L1719" s="34"/>
      <c r="M1719" s="34"/>
      <c r="N1719" s="34"/>
      <c r="O1719" s="34"/>
      <c r="P1719" s="34"/>
      <c r="Q1719" s="34"/>
      <c r="R1719" s="34"/>
      <c r="S1719" s="34"/>
      <c r="T1719" s="34"/>
      <c r="U1719" s="34"/>
      <c r="V1719" s="34"/>
      <c r="W1719" s="34"/>
      <c r="X1719" s="34"/>
      <c r="Y1719" s="34"/>
      <c r="Z1719" s="34"/>
    </row>
    <row r="1720" spans="1:26" x14ac:dyDescent="0.2">
      <c r="A1720" s="34" t="s">
        <v>23</v>
      </c>
      <c r="B1720" s="34" t="s">
        <v>196</v>
      </c>
      <c r="C1720" s="34">
        <v>30080977</v>
      </c>
      <c r="D1720" s="34">
        <v>2400295</v>
      </c>
      <c r="E1720" s="34">
        <v>32481272</v>
      </c>
      <c r="F1720" s="34" t="s">
        <v>375</v>
      </c>
      <c r="G1720" s="34"/>
      <c r="H1720" s="34"/>
      <c r="I1720" s="34"/>
      <c r="J1720" s="34"/>
      <c r="K1720" s="34"/>
      <c r="L1720" s="34"/>
      <c r="M1720" s="34"/>
      <c r="N1720" s="34"/>
      <c r="O1720" s="34"/>
      <c r="P1720" s="34"/>
      <c r="Q1720" s="34"/>
      <c r="R1720" s="34"/>
      <c r="S1720" s="34"/>
      <c r="T1720" s="34"/>
      <c r="U1720" s="34"/>
      <c r="V1720" s="34"/>
      <c r="W1720" s="34"/>
      <c r="X1720" s="34"/>
      <c r="Y1720" s="34"/>
      <c r="Z1720" s="34"/>
    </row>
    <row r="1721" spans="1:26" x14ac:dyDescent="0.2">
      <c r="A1721" s="34" t="s">
        <v>23</v>
      </c>
      <c r="B1721" s="34" t="s">
        <v>197</v>
      </c>
      <c r="C1721" s="34">
        <v>141011001</v>
      </c>
      <c r="D1721" s="34">
        <v>366841</v>
      </c>
      <c r="E1721" s="34">
        <v>141377842</v>
      </c>
      <c r="F1721" s="34" t="s">
        <v>369</v>
      </c>
      <c r="G1721" s="34"/>
      <c r="H1721" s="34"/>
      <c r="I1721" s="34"/>
      <c r="J1721" s="34"/>
      <c r="K1721" s="34"/>
      <c r="L1721" s="34"/>
      <c r="M1721" s="34"/>
      <c r="N1721" s="34"/>
      <c r="O1721" s="34"/>
      <c r="P1721" s="34"/>
      <c r="Q1721" s="34"/>
      <c r="R1721" s="34"/>
      <c r="S1721" s="34"/>
      <c r="T1721" s="34"/>
      <c r="U1721" s="34"/>
      <c r="V1721" s="34"/>
      <c r="W1721" s="34"/>
      <c r="X1721" s="34"/>
      <c r="Y1721" s="34"/>
      <c r="Z1721" s="34"/>
    </row>
    <row r="1722" spans="1:26" x14ac:dyDescent="0.2">
      <c r="A1722" s="34" t="s">
        <v>23</v>
      </c>
      <c r="B1722" s="34" t="s">
        <v>198</v>
      </c>
      <c r="C1722" s="34">
        <v>1162485</v>
      </c>
      <c r="D1722" s="34">
        <v>848412</v>
      </c>
      <c r="E1722" s="34">
        <v>2010897</v>
      </c>
      <c r="F1722" s="34" t="s">
        <v>382</v>
      </c>
      <c r="G1722" s="34"/>
      <c r="H1722" s="34"/>
      <c r="I1722" s="34"/>
      <c r="J1722" s="34"/>
      <c r="K1722" s="34"/>
      <c r="L1722" s="34"/>
      <c r="M1722" s="34"/>
      <c r="N1722" s="34"/>
      <c r="O1722" s="34"/>
      <c r="P1722" s="34"/>
      <c r="Q1722" s="34"/>
      <c r="R1722" s="34"/>
      <c r="S1722" s="34"/>
      <c r="T1722" s="34"/>
      <c r="U1722" s="34"/>
      <c r="V1722" s="34"/>
      <c r="W1722" s="34"/>
      <c r="X1722" s="34"/>
      <c r="Y1722" s="34"/>
      <c r="Z1722" s="34"/>
    </row>
    <row r="1723" spans="1:26" x14ac:dyDescent="0.2">
      <c r="A1723" s="34" t="s">
        <v>23</v>
      </c>
      <c r="B1723" s="34" t="s">
        <v>199</v>
      </c>
      <c r="C1723" s="34">
        <v>456051</v>
      </c>
      <c r="D1723" s="34">
        <v>174251</v>
      </c>
      <c r="E1723" s="34">
        <v>630302</v>
      </c>
      <c r="F1723" s="34"/>
      <c r="G1723" s="34"/>
      <c r="H1723" s="34"/>
      <c r="I1723" s="34"/>
      <c r="J1723" s="34"/>
      <c r="K1723" s="34"/>
      <c r="L1723" s="34"/>
      <c r="M1723" s="34"/>
      <c r="N1723" s="34"/>
      <c r="O1723" s="34"/>
      <c r="P1723" s="34"/>
      <c r="Q1723" s="34"/>
      <c r="R1723" s="34"/>
      <c r="S1723" s="34"/>
      <c r="T1723" s="34"/>
      <c r="U1723" s="34"/>
      <c r="V1723" s="34"/>
      <c r="W1723" s="34"/>
      <c r="X1723" s="34"/>
      <c r="Y1723" s="34"/>
      <c r="Z1723" s="34"/>
    </row>
    <row r="1724" spans="1:26" x14ac:dyDescent="0.2">
      <c r="A1724" s="34" t="s">
        <v>23</v>
      </c>
      <c r="B1724" s="34" t="s">
        <v>200</v>
      </c>
      <c r="C1724" s="34">
        <v>7167987</v>
      </c>
      <c r="D1724" s="34">
        <v>3004214</v>
      </c>
      <c r="E1724" s="34">
        <v>10172201</v>
      </c>
      <c r="F1724" s="34" t="s">
        <v>375</v>
      </c>
      <c r="G1724" s="34"/>
      <c r="H1724" s="34"/>
      <c r="I1724" s="34"/>
      <c r="J1724" s="34"/>
      <c r="K1724" s="34"/>
      <c r="L1724" s="34"/>
      <c r="M1724" s="34"/>
      <c r="N1724" s="34"/>
      <c r="O1724" s="34"/>
      <c r="P1724" s="34"/>
      <c r="Q1724" s="34"/>
      <c r="R1724" s="34"/>
      <c r="S1724" s="34"/>
      <c r="T1724" s="34"/>
      <c r="U1724" s="34"/>
      <c r="V1724" s="34"/>
      <c r="W1724" s="34"/>
      <c r="X1724" s="34"/>
      <c r="Y1724" s="34"/>
      <c r="Z1724" s="34"/>
    </row>
    <row r="1725" spans="1:26" x14ac:dyDescent="0.2">
      <c r="A1725" s="34" t="s">
        <v>23</v>
      </c>
      <c r="B1725" s="34" t="s">
        <v>201</v>
      </c>
      <c r="C1725" s="34">
        <v>2326417</v>
      </c>
      <c r="D1725" s="34">
        <v>2231328</v>
      </c>
      <c r="E1725" s="34">
        <v>4557745</v>
      </c>
      <c r="F1725" s="34" t="s">
        <v>373</v>
      </c>
      <c r="G1725" s="34"/>
      <c r="H1725" s="34"/>
      <c r="I1725" s="34"/>
      <c r="J1725" s="34"/>
      <c r="K1725" s="34"/>
      <c r="L1725" s="34"/>
      <c r="M1725" s="34"/>
      <c r="N1725" s="34"/>
      <c r="O1725" s="34"/>
      <c r="P1725" s="34"/>
      <c r="Q1725" s="34"/>
      <c r="R1725" s="34"/>
      <c r="S1725" s="34"/>
      <c r="T1725" s="34"/>
      <c r="U1725" s="34"/>
      <c r="V1725" s="34"/>
      <c r="W1725" s="34"/>
      <c r="X1725" s="34"/>
      <c r="Y1725" s="34"/>
      <c r="Z1725" s="34"/>
    </row>
    <row r="1726" spans="1:26" x14ac:dyDescent="0.2">
      <c r="A1726" s="34" t="s">
        <v>23</v>
      </c>
      <c r="B1726" s="34" t="s">
        <v>202</v>
      </c>
      <c r="C1726" s="34">
        <v>14746234</v>
      </c>
      <c r="D1726" s="34">
        <v>10288550</v>
      </c>
      <c r="E1726" s="34">
        <v>25034784</v>
      </c>
      <c r="F1726" s="34" t="s">
        <v>376</v>
      </c>
      <c r="G1726" s="34"/>
      <c r="H1726" s="34"/>
      <c r="I1726" s="34"/>
      <c r="J1726" s="34"/>
      <c r="K1726" s="34"/>
      <c r="L1726" s="34"/>
      <c r="M1726" s="34"/>
      <c r="N1726" s="34"/>
      <c r="O1726" s="34"/>
      <c r="P1726" s="34"/>
      <c r="Q1726" s="34"/>
      <c r="R1726" s="34"/>
      <c r="S1726" s="34"/>
      <c r="T1726" s="34"/>
      <c r="U1726" s="34"/>
      <c r="V1726" s="34"/>
      <c r="W1726" s="34"/>
      <c r="X1726" s="34"/>
      <c r="Y1726" s="34"/>
      <c r="Z1726" s="34"/>
    </row>
    <row r="1727" spans="1:26" x14ac:dyDescent="0.2">
      <c r="A1727" s="34" t="s">
        <v>23</v>
      </c>
      <c r="B1727" s="34" t="s">
        <v>203</v>
      </c>
      <c r="C1727" s="34">
        <v>50857617</v>
      </c>
      <c r="D1727" s="34">
        <v>11489250</v>
      </c>
      <c r="E1727" s="34">
        <v>62346867</v>
      </c>
      <c r="F1727" s="34" t="s">
        <v>376</v>
      </c>
      <c r="G1727" s="34"/>
      <c r="H1727" s="34"/>
      <c r="I1727" s="34"/>
      <c r="J1727" s="34"/>
      <c r="K1727" s="34"/>
      <c r="L1727" s="34"/>
      <c r="M1727" s="34"/>
      <c r="N1727" s="34"/>
      <c r="O1727" s="34"/>
      <c r="P1727" s="34"/>
      <c r="Q1727" s="34"/>
      <c r="R1727" s="34"/>
      <c r="S1727" s="34"/>
      <c r="T1727" s="34"/>
      <c r="U1727" s="34"/>
      <c r="V1727" s="34"/>
      <c r="W1727" s="34"/>
      <c r="X1727" s="34"/>
      <c r="Y1727" s="34"/>
      <c r="Z1727" s="34"/>
    </row>
    <row r="1728" spans="1:26" x14ac:dyDescent="0.2">
      <c r="A1728" s="34" t="s">
        <v>23</v>
      </c>
      <c r="B1728" s="34" t="s">
        <v>204</v>
      </c>
      <c r="C1728" s="34">
        <v>16958974</v>
      </c>
      <c r="D1728" s="34">
        <v>271016</v>
      </c>
      <c r="E1728" s="34">
        <v>17229990</v>
      </c>
      <c r="F1728" s="34" t="s">
        <v>391</v>
      </c>
      <c r="G1728" s="34"/>
      <c r="H1728" s="34"/>
      <c r="I1728" s="34"/>
      <c r="J1728" s="34"/>
      <c r="K1728" s="34"/>
      <c r="L1728" s="34"/>
      <c r="M1728" s="34"/>
      <c r="N1728" s="34"/>
      <c r="O1728" s="34"/>
      <c r="P1728" s="34"/>
      <c r="Q1728" s="34"/>
      <c r="R1728" s="34"/>
      <c r="S1728" s="34"/>
      <c r="T1728" s="34"/>
      <c r="U1728" s="34"/>
      <c r="V1728" s="34"/>
      <c r="W1728" s="34"/>
      <c r="X1728" s="34"/>
      <c r="Y1728" s="34"/>
      <c r="Z1728" s="34"/>
    </row>
    <row r="1729" spans="1:26" x14ac:dyDescent="0.2">
      <c r="A1729" s="34" t="s">
        <v>23</v>
      </c>
      <c r="B1729" s="34" t="s">
        <v>205</v>
      </c>
      <c r="C1729" s="34">
        <v>5975430</v>
      </c>
      <c r="D1729" s="34">
        <v>3746857</v>
      </c>
      <c r="E1729" s="34">
        <v>9722287</v>
      </c>
      <c r="F1729" s="34" t="s">
        <v>372</v>
      </c>
      <c r="G1729" s="34"/>
      <c r="H1729" s="34"/>
      <c r="I1729" s="34"/>
      <c r="J1729" s="34"/>
      <c r="K1729" s="34"/>
      <c r="L1729" s="34"/>
      <c r="M1729" s="34"/>
      <c r="N1729" s="34"/>
      <c r="O1729" s="34"/>
      <c r="P1729" s="34"/>
      <c r="Q1729" s="34"/>
      <c r="R1729" s="34"/>
      <c r="S1729" s="34"/>
      <c r="T1729" s="34"/>
      <c r="U1729" s="34"/>
      <c r="V1729" s="34"/>
      <c r="W1729" s="34"/>
      <c r="X1729" s="34"/>
      <c r="Y1729" s="34"/>
      <c r="Z1729" s="34"/>
    </row>
    <row r="1730" spans="1:26" x14ac:dyDescent="0.2">
      <c r="A1730" s="34" t="s">
        <v>23</v>
      </c>
      <c r="B1730" s="34" t="s">
        <v>206</v>
      </c>
      <c r="C1730" s="34">
        <v>224767283</v>
      </c>
      <c r="D1730" s="34">
        <v>19542345</v>
      </c>
      <c r="E1730" s="34">
        <v>244309628</v>
      </c>
      <c r="F1730" s="34" t="s">
        <v>388</v>
      </c>
      <c r="G1730" s="34"/>
      <c r="H1730" s="34"/>
      <c r="I1730" s="34"/>
      <c r="J1730" s="34"/>
      <c r="K1730" s="34"/>
      <c r="L1730" s="34"/>
      <c r="M1730" s="34"/>
      <c r="N1730" s="34"/>
      <c r="O1730" s="34"/>
      <c r="P1730" s="34"/>
      <c r="Q1730" s="34"/>
      <c r="R1730" s="34"/>
      <c r="S1730" s="34"/>
      <c r="T1730" s="34"/>
      <c r="U1730" s="34"/>
      <c r="V1730" s="34"/>
      <c r="W1730" s="34"/>
      <c r="X1730" s="34"/>
      <c r="Y1730" s="34"/>
      <c r="Z1730" s="34"/>
    </row>
    <row r="1731" spans="1:26" x14ac:dyDescent="0.2">
      <c r="A1731" s="34" t="s">
        <v>23</v>
      </c>
      <c r="B1731" s="34" t="s">
        <v>207</v>
      </c>
      <c r="C1731" s="34">
        <v>19988930</v>
      </c>
      <c r="D1731" s="34">
        <v>802078</v>
      </c>
      <c r="E1731" s="34">
        <v>20791008</v>
      </c>
      <c r="F1731" s="34" t="s">
        <v>369</v>
      </c>
      <c r="G1731" s="34"/>
      <c r="H1731" s="34"/>
      <c r="I1731" s="34"/>
      <c r="J1731" s="34"/>
      <c r="K1731" s="34"/>
      <c r="L1731" s="34"/>
      <c r="M1731" s="34"/>
      <c r="N1731" s="34"/>
      <c r="O1731" s="34"/>
      <c r="P1731" s="34"/>
      <c r="Q1731" s="34"/>
      <c r="R1731" s="34"/>
      <c r="S1731" s="34"/>
      <c r="T1731" s="34"/>
      <c r="U1731" s="34"/>
      <c r="V1731" s="34"/>
      <c r="W1731" s="34"/>
      <c r="X1731" s="34"/>
      <c r="Y1731" s="34"/>
      <c r="Z1731" s="34"/>
    </row>
    <row r="1732" spans="1:26" x14ac:dyDescent="0.2">
      <c r="A1732" s="34" t="s">
        <v>23</v>
      </c>
      <c r="B1732" s="34" t="s">
        <v>208</v>
      </c>
      <c r="C1732" s="34">
        <v>67795960</v>
      </c>
      <c r="D1732" s="34">
        <v>4266483</v>
      </c>
      <c r="E1732" s="34">
        <v>72062443</v>
      </c>
      <c r="F1732" s="34" t="s">
        <v>371</v>
      </c>
      <c r="G1732" s="34"/>
      <c r="H1732" s="34"/>
      <c r="I1732" s="34"/>
      <c r="J1732" s="34"/>
      <c r="K1732" s="34"/>
      <c r="L1732" s="34"/>
      <c r="M1732" s="34"/>
      <c r="N1732" s="34"/>
      <c r="O1732" s="34"/>
      <c r="P1732" s="34"/>
      <c r="Q1732" s="34"/>
      <c r="R1732" s="34"/>
      <c r="S1732" s="34"/>
      <c r="T1732" s="34"/>
      <c r="U1732" s="34"/>
      <c r="V1732" s="34"/>
      <c r="W1732" s="34"/>
      <c r="X1732" s="34"/>
      <c r="Y1732" s="34"/>
      <c r="Z1732" s="34"/>
    </row>
    <row r="1733" spans="1:26" x14ac:dyDescent="0.2">
      <c r="A1733" s="34" t="s">
        <v>23</v>
      </c>
      <c r="B1733" s="34" t="s">
        <v>209</v>
      </c>
      <c r="C1733" s="34">
        <v>52915648</v>
      </c>
      <c r="D1733" s="34">
        <v>3293767</v>
      </c>
      <c r="E1733" s="34">
        <v>56209415</v>
      </c>
      <c r="F1733" s="34" t="s">
        <v>387</v>
      </c>
      <c r="G1733" s="34"/>
      <c r="H1733" s="34"/>
      <c r="I1733" s="34"/>
      <c r="J1733" s="34"/>
      <c r="K1733" s="34"/>
      <c r="L1733" s="34"/>
      <c r="M1733" s="34"/>
      <c r="N1733" s="34"/>
      <c r="O1733" s="34"/>
      <c r="P1733" s="34"/>
      <c r="Q1733" s="34"/>
      <c r="R1733" s="34"/>
      <c r="S1733" s="34"/>
      <c r="T1733" s="34"/>
      <c r="U1733" s="34"/>
      <c r="V1733" s="34"/>
      <c r="W1733" s="34"/>
      <c r="X1733" s="34"/>
      <c r="Y1733" s="34"/>
      <c r="Z1733" s="34"/>
    </row>
    <row r="1734" spans="1:26" x14ac:dyDescent="0.2">
      <c r="A1734" s="34" t="s">
        <v>23</v>
      </c>
      <c r="B1734" s="34" t="s">
        <v>210</v>
      </c>
      <c r="C1734" s="34">
        <v>4564755</v>
      </c>
      <c r="D1734" s="34">
        <v>685498</v>
      </c>
      <c r="E1734" s="34">
        <v>5250253</v>
      </c>
      <c r="F1734" s="34" t="s">
        <v>379</v>
      </c>
      <c r="G1734" s="34"/>
      <c r="H1734" s="34"/>
      <c r="I1734" s="34"/>
      <c r="J1734" s="34"/>
      <c r="K1734" s="34"/>
      <c r="L1734" s="34"/>
      <c r="M1734" s="34"/>
      <c r="N1734" s="34"/>
      <c r="O1734" s="34"/>
      <c r="P1734" s="34"/>
      <c r="Q1734" s="34"/>
      <c r="R1734" s="34"/>
      <c r="S1734" s="34"/>
      <c r="T1734" s="34"/>
      <c r="U1734" s="34"/>
      <c r="V1734" s="34"/>
      <c r="W1734" s="34"/>
      <c r="X1734" s="34"/>
      <c r="Y1734" s="34"/>
      <c r="Z1734" s="34"/>
    </row>
    <row r="1735" spans="1:26" x14ac:dyDescent="0.2">
      <c r="A1735" s="34" t="s">
        <v>23</v>
      </c>
      <c r="B1735" s="34" t="s">
        <v>211</v>
      </c>
      <c r="C1735" s="34">
        <v>175233680</v>
      </c>
      <c r="D1735" s="34">
        <v>6907442</v>
      </c>
      <c r="E1735" s="34">
        <v>182141122</v>
      </c>
      <c r="F1735" s="34" t="s">
        <v>371</v>
      </c>
      <c r="G1735" s="34"/>
      <c r="H1735" s="34"/>
      <c r="I1735" s="34"/>
      <c r="J1735" s="34"/>
      <c r="K1735" s="34"/>
      <c r="L1735" s="34"/>
      <c r="M1735" s="34"/>
      <c r="N1735" s="34"/>
      <c r="O1735" s="34"/>
      <c r="P1735" s="34"/>
      <c r="Q1735" s="34"/>
      <c r="R1735" s="34"/>
      <c r="S1735" s="34"/>
      <c r="T1735" s="34"/>
      <c r="U1735" s="34"/>
      <c r="V1735" s="34"/>
      <c r="W1735" s="34"/>
      <c r="X1735" s="34"/>
      <c r="Y1735" s="34"/>
      <c r="Z1735" s="34"/>
    </row>
    <row r="1736" spans="1:26" x14ac:dyDescent="0.2">
      <c r="A1736" s="34" t="s">
        <v>23</v>
      </c>
      <c r="B1736" s="34" t="s">
        <v>212</v>
      </c>
      <c r="C1736" s="34">
        <v>82239032</v>
      </c>
      <c r="D1736" s="34">
        <v>16192624</v>
      </c>
      <c r="E1736" s="34">
        <v>98431656</v>
      </c>
      <c r="F1736" s="34" t="s">
        <v>384</v>
      </c>
      <c r="G1736" s="34"/>
      <c r="H1736" s="34"/>
      <c r="I1736" s="34"/>
      <c r="J1736" s="34"/>
      <c r="K1736" s="34"/>
      <c r="L1736" s="34"/>
      <c r="M1736" s="34"/>
      <c r="N1736" s="34"/>
      <c r="O1736" s="34"/>
      <c r="P1736" s="34"/>
      <c r="Q1736" s="34"/>
      <c r="R1736" s="34"/>
      <c r="S1736" s="34"/>
      <c r="T1736" s="34"/>
      <c r="U1736" s="34"/>
      <c r="V1736" s="34"/>
      <c r="W1736" s="34"/>
      <c r="X1736" s="34"/>
      <c r="Y1736" s="34"/>
      <c r="Z1736" s="34"/>
    </row>
    <row r="1737" spans="1:26" x14ac:dyDescent="0.2">
      <c r="A1737" s="34" t="s">
        <v>23</v>
      </c>
      <c r="B1737" s="34" t="s">
        <v>213</v>
      </c>
      <c r="C1737" s="34">
        <v>285058877</v>
      </c>
      <c r="D1737" s="34">
        <v>4986946</v>
      </c>
      <c r="E1737" s="34">
        <v>290045823</v>
      </c>
      <c r="F1737" s="34" t="s">
        <v>376</v>
      </c>
      <c r="G1737" s="34"/>
      <c r="H1737" s="34"/>
      <c r="I1737" s="34"/>
      <c r="J1737" s="34"/>
      <c r="K1737" s="34"/>
      <c r="L1737" s="34"/>
      <c r="M1737" s="34"/>
      <c r="N1737" s="34"/>
      <c r="O1737" s="34"/>
      <c r="P1737" s="34"/>
      <c r="Q1737" s="34"/>
      <c r="R1737" s="34"/>
      <c r="S1737" s="34"/>
      <c r="T1737" s="34"/>
      <c r="U1737" s="34"/>
      <c r="V1737" s="34"/>
      <c r="W1737" s="34"/>
      <c r="X1737" s="34"/>
      <c r="Y1737" s="34"/>
      <c r="Z1737" s="34"/>
    </row>
    <row r="1738" spans="1:26" x14ac:dyDescent="0.2">
      <c r="A1738" s="34" t="s">
        <v>23</v>
      </c>
      <c r="B1738" s="34" t="s">
        <v>214</v>
      </c>
      <c r="C1738" s="34">
        <v>1438535</v>
      </c>
      <c r="D1738" s="34">
        <v>281390</v>
      </c>
      <c r="E1738" s="34">
        <v>1719925</v>
      </c>
      <c r="F1738" s="34" t="s">
        <v>387</v>
      </c>
      <c r="G1738" s="34"/>
      <c r="H1738" s="34"/>
      <c r="I1738" s="34"/>
      <c r="J1738" s="34"/>
      <c r="K1738" s="34"/>
      <c r="L1738" s="34"/>
      <c r="M1738" s="34"/>
      <c r="N1738" s="34"/>
      <c r="O1738" s="34"/>
      <c r="P1738" s="34"/>
      <c r="Q1738" s="34"/>
      <c r="R1738" s="34"/>
      <c r="S1738" s="34"/>
      <c r="T1738" s="34"/>
      <c r="U1738" s="34"/>
      <c r="V1738" s="34"/>
      <c r="W1738" s="34"/>
      <c r="X1738" s="34"/>
      <c r="Y1738" s="34"/>
      <c r="Z1738" s="34"/>
    </row>
    <row r="1739" spans="1:26" x14ac:dyDescent="0.2">
      <c r="A1739" s="34" t="s">
        <v>23</v>
      </c>
      <c r="B1739" s="34" t="s">
        <v>215</v>
      </c>
      <c r="C1739" s="34">
        <v>58413953</v>
      </c>
      <c r="D1739" s="34">
        <v>25261301</v>
      </c>
      <c r="E1739" s="34">
        <v>83675254</v>
      </c>
      <c r="F1739" s="34" t="s">
        <v>388</v>
      </c>
      <c r="G1739" s="34"/>
      <c r="H1739" s="34"/>
      <c r="I1739" s="34"/>
      <c r="J1739" s="34"/>
      <c r="K1739" s="34"/>
      <c r="L1739" s="34"/>
      <c r="M1739" s="34"/>
      <c r="N1739" s="34"/>
      <c r="O1739" s="34"/>
      <c r="P1739" s="34"/>
      <c r="Q1739" s="34"/>
      <c r="R1739" s="34"/>
      <c r="S1739" s="34"/>
      <c r="T1739" s="34"/>
      <c r="U1739" s="34"/>
      <c r="V1739" s="34"/>
      <c r="W1739" s="34"/>
      <c r="X1739" s="34"/>
      <c r="Y1739" s="34"/>
      <c r="Z1739" s="34"/>
    </row>
    <row r="1740" spans="1:26" x14ac:dyDescent="0.2">
      <c r="A1740" s="34" t="s">
        <v>23</v>
      </c>
      <c r="B1740" s="34" t="s">
        <v>216</v>
      </c>
      <c r="C1740" s="34">
        <v>10060114</v>
      </c>
      <c r="D1740" s="34">
        <v>619949</v>
      </c>
      <c r="E1740" s="34">
        <v>10680063</v>
      </c>
      <c r="F1740" s="34" t="s">
        <v>386</v>
      </c>
      <c r="G1740" s="34"/>
      <c r="H1740" s="34"/>
      <c r="I1740" s="34"/>
      <c r="J1740" s="34"/>
      <c r="K1740" s="34"/>
      <c r="L1740" s="34"/>
      <c r="M1740" s="34"/>
      <c r="N1740" s="34"/>
      <c r="O1740" s="34"/>
      <c r="P1740" s="34"/>
      <c r="Q1740" s="34"/>
      <c r="R1740" s="34"/>
      <c r="S1740" s="34"/>
      <c r="T1740" s="34"/>
      <c r="U1740" s="34"/>
      <c r="V1740" s="34"/>
      <c r="W1740" s="34"/>
      <c r="X1740" s="34"/>
      <c r="Y1740" s="34"/>
      <c r="Z1740" s="34"/>
    </row>
    <row r="1741" spans="1:26" x14ac:dyDescent="0.2">
      <c r="A1741" s="34" t="s">
        <v>23</v>
      </c>
      <c r="B1741" s="34" t="s">
        <v>217</v>
      </c>
      <c r="C1741" s="34">
        <v>14400542</v>
      </c>
      <c r="D1741" s="34">
        <v>294984</v>
      </c>
      <c r="E1741" s="34">
        <v>14695526</v>
      </c>
      <c r="F1741" s="34" t="s">
        <v>383</v>
      </c>
      <c r="G1741" s="34"/>
      <c r="H1741" s="34"/>
      <c r="I1741" s="34"/>
      <c r="J1741" s="34"/>
      <c r="K1741" s="34"/>
      <c r="L1741" s="34"/>
      <c r="M1741" s="34"/>
      <c r="N1741" s="34"/>
      <c r="O1741" s="34"/>
      <c r="P1741" s="34"/>
      <c r="Q1741" s="34"/>
      <c r="R1741" s="34"/>
      <c r="S1741" s="34"/>
      <c r="T1741" s="34"/>
      <c r="U1741" s="34"/>
      <c r="V1741" s="34"/>
      <c r="W1741" s="34"/>
      <c r="X1741" s="34"/>
      <c r="Y1741" s="34"/>
      <c r="Z1741" s="34"/>
    </row>
    <row r="1742" spans="1:26" x14ac:dyDescent="0.2">
      <c r="A1742" s="34" t="s">
        <v>23</v>
      </c>
      <c r="B1742" s="34" t="s">
        <v>218</v>
      </c>
      <c r="C1742" s="34">
        <v>13074795</v>
      </c>
      <c r="D1742" s="34">
        <v>402113</v>
      </c>
      <c r="E1742" s="34">
        <v>13476908</v>
      </c>
      <c r="F1742" s="34" t="s">
        <v>387</v>
      </c>
      <c r="G1742" s="34"/>
      <c r="H1742" s="34"/>
      <c r="I1742" s="34"/>
      <c r="J1742" s="34"/>
      <c r="K1742" s="34"/>
      <c r="L1742" s="34"/>
      <c r="M1742" s="34"/>
      <c r="N1742" s="34"/>
      <c r="O1742" s="34"/>
      <c r="P1742" s="34"/>
      <c r="Q1742" s="34"/>
      <c r="R1742" s="34"/>
      <c r="S1742" s="34"/>
      <c r="T1742" s="34"/>
      <c r="U1742" s="34"/>
      <c r="V1742" s="34"/>
      <c r="W1742" s="34"/>
      <c r="X1742" s="34"/>
      <c r="Y1742" s="34"/>
      <c r="Z1742" s="34"/>
    </row>
    <row r="1743" spans="1:26" x14ac:dyDescent="0.2">
      <c r="A1743" s="34" t="s">
        <v>23</v>
      </c>
      <c r="B1743" s="34" t="s">
        <v>219</v>
      </c>
      <c r="C1743" s="34">
        <v>42252069</v>
      </c>
      <c r="D1743" s="34">
        <v>8592596</v>
      </c>
      <c r="E1743" s="34">
        <v>50844665</v>
      </c>
      <c r="F1743" s="34" t="s">
        <v>384</v>
      </c>
      <c r="G1743" s="34"/>
      <c r="H1743" s="34"/>
      <c r="I1743" s="34"/>
      <c r="J1743" s="34"/>
      <c r="K1743" s="34"/>
      <c r="L1743" s="34"/>
      <c r="M1743" s="34"/>
      <c r="N1743" s="34"/>
      <c r="O1743" s="34"/>
      <c r="P1743" s="34"/>
      <c r="Q1743" s="34"/>
      <c r="R1743" s="34"/>
      <c r="S1743" s="34"/>
      <c r="T1743" s="34"/>
      <c r="U1743" s="34"/>
      <c r="V1743" s="34"/>
      <c r="W1743" s="34"/>
      <c r="X1743" s="34"/>
      <c r="Y1743" s="34"/>
      <c r="Z1743" s="34"/>
    </row>
    <row r="1744" spans="1:26" x14ac:dyDescent="0.2">
      <c r="A1744" s="34" t="s">
        <v>23</v>
      </c>
      <c r="B1744" s="34" t="s">
        <v>220</v>
      </c>
      <c r="C1744" s="34">
        <v>1527056</v>
      </c>
      <c r="D1744" s="34">
        <v>282149</v>
      </c>
      <c r="E1744" s="34">
        <v>1809205</v>
      </c>
      <c r="F1744" s="34" t="s">
        <v>369</v>
      </c>
      <c r="G1744" s="34"/>
      <c r="H1744" s="34"/>
      <c r="I1744" s="34"/>
      <c r="J1744" s="34"/>
      <c r="K1744" s="34"/>
      <c r="L1744" s="34"/>
      <c r="M1744" s="34"/>
      <c r="N1744" s="34"/>
      <c r="O1744" s="34"/>
      <c r="P1744" s="34"/>
      <c r="Q1744" s="34"/>
      <c r="R1744" s="34"/>
      <c r="S1744" s="34"/>
      <c r="T1744" s="34"/>
      <c r="U1744" s="34"/>
      <c r="V1744" s="34"/>
      <c r="W1744" s="34"/>
      <c r="X1744" s="34"/>
      <c r="Y1744" s="34"/>
      <c r="Z1744" s="34"/>
    </row>
    <row r="1745" spans="1:26" x14ac:dyDescent="0.2">
      <c r="A1745" s="34" t="s">
        <v>23</v>
      </c>
      <c r="B1745" s="34" t="s">
        <v>221</v>
      </c>
      <c r="C1745" s="34">
        <v>1677389</v>
      </c>
      <c r="D1745" s="34">
        <v>810619</v>
      </c>
      <c r="E1745" s="34">
        <v>2488008</v>
      </c>
      <c r="F1745" s="34" t="s">
        <v>391</v>
      </c>
      <c r="G1745" s="34"/>
      <c r="H1745" s="34"/>
      <c r="I1745" s="34"/>
      <c r="J1745" s="34"/>
      <c r="K1745" s="34"/>
      <c r="L1745" s="34"/>
      <c r="M1745" s="34"/>
      <c r="N1745" s="34"/>
      <c r="O1745" s="34"/>
      <c r="P1745" s="34"/>
      <c r="Q1745" s="34"/>
      <c r="R1745" s="34"/>
      <c r="S1745" s="34"/>
      <c r="T1745" s="34"/>
      <c r="U1745" s="34"/>
      <c r="V1745" s="34"/>
      <c r="W1745" s="34"/>
      <c r="X1745" s="34"/>
      <c r="Y1745" s="34"/>
      <c r="Z1745" s="34"/>
    </row>
    <row r="1746" spans="1:26" x14ac:dyDescent="0.2">
      <c r="A1746" s="34" t="s">
        <v>23</v>
      </c>
      <c r="B1746" s="34" t="s">
        <v>222</v>
      </c>
      <c r="C1746" s="34">
        <v>26709</v>
      </c>
      <c r="D1746" s="34">
        <v>82831</v>
      </c>
      <c r="E1746" s="34">
        <v>109540</v>
      </c>
      <c r="F1746" s="34" t="s">
        <v>378</v>
      </c>
      <c r="G1746" s="34"/>
      <c r="H1746" s="34"/>
      <c r="I1746" s="34"/>
      <c r="J1746" s="34"/>
      <c r="K1746" s="34"/>
      <c r="L1746" s="34"/>
      <c r="M1746" s="34"/>
      <c r="N1746" s="34"/>
      <c r="O1746" s="34"/>
      <c r="P1746" s="34"/>
      <c r="Q1746" s="34"/>
      <c r="R1746" s="34"/>
      <c r="S1746" s="34"/>
      <c r="T1746" s="34"/>
      <c r="U1746" s="34"/>
      <c r="V1746" s="34"/>
      <c r="W1746" s="34"/>
      <c r="X1746" s="34"/>
      <c r="Y1746" s="34"/>
      <c r="Z1746" s="34"/>
    </row>
    <row r="1747" spans="1:26" x14ac:dyDescent="0.2">
      <c r="A1747" s="34" t="s">
        <v>23</v>
      </c>
      <c r="B1747" s="34" t="s">
        <v>223</v>
      </c>
      <c r="C1747" s="34">
        <v>7005659</v>
      </c>
      <c r="D1747" s="34">
        <v>624838</v>
      </c>
      <c r="E1747" s="34">
        <v>7630497</v>
      </c>
      <c r="F1747" s="34" t="s">
        <v>387</v>
      </c>
      <c r="G1747" s="34"/>
      <c r="H1747" s="34"/>
      <c r="I1747" s="34"/>
      <c r="J1747" s="34"/>
      <c r="K1747" s="34"/>
      <c r="L1747" s="34"/>
      <c r="M1747" s="34"/>
      <c r="N1747" s="34"/>
      <c r="O1747" s="34"/>
      <c r="P1747" s="34"/>
      <c r="Q1747" s="34"/>
      <c r="R1747" s="34"/>
      <c r="S1747" s="34"/>
      <c r="T1747" s="34"/>
      <c r="U1747" s="34"/>
      <c r="V1747" s="34"/>
      <c r="W1747" s="34"/>
      <c r="X1747" s="34"/>
      <c r="Y1747" s="34"/>
      <c r="Z1747" s="34"/>
    </row>
    <row r="1748" spans="1:26" x14ac:dyDescent="0.2">
      <c r="A1748" s="34" t="s">
        <v>23</v>
      </c>
      <c r="B1748" s="34" t="s">
        <v>224</v>
      </c>
      <c r="C1748" s="34">
        <v>14406148</v>
      </c>
      <c r="D1748" s="34">
        <v>3689402</v>
      </c>
      <c r="E1748" s="34">
        <v>18095550</v>
      </c>
      <c r="F1748" s="34" t="s">
        <v>375</v>
      </c>
      <c r="G1748" s="34"/>
      <c r="H1748" s="34"/>
      <c r="I1748" s="34"/>
      <c r="J1748" s="34"/>
      <c r="K1748" s="34"/>
      <c r="L1748" s="34"/>
      <c r="M1748" s="34"/>
      <c r="N1748" s="34"/>
      <c r="O1748" s="34"/>
      <c r="P1748" s="34"/>
      <c r="Q1748" s="34"/>
      <c r="R1748" s="34"/>
      <c r="S1748" s="34"/>
      <c r="T1748" s="34"/>
      <c r="U1748" s="34"/>
      <c r="V1748" s="34"/>
      <c r="W1748" s="34"/>
      <c r="X1748" s="34"/>
      <c r="Y1748" s="34"/>
      <c r="Z1748" s="34"/>
    </row>
    <row r="1749" spans="1:26" x14ac:dyDescent="0.2">
      <c r="A1749" s="34" t="s">
        <v>23</v>
      </c>
      <c r="B1749" s="34" t="s">
        <v>225</v>
      </c>
      <c r="C1749" s="34">
        <v>2190678</v>
      </c>
      <c r="D1749" s="34">
        <v>1588562</v>
      </c>
      <c r="E1749" s="34">
        <v>3779240</v>
      </c>
      <c r="F1749" s="34" t="s">
        <v>378</v>
      </c>
      <c r="G1749" s="34"/>
      <c r="H1749" s="34"/>
      <c r="I1749" s="34"/>
      <c r="J1749" s="34"/>
      <c r="K1749" s="34"/>
      <c r="L1749" s="34"/>
      <c r="M1749" s="34"/>
      <c r="N1749" s="34"/>
      <c r="O1749" s="34"/>
      <c r="P1749" s="34"/>
      <c r="Q1749" s="34"/>
      <c r="R1749" s="34"/>
      <c r="S1749" s="34"/>
      <c r="T1749" s="34"/>
      <c r="U1749" s="34"/>
      <c r="V1749" s="34"/>
      <c r="W1749" s="34"/>
      <c r="X1749" s="34"/>
      <c r="Y1749" s="34"/>
      <c r="Z1749" s="34"/>
    </row>
    <row r="1750" spans="1:26" x14ac:dyDescent="0.2">
      <c r="A1750" s="34" t="s">
        <v>23</v>
      </c>
      <c r="B1750" s="34" t="s">
        <v>226</v>
      </c>
      <c r="C1750" s="34">
        <v>2703258</v>
      </c>
      <c r="D1750" s="34">
        <v>1184757</v>
      </c>
      <c r="E1750" s="34">
        <v>3888015</v>
      </c>
      <c r="F1750" s="34" t="s">
        <v>380</v>
      </c>
      <c r="G1750" s="34"/>
      <c r="H1750" s="34"/>
      <c r="I1750" s="34"/>
      <c r="J1750" s="34"/>
      <c r="K1750" s="34"/>
      <c r="L1750" s="34"/>
      <c r="M1750" s="34"/>
      <c r="N1750" s="34"/>
      <c r="O1750" s="34"/>
      <c r="P1750" s="34"/>
      <c r="Q1750" s="34"/>
      <c r="R1750" s="34"/>
      <c r="S1750" s="34"/>
      <c r="T1750" s="34"/>
      <c r="U1750" s="34"/>
      <c r="V1750" s="34"/>
      <c r="W1750" s="34"/>
      <c r="X1750" s="34"/>
      <c r="Y1750" s="34"/>
      <c r="Z1750" s="34"/>
    </row>
    <row r="1751" spans="1:26" x14ac:dyDescent="0.2">
      <c r="A1751" s="34" t="s">
        <v>23</v>
      </c>
      <c r="B1751" s="34" t="s">
        <v>227</v>
      </c>
      <c r="C1751" s="34">
        <v>94292068</v>
      </c>
      <c r="D1751" s="34">
        <v>4812011</v>
      </c>
      <c r="E1751" s="34">
        <v>99104079</v>
      </c>
      <c r="F1751" s="34" t="s">
        <v>383</v>
      </c>
      <c r="G1751" s="34"/>
      <c r="H1751" s="34"/>
      <c r="I1751" s="34"/>
      <c r="J1751" s="34"/>
      <c r="K1751" s="34"/>
      <c r="L1751" s="34"/>
      <c r="M1751" s="34"/>
      <c r="N1751" s="34"/>
      <c r="O1751" s="34"/>
      <c r="P1751" s="34"/>
      <c r="Q1751" s="34"/>
      <c r="R1751" s="34"/>
      <c r="S1751" s="34"/>
      <c r="T1751" s="34"/>
      <c r="U1751" s="34"/>
      <c r="V1751" s="34"/>
      <c r="W1751" s="34"/>
      <c r="X1751" s="34"/>
      <c r="Y1751" s="34"/>
      <c r="Z1751" s="34"/>
    </row>
    <row r="1752" spans="1:26" x14ac:dyDescent="0.2">
      <c r="A1752" s="34" t="s">
        <v>23</v>
      </c>
      <c r="B1752" s="34" t="s">
        <v>228</v>
      </c>
      <c r="C1752" s="34">
        <v>25731664</v>
      </c>
      <c r="D1752" s="34">
        <v>4125140</v>
      </c>
      <c r="E1752" s="34">
        <v>29856804</v>
      </c>
      <c r="F1752" s="34"/>
      <c r="G1752" s="34"/>
      <c r="H1752" s="34"/>
      <c r="I1752" s="34"/>
      <c r="J1752" s="34"/>
      <c r="K1752" s="34"/>
      <c r="L1752" s="34"/>
      <c r="M1752" s="34"/>
      <c r="N1752" s="34"/>
      <c r="O1752" s="34"/>
      <c r="P1752" s="34"/>
      <c r="Q1752" s="34"/>
      <c r="R1752" s="34"/>
      <c r="S1752" s="34"/>
      <c r="T1752" s="34"/>
      <c r="U1752" s="34"/>
      <c r="V1752" s="34"/>
      <c r="W1752" s="34"/>
      <c r="X1752" s="34"/>
      <c r="Y1752" s="34"/>
      <c r="Z1752" s="34"/>
    </row>
    <row r="1753" spans="1:26" x14ac:dyDescent="0.2">
      <c r="A1753" s="34" t="s">
        <v>23</v>
      </c>
      <c r="B1753" s="34" t="s">
        <v>229</v>
      </c>
      <c r="C1753" s="34">
        <v>1354669</v>
      </c>
      <c r="D1753" s="34">
        <v>716990</v>
      </c>
      <c r="E1753" s="34">
        <v>2071659</v>
      </c>
      <c r="F1753" s="34"/>
      <c r="G1753" s="34"/>
      <c r="H1753" s="34"/>
      <c r="I1753" s="34"/>
      <c r="J1753" s="34"/>
      <c r="K1753" s="34"/>
      <c r="L1753" s="34"/>
      <c r="M1753" s="34"/>
      <c r="N1753" s="34"/>
      <c r="O1753" s="34"/>
      <c r="P1753" s="34"/>
      <c r="Q1753" s="34"/>
      <c r="R1753" s="34"/>
      <c r="S1753" s="34"/>
      <c r="T1753" s="34"/>
      <c r="U1753" s="34"/>
      <c r="V1753" s="34"/>
      <c r="W1753" s="34"/>
      <c r="X1753" s="34"/>
      <c r="Y1753" s="34"/>
      <c r="Z1753" s="34"/>
    </row>
    <row r="1754" spans="1:26" x14ac:dyDescent="0.2">
      <c r="A1754" s="34" t="s">
        <v>23</v>
      </c>
      <c r="B1754" s="34" t="s">
        <v>230</v>
      </c>
      <c r="C1754" s="34">
        <v>1834847</v>
      </c>
      <c r="D1754" s="34">
        <v>1462666</v>
      </c>
      <c r="E1754" s="34">
        <v>3297513</v>
      </c>
      <c r="F1754" s="34" t="s">
        <v>386</v>
      </c>
      <c r="G1754" s="34"/>
      <c r="H1754" s="34"/>
      <c r="I1754" s="34"/>
      <c r="J1754" s="34"/>
      <c r="K1754" s="34"/>
      <c r="L1754" s="34"/>
      <c r="M1754" s="34"/>
      <c r="N1754" s="34"/>
      <c r="O1754" s="34"/>
      <c r="P1754" s="34"/>
      <c r="Q1754" s="34"/>
      <c r="R1754" s="34"/>
      <c r="S1754" s="34"/>
      <c r="T1754" s="34"/>
      <c r="U1754" s="34"/>
      <c r="V1754" s="34"/>
      <c r="W1754" s="34"/>
      <c r="X1754" s="34"/>
      <c r="Y1754" s="34"/>
      <c r="Z1754" s="34"/>
    </row>
    <row r="1755" spans="1:26" x14ac:dyDescent="0.2">
      <c r="A1755" s="34" t="s">
        <v>23</v>
      </c>
      <c r="B1755" s="34" t="s">
        <v>231</v>
      </c>
      <c r="C1755" s="34">
        <v>18680269</v>
      </c>
      <c r="D1755" s="34">
        <v>4817788</v>
      </c>
      <c r="E1755" s="34">
        <v>23498057</v>
      </c>
      <c r="F1755" s="34" t="s">
        <v>386</v>
      </c>
      <c r="G1755" s="34"/>
      <c r="H1755" s="34"/>
      <c r="I1755" s="34"/>
      <c r="J1755" s="34"/>
      <c r="K1755" s="34"/>
      <c r="L1755" s="34"/>
      <c r="M1755" s="34"/>
      <c r="N1755" s="34"/>
      <c r="O1755" s="34"/>
      <c r="P1755" s="34"/>
      <c r="Q1755" s="34"/>
      <c r="R1755" s="34"/>
      <c r="S1755" s="34"/>
      <c r="T1755" s="34"/>
      <c r="U1755" s="34"/>
      <c r="V1755" s="34"/>
      <c r="W1755" s="34"/>
      <c r="X1755" s="34"/>
      <c r="Y1755" s="34"/>
      <c r="Z1755" s="34"/>
    </row>
    <row r="1756" spans="1:26" x14ac:dyDescent="0.2">
      <c r="A1756" s="34" t="s">
        <v>23</v>
      </c>
      <c r="B1756" s="34" t="s">
        <v>232</v>
      </c>
      <c r="C1756" s="34">
        <v>7723767</v>
      </c>
      <c r="D1756" s="34">
        <v>713449</v>
      </c>
      <c r="E1756" s="34">
        <v>8437216</v>
      </c>
      <c r="F1756" s="34" t="s">
        <v>382</v>
      </c>
      <c r="G1756" s="34"/>
      <c r="H1756" s="34"/>
      <c r="I1756" s="34"/>
      <c r="J1756" s="34"/>
      <c r="K1756" s="34"/>
      <c r="L1756" s="34"/>
      <c r="M1756" s="34"/>
      <c r="N1756" s="34"/>
      <c r="O1756" s="34"/>
      <c r="P1756" s="34"/>
      <c r="Q1756" s="34"/>
      <c r="R1756" s="34"/>
      <c r="S1756" s="34"/>
      <c r="T1756" s="34"/>
      <c r="U1756" s="34"/>
      <c r="V1756" s="34"/>
      <c r="W1756" s="34"/>
      <c r="X1756" s="34"/>
      <c r="Y1756" s="34"/>
      <c r="Z1756" s="34"/>
    </row>
    <row r="1757" spans="1:26" x14ac:dyDescent="0.2">
      <c r="A1757" s="34" t="s">
        <v>23</v>
      </c>
      <c r="B1757" s="34" t="s">
        <v>233</v>
      </c>
      <c r="C1757" s="34">
        <v>51823988</v>
      </c>
      <c r="D1757" s="34">
        <v>1377206</v>
      </c>
      <c r="E1757" s="34">
        <v>53201194</v>
      </c>
      <c r="F1757" s="34" t="s">
        <v>382</v>
      </c>
      <c r="G1757" s="34"/>
      <c r="H1757" s="34"/>
      <c r="I1757" s="34"/>
      <c r="J1757" s="34"/>
      <c r="K1757" s="34"/>
      <c r="L1757" s="34"/>
      <c r="M1757" s="34"/>
      <c r="N1757" s="34"/>
      <c r="O1757" s="34"/>
      <c r="P1757" s="34"/>
      <c r="Q1757" s="34"/>
      <c r="R1757" s="34"/>
      <c r="S1757" s="34"/>
      <c r="T1757" s="34"/>
      <c r="U1757" s="34"/>
      <c r="V1757" s="34"/>
      <c r="W1757" s="34"/>
      <c r="X1757" s="34"/>
      <c r="Y1757" s="34"/>
      <c r="Z1757" s="34"/>
    </row>
    <row r="1758" spans="1:26" x14ac:dyDescent="0.2">
      <c r="A1758" s="34" t="s">
        <v>23</v>
      </c>
      <c r="B1758" s="34" t="s">
        <v>234</v>
      </c>
      <c r="C1758" s="34">
        <v>61686285</v>
      </c>
      <c r="D1758" s="34">
        <v>754295</v>
      </c>
      <c r="E1758" s="34">
        <v>62440580</v>
      </c>
      <c r="F1758" s="34" t="s">
        <v>370</v>
      </c>
      <c r="G1758" s="34"/>
      <c r="H1758" s="34"/>
      <c r="I1758" s="34"/>
      <c r="J1758" s="34"/>
      <c r="K1758" s="34"/>
      <c r="L1758" s="34"/>
      <c r="M1758" s="34"/>
      <c r="N1758" s="34"/>
      <c r="O1758" s="34"/>
      <c r="P1758" s="34"/>
      <c r="Q1758" s="34"/>
      <c r="R1758" s="34"/>
      <c r="S1758" s="34"/>
      <c r="T1758" s="34"/>
      <c r="U1758" s="34"/>
      <c r="V1758" s="34"/>
      <c r="W1758" s="34"/>
      <c r="X1758" s="34"/>
      <c r="Y1758" s="34"/>
      <c r="Z1758" s="34"/>
    </row>
    <row r="1759" spans="1:26" x14ac:dyDescent="0.2">
      <c r="A1759" s="34" t="s">
        <v>23</v>
      </c>
      <c r="B1759" s="34" t="s">
        <v>235</v>
      </c>
      <c r="C1759" s="34">
        <v>13581930</v>
      </c>
      <c r="D1759" s="34">
        <v>6605744</v>
      </c>
      <c r="E1759" s="34">
        <v>20187674</v>
      </c>
      <c r="F1759" s="34" t="s">
        <v>372</v>
      </c>
      <c r="G1759" s="34"/>
      <c r="H1759" s="34"/>
      <c r="I1759" s="34"/>
      <c r="J1759" s="34"/>
      <c r="K1759" s="34"/>
      <c r="L1759" s="34"/>
      <c r="M1759" s="34"/>
      <c r="N1759" s="34"/>
      <c r="O1759" s="34"/>
      <c r="P1759" s="34"/>
      <c r="Q1759" s="34"/>
      <c r="R1759" s="34"/>
      <c r="S1759" s="34"/>
      <c r="T1759" s="34"/>
      <c r="U1759" s="34"/>
      <c r="V1759" s="34"/>
      <c r="W1759" s="34"/>
      <c r="X1759" s="34"/>
      <c r="Y1759" s="34"/>
      <c r="Z1759" s="34"/>
    </row>
    <row r="1760" spans="1:26" x14ac:dyDescent="0.2">
      <c r="A1760" s="34" t="s">
        <v>23</v>
      </c>
      <c r="B1760" s="34" t="s">
        <v>236</v>
      </c>
      <c r="C1760" s="34">
        <v>78225189</v>
      </c>
      <c r="D1760" s="34">
        <v>32350903</v>
      </c>
      <c r="E1760" s="34">
        <v>110576092</v>
      </c>
      <c r="F1760" s="34" t="s">
        <v>388</v>
      </c>
      <c r="G1760" s="34"/>
      <c r="H1760" s="34"/>
      <c r="I1760" s="34"/>
      <c r="J1760" s="34"/>
      <c r="K1760" s="34"/>
      <c r="L1760" s="34"/>
      <c r="M1760" s="34"/>
      <c r="N1760" s="34"/>
      <c r="O1760" s="34"/>
      <c r="P1760" s="34"/>
      <c r="Q1760" s="34"/>
      <c r="R1760" s="34"/>
      <c r="S1760" s="34"/>
      <c r="T1760" s="34"/>
      <c r="U1760" s="34"/>
      <c r="V1760" s="34"/>
      <c r="W1760" s="34"/>
      <c r="X1760" s="34"/>
      <c r="Y1760" s="34"/>
      <c r="Z1760" s="34"/>
    </row>
    <row r="1761" spans="1:26" x14ac:dyDescent="0.2">
      <c r="A1761" s="34" t="s">
        <v>23</v>
      </c>
      <c r="B1761" s="34" t="s">
        <v>237</v>
      </c>
      <c r="C1761" s="34">
        <v>54044192</v>
      </c>
      <c r="D1761" s="34">
        <v>2901682</v>
      </c>
      <c r="E1761" s="34">
        <v>56945874</v>
      </c>
      <c r="F1761" s="34" t="s">
        <v>383</v>
      </c>
      <c r="G1761" s="34"/>
      <c r="H1761" s="34"/>
      <c r="I1761" s="34"/>
      <c r="J1761" s="34"/>
      <c r="K1761" s="34"/>
      <c r="L1761" s="34"/>
      <c r="M1761" s="34"/>
      <c r="N1761" s="34"/>
      <c r="O1761" s="34"/>
      <c r="P1761" s="34"/>
      <c r="Q1761" s="34"/>
      <c r="R1761" s="34"/>
      <c r="S1761" s="34"/>
      <c r="T1761" s="34"/>
      <c r="U1761" s="34"/>
      <c r="V1761" s="34"/>
      <c r="W1761" s="34"/>
      <c r="X1761" s="34"/>
      <c r="Y1761" s="34"/>
      <c r="Z1761" s="34"/>
    </row>
    <row r="1762" spans="1:26" x14ac:dyDescent="0.2">
      <c r="A1762" s="34" t="s">
        <v>23</v>
      </c>
      <c r="B1762" s="34" t="s">
        <v>238</v>
      </c>
      <c r="C1762" s="34">
        <v>0</v>
      </c>
      <c r="D1762" s="34">
        <v>50920</v>
      </c>
      <c r="E1762" s="34">
        <v>50920</v>
      </c>
      <c r="F1762" s="34"/>
      <c r="G1762" s="34"/>
      <c r="H1762" s="34"/>
      <c r="I1762" s="34"/>
      <c r="J1762" s="34"/>
      <c r="K1762" s="34"/>
      <c r="L1762" s="34"/>
      <c r="M1762" s="34"/>
      <c r="N1762" s="34"/>
      <c r="O1762" s="34"/>
      <c r="P1762" s="34"/>
      <c r="Q1762" s="34"/>
      <c r="R1762" s="34"/>
      <c r="S1762" s="34"/>
      <c r="T1762" s="34"/>
      <c r="U1762" s="34"/>
      <c r="V1762" s="34"/>
      <c r="W1762" s="34"/>
      <c r="X1762" s="34"/>
      <c r="Y1762" s="34"/>
      <c r="Z1762" s="34"/>
    </row>
    <row r="1763" spans="1:26" x14ac:dyDescent="0.2">
      <c r="A1763" s="34" t="s">
        <v>23</v>
      </c>
      <c r="B1763" s="34" t="s">
        <v>239</v>
      </c>
      <c r="C1763" s="34">
        <v>9060281</v>
      </c>
      <c r="D1763" s="34">
        <v>821115</v>
      </c>
      <c r="E1763" s="34">
        <v>9881396</v>
      </c>
      <c r="F1763" s="34"/>
      <c r="G1763" s="34"/>
      <c r="H1763" s="34"/>
      <c r="I1763" s="34"/>
      <c r="J1763" s="34"/>
      <c r="K1763" s="34"/>
      <c r="L1763" s="34"/>
      <c r="M1763" s="34"/>
      <c r="N1763" s="34"/>
      <c r="O1763" s="34"/>
      <c r="P1763" s="34"/>
      <c r="Q1763" s="34"/>
      <c r="R1763" s="34"/>
      <c r="S1763" s="34"/>
      <c r="T1763" s="34"/>
      <c r="U1763" s="34"/>
      <c r="V1763" s="34"/>
      <c r="W1763" s="34"/>
      <c r="X1763" s="34"/>
      <c r="Y1763" s="34"/>
      <c r="Z1763" s="34"/>
    </row>
    <row r="1764" spans="1:26" x14ac:dyDescent="0.2">
      <c r="A1764" s="34" t="s">
        <v>23</v>
      </c>
      <c r="B1764" s="34" t="s">
        <v>240</v>
      </c>
      <c r="C1764" s="34">
        <v>10152459</v>
      </c>
      <c r="D1764" s="34">
        <v>2377182</v>
      </c>
      <c r="E1764" s="34">
        <v>12529641</v>
      </c>
      <c r="F1764" s="34" t="s">
        <v>390</v>
      </c>
      <c r="G1764" s="34"/>
      <c r="H1764" s="34"/>
      <c r="I1764" s="34"/>
      <c r="J1764" s="34"/>
      <c r="K1764" s="34"/>
      <c r="L1764" s="34"/>
      <c r="M1764" s="34"/>
      <c r="N1764" s="34"/>
      <c r="O1764" s="34"/>
      <c r="P1764" s="34"/>
      <c r="Q1764" s="34"/>
      <c r="R1764" s="34"/>
      <c r="S1764" s="34"/>
      <c r="T1764" s="34"/>
      <c r="U1764" s="34"/>
      <c r="V1764" s="34"/>
      <c r="W1764" s="34"/>
      <c r="X1764" s="34"/>
      <c r="Y1764" s="34"/>
      <c r="Z1764" s="34"/>
    </row>
    <row r="1765" spans="1:26" x14ac:dyDescent="0.2">
      <c r="A1765" s="34" t="s">
        <v>23</v>
      </c>
      <c r="B1765" s="34" t="s">
        <v>241</v>
      </c>
      <c r="C1765" s="34">
        <v>12165829</v>
      </c>
      <c r="D1765" s="34">
        <v>7467189</v>
      </c>
      <c r="E1765" s="34">
        <v>19633018</v>
      </c>
      <c r="F1765" s="34" t="s">
        <v>388</v>
      </c>
      <c r="G1765" s="34"/>
      <c r="H1765" s="34"/>
      <c r="I1765" s="34"/>
      <c r="J1765" s="34"/>
      <c r="K1765" s="34"/>
      <c r="L1765" s="34"/>
      <c r="M1765" s="34"/>
      <c r="N1765" s="34"/>
      <c r="O1765" s="34"/>
      <c r="P1765" s="34"/>
      <c r="Q1765" s="34"/>
      <c r="R1765" s="34"/>
      <c r="S1765" s="34"/>
      <c r="T1765" s="34"/>
      <c r="U1765" s="34"/>
      <c r="V1765" s="34"/>
      <c r="W1765" s="34"/>
      <c r="X1765" s="34"/>
      <c r="Y1765" s="34"/>
      <c r="Z1765" s="34"/>
    </row>
    <row r="1766" spans="1:26" x14ac:dyDescent="0.2">
      <c r="A1766" s="34" t="s">
        <v>23</v>
      </c>
      <c r="B1766" s="34" t="s">
        <v>242</v>
      </c>
      <c r="C1766" s="34">
        <v>470674</v>
      </c>
      <c r="D1766" s="34">
        <v>413864</v>
      </c>
      <c r="E1766" s="34">
        <v>884538</v>
      </c>
      <c r="F1766" s="34"/>
      <c r="G1766" s="34"/>
      <c r="H1766" s="34"/>
      <c r="I1766" s="34"/>
      <c r="J1766" s="34"/>
      <c r="K1766" s="34"/>
      <c r="L1766" s="34"/>
      <c r="M1766" s="34"/>
      <c r="N1766" s="34"/>
      <c r="O1766" s="34"/>
      <c r="P1766" s="34"/>
      <c r="Q1766" s="34"/>
      <c r="R1766" s="34"/>
      <c r="S1766" s="34"/>
      <c r="T1766" s="34"/>
      <c r="U1766" s="34"/>
      <c r="V1766" s="34"/>
      <c r="W1766" s="34"/>
      <c r="X1766" s="34"/>
      <c r="Y1766" s="34"/>
      <c r="Z1766" s="34"/>
    </row>
    <row r="1767" spans="1:26" x14ac:dyDescent="0.2">
      <c r="A1767" s="34" t="s">
        <v>23</v>
      </c>
      <c r="B1767" s="34" t="s">
        <v>243</v>
      </c>
      <c r="C1767" s="34">
        <v>1605584</v>
      </c>
      <c r="D1767" s="34">
        <v>980857</v>
      </c>
      <c r="E1767" s="34">
        <v>2586441</v>
      </c>
      <c r="F1767" s="34" t="s">
        <v>391</v>
      </c>
      <c r="G1767" s="34"/>
      <c r="H1767" s="34"/>
      <c r="I1767" s="34"/>
      <c r="J1767" s="34"/>
      <c r="K1767" s="34"/>
      <c r="L1767" s="34"/>
      <c r="M1767" s="34"/>
      <c r="N1767" s="34"/>
      <c r="O1767" s="34"/>
      <c r="P1767" s="34"/>
      <c r="Q1767" s="34"/>
      <c r="R1767" s="34"/>
      <c r="S1767" s="34"/>
      <c r="T1767" s="34"/>
      <c r="U1767" s="34"/>
      <c r="V1767" s="34"/>
      <c r="W1767" s="34"/>
      <c r="X1767" s="34"/>
      <c r="Y1767" s="34"/>
      <c r="Z1767" s="34"/>
    </row>
    <row r="1768" spans="1:26" x14ac:dyDescent="0.2">
      <c r="A1768" s="34" t="s">
        <v>23</v>
      </c>
      <c r="B1768" s="34" t="s">
        <v>244</v>
      </c>
      <c r="C1768" s="34">
        <v>2700334</v>
      </c>
      <c r="D1768" s="34">
        <v>660568</v>
      </c>
      <c r="E1768" s="34">
        <v>3360902</v>
      </c>
      <c r="F1768" s="34" t="s">
        <v>370</v>
      </c>
      <c r="G1768" s="34"/>
      <c r="H1768" s="34"/>
      <c r="I1768" s="34"/>
      <c r="J1768" s="34"/>
      <c r="K1768" s="34"/>
      <c r="L1768" s="34"/>
      <c r="M1768" s="34"/>
      <c r="N1768" s="34"/>
      <c r="O1768" s="34"/>
      <c r="P1768" s="34"/>
      <c r="Q1768" s="34"/>
      <c r="R1768" s="34"/>
      <c r="S1768" s="34"/>
      <c r="T1768" s="34"/>
      <c r="U1768" s="34"/>
      <c r="V1768" s="34"/>
      <c r="W1768" s="34"/>
      <c r="X1768" s="34"/>
      <c r="Y1768" s="34"/>
      <c r="Z1768" s="34"/>
    </row>
    <row r="1769" spans="1:26" x14ac:dyDescent="0.2">
      <c r="A1769" s="34" t="s">
        <v>23</v>
      </c>
      <c r="B1769" s="34" t="s">
        <v>245</v>
      </c>
      <c r="C1769" s="34">
        <v>6405364</v>
      </c>
      <c r="D1769" s="34">
        <v>1685892</v>
      </c>
      <c r="E1769" s="34">
        <v>8091256</v>
      </c>
      <c r="F1769" s="34" t="s">
        <v>370</v>
      </c>
      <c r="G1769" s="34"/>
      <c r="H1769" s="34"/>
      <c r="I1769" s="34"/>
      <c r="J1769" s="34"/>
      <c r="K1769" s="34"/>
      <c r="L1769" s="34"/>
      <c r="M1769" s="34"/>
      <c r="N1769" s="34"/>
      <c r="O1769" s="34"/>
      <c r="P1769" s="34"/>
      <c r="Q1769" s="34"/>
      <c r="R1769" s="34"/>
      <c r="S1769" s="34"/>
      <c r="T1769" s="34"/>
      <c r="U1769" s="34"/>
      <c r="V1769" s="34"/>
      <c r="W1769" s="34"/>
      <c r="X1769" s="34"/>
      <c r="Y1769" s="34"/>
      <c r="Z1769" s="34"/>
    </row>
    <row r="1770" spans="1:26" x14ac:dyDescent="0.2">
      <c r="A1770" s="34" t="s">
        <v>23</v>
      </c>
      <c r="B1770" s="34" t="s">
        <v>246</v>
      </c>
      <c r="C1770" s="34">
        <v>2704922</v>
      </c>
      <c r="D1770" s="34">
        <v>318067</v>
      </c>
      <c r="E1770" s="34">
        <v>3022989</v>
      </c>
      <c r="F1770" s="34" t="s">
        <v>384</v>
      </c>
      <c r="G1770" s="34"/>
      <c r="H1770" s="34"/>
      <c r="I1770" s="34"/>
      <c r="J1770" s="34"/>
      <c r="K1770" s="34"/>
      <c r="L1770" s="34"/>
      <c r="M1770" s="34"/>
      <c r="N1770" s="34"/>
      <c r="O1770" s="34"/>
      <c r="P1770" s="34"/>
      <c r="Q1770" s="34"/>
      <c r="R1770" s="34"/>
      <c r="S1770" s="34"/>
      <c r="T1770" s="34"/>
      <c r="U1770" s="34"/>
      <c r="V1770" s="34"/>
      <c r="W1770" s="34"/>
      <c r="X1770" s="34"/>
      <c r="Y1770" s="34"/>
      <c r="Z1770" s="34"/>
    </row>
    <row r="1771" spans="1:26" x14ac:dyDescent="0.2">
      <c r="A1771" s="34" t="s">
        <v>23</v>
      </c>
      <c r="B1771" s="34" t="s">
        <v>247</v>
      </c>
      <c r="C1771" s="34">
        <v>132541</v>
      </c>
      <c r="D1771" s="34">
        <v>1380714</v>
      </c>
      <c r="E1771" s="34">
        <v>1513255</v>
      </c>
      <c r="F1771" s="34"/>
      <c r="G1771" s="34"/>
      <c r="H1771" s="34"/>
      <c r="I1771" s="34"/>
      <c r="J1771" s="34"/>
      <c r="K1771" s="34"/>
      <c r="L1771" s="34"/>
      <c r="M1771" s="34"/>
      <c r="N1771" s="34"/>
      <c r="O1771" s="34"/>
      <c r="P1771" s="34"/>
      <c r="Q1771" s="34"/>
      <c r="R1771" s="34"/>
      <c r="S1771" s="34"/>
      <c r="T1771" s="34"/>
      <c r="U1771" s="34"/>
      <c r="V1771" s="34"/>
      <c r="W1771" s="34"/>
      <c r="X1771" s="34"/>
      <c r="Y1771" s="34"/>
      <c r="Z1771" s="34"/>
    </row>
    <row r="1772" spans="1:26" x14ac:dyDescent="0.2">
      <c r="A1772" s="34" t="s">
        <v>23</v>
      </c>
      <c r="B1772" s="34" t="s">
        <v>248</v>
      </c>
      <c r="C1772" s="34">
        <v>1539297</v>
      </c>
      <c r="D1772" s="34">
        <v>678176</v>
      </c>
      <c r="E1772" s="34">
        <v>2217473</v>
      </c>
      <c r="F1772" s="34" t="s">
        <v>389</v>
      </c>
      <c r="G1772" s="34"/>
      <c r="H1772" s="34"/>
      <c r="I1772" s="34"/>
      <c r="J1772" s="34"/>
      <c r="K1772" s="34"/>
      <c r="L1772" s="34"/>
      <c r="M1772" s="34"/>
      <c r="N1772" s="34"/>
      <c r="O1772" s="34"/>
      <c r="P1772" s="34"/>
      <c r="Q1772" s="34"/>
      <c r="R1772" s="34"/>
      <c r="S1772" s="34"/>
      <c r="T1772" s="34"/>
      <c r="U1772" s="34"/>
      <c r="V1772" s="34"/>
      <c r="W1772" s="34"/>
      <c r="X1772" s="34"/>
      <c r="Y1772" s="34"/>
      <c r="Z1772" s="34"/>
    </row>
    <row r="1773" spans="1:26" x14ac:dyDescent="0.2">
      <c r="A1773" s="34" t="s">
        <v>23</v>
      </c>
      <c r="B1773" s="34" t="s">
        <v>249</v>
      </c>
      <c r="C1773" s="34">
        <v>38451086</v>
      </c>
      <c r="D1773" s="34">
        <v>2141564</v>
      </c>
      <c r="E1773" s="34">
        <v>40592650</v>
      </c>
      <c r="F1773" s="34"/>
      <c r="G1773" s="34"/>
      <c r="H1773" s="34"/>
      <c r="I1773" s="34"/>
      <c r="J1773" s="34"/>
      <c r="K1773" s="34"/>
      <c r="L1773" s="34"/>
      <c r="M1773" s="34"/>
      <c r="N1773" s="34"/>
      <c r="O1773" s="34"/>
      <c r="P1773" s="34"/>
      <c r="Q1773" s="34"/>
      <c r="R1773" s="34"/>
      <c r="S1773" s="34"/>
      <c r="T1773" s="34"/>
      <c r="U1773" s="34"/>
      <c r="V1773" s="34"/>
      <c r="W1773" s="34"/>
      <c r="X1773" s="34"/>
      <c r="Y1773" s="34"/>
      <c r="Z1773" s="34"/>
    </row>
    <row r="1774" spans="1:26" x14ac:dyDescent="0.2">
      <c r="A1774" s="34" t="s">
        <v>23</v>
      </c>
      <c r="B1774" s="34" t="s">
        <v>250</v>
      </c>
      <c r="C1774" s="34">
        <v>92687429</v>
      </c>
      <c r="D1774" s="34">
        <v>1705546</v>
      </c>
      <c r="E1774" s="34">
        <v>94392975</v>
      </c>
      <c r="F1774" s="34" t="s">
        <v>381</v>
      </c>
      <c r="G1774" s="34"/>
      <c r="H1774" s="34"/>
      <c r="I1774" s="34"/>
      <c r="J1774" s="34"/>
      <c r="K1774" s="34"/>
      <c r="L1774" s="34"/>
      <c r="M1774" s="34"/>
      <c r="N1774" s="34"/>
      <c r="O1774" s="34"/>
      <c r="P1774" s="34"/>
      <c r="Q1774" s="34"/>
      <c r="R1774" s="34"/>
      <c r="S1774" s="34"/>
      <c r="T1774" s="34"/>
      <c r="U1774" s="34"/>
      <c r="V1774" s="34"/>
      <c r="W1774" s="34"/>
      <c r="X1774" s="34"/>
      <c r="Y1774" s="34"/>
      <c r="Z1774" s="34"/>
    </row>
    <row r="1775" spans="1:26" x14ac:dyDescent="0.2">
      <c r="A1775" s="34" t="s">
        <v>23</v>
      </c>
      <c r="B1775" s="34" t="s">
        <v>251</v>
      </c>
      <c r="C1775" s="34">
        <v>4010973</v>
      </c>
      <c r="D1775" s="34">
        <v>463668</v>
      </c>
      <c r="E1775" s="34">
        <v>4474641</v>
      </c>
      <c r="F1775" s="34" t="s">
        <v>378</v>
      </c>
      <c r="G1775" s="34"/>
      <c r="H1775" s="34"/>
      <c r="I1775" s="34"/>
      <c r="J1775" s="34"/>
      <c r="K1775" s="34"/>
      <c r="L1775" s="34"/>
      <c r="M1775" s="34"/>
      <c r="N1775" s="34"/>
      <c r="O1775" s="34"/>
      <c r="P1775" s="34"/>
      <c r="Q1775" s="34"/>
      <c r="R1775" s="34"/>
      <c r="S1775" s="34"/>
      <c r="T1775" s="34"/>
      <c r="U1775" s="34"/>
      <c r="V1775" s="34"/>
      <c r="W1775" s="34"/>
      <c r="X1775" s="34"/>
      <c r="Y1775" s="34"/>
      <c r="Z1775" s="34"/>
    </row>
    <row r="1776" spans="1:26" x14ac:dyDescent="0.2">
      <c r="A1776" s="34" t="s">
        <v>23</v>
      </c>
      <c r="B1776" s="34" t="s">
        <v>252</v>
      </c>
      <c r="C1776" s="34">
        <v>4092032</v>
      </c>
      <c r="D1776" s="34">
        <v>1473805</v>
      </c>
      <c r="E1776" s="34">
        <v>5565837</v>
      </c>
      <c r="F1776" s="34" t="s">
        <v>380</v>
      </c>
      <c r="G1776" s="34"/>
      <c r="H1776" s="34"/>
      <c r="I1776" s="34"/>
      <c r="J1776" s="34"/>
      <c r="K1776" s="34"/>
      <c r="L1776" s="34"/>
      <c r="M1776" s="34"/>
      <c r="N1776" s="34"/>
      <c r="O1776" s="34"/>
      <c r="P1776" s="34"/>
      <c r="Q1776" s="34"/>
      <c r="R1776" s="34"/>
      <c r="S1776" s="34"/>
      <c r="T1776" s="34"/>
      <c r="U1776" s="34"/>
      <c r="V1776" s="34"/>
      <c r="W1776" s="34"/>
      <c r="X1776" s="34"/>
      <c r="Y1776" s="34"/>
      <c r="Z1776" s="34"/>
    </row>
    <row r="1777" spans="1:26" x14ac:dyDescent="0.2">
      <c r="A1777" s="34" t="s">
        <v>23</v>
      </c>
      <c r="B1777" s="34" t="s">
        <v>253</v>
      </c>
      <c r="C1777" s="34">
        <v>5621026</v>
      </c>
      <c r="D1777" s="34">
        <v>2534407</v>
      </c>
      <c r="E1777" s="34">
        <v>8155433</v>
      </c>
      <c r="F1777" s="34" t="s">
        <v>381</v>
      </c>
      <c r="G1777" s="34"/>
      <c r="H1777" s="34"/>
      <c r="I1777" s="34"/>
      <c r="J1777" s="34"/>
      <c r="K1777" s="34"/>
      <c r="L1777" s="34"/>
      <c r="M1777" s="34"/>
      <c r="N1777" s="34"/>
      <c r="O1777" s="34"/>
      <c r="P1777" s="34"/>
      <c r="Q1777" s="34"/>
      <c r="R1777" s="34"/>
      <c r="S1777" s="34"/>
      <c r="T1777" s="34"/>
      <c r="U1777" s="34"/>
      <c r="V1777" s="34"/>
      <c r="W1777" s="34"/>
      <c r="X1777" s="34"/>
      <c r="Y1777" s="34"/>
      <c r="Z1777" s="34"/>
    </row>
    <row r="1778" spans="1:26" x14ac:dyDescent="0.2">
      <c r="A1778" s="34" t="s">
        <v>23</v>
      </c>
      <c r="B1778" s="34" t="s">
        <v>254</v>
      </c>
      <c r="C1778" s="34">
        <v>3752655</v>
      </c>
      <c r="D1778" s="34">
        <v>364823</v>
      </c>
      <c r="E1778" s="34">
        <v>4117478</v>
      </c>
      <c r="F1778" s="34" t="s">
        <v>369</v>
      </c>
      <c r="G1778" s="34"/>
      <c r="H1778" s="34"/>
      <c r="I1778" s="34"/>
      <c r="J1778" s="34"/>
      <c r="K1778" s="34"/>
      <c r="L1778" s="34"/>
      <c r="M1778" s="34"/>
      <c r="N1778" s="34"/>
      <c r="O1778" s="34"/>
      <c r="P1778" s="34"/>
      <c r="Q1778" s="34"/>
      <c r="R1778" s="34"/>
      <c r="S1778" s="34"/>
      <c r="T1778" s="34"/>
      <c r="U1778" s="34"/>
      <c r="V1778" s="34"/>
      <c r="W1778" s="34"/>
      <c r="X1778" s="34"/>
      <c r="Y1778" s="34"/>
      <c r="Z1778" s="34"/>
    </row>
    <row r="1779" spans="1:26" x14ac:dyDescent="0.2">
      <c r="A1779" s="34" t="s">
        <v>23</v>
      </c>
      <c r="B1779" s="34" t="s">
        <v>255</v>
      </c>
      <c r="C1779" s="34">
        <v>20433335</v>
      </c>
      <c r="D1779" s="34">
        <v>4245823</v>
      </c>
      <c r="E1779" s="34">
        <v>24679158</v>
      </c>
      <c r="F1779" s="34"/>
      <c r="G1779" s="34"/>
      <c r="H1779" s="34"/>
      <c r="I1779" s="34"/>
      <c r="J1779" s="34"/>
      <c r="K1779" s="34"/>
      <c r="L1779" s="34"/>
      <c r="M1779" s="34"/>
      <c r="N1779" s="34"/>
      <c r="O1779" s="34"/>
      <c r="P1779" s="34"/>
      <c r="Q1779" s="34"/>
      <c r="R1779" s="34"/>
      <c r="S1779" s="34"/>
      <c r="T1779" s="34"/>
      <c r="U1779" s="34"/>
      <c r="V1779" s="34"/>
      <c r="W1779" s="34"/>
      <c r="X1779" s="34"/>
      <c r="Y1779" s="34"/>
      <c r="Z1779" s="34"/>
    </row>
    <row r="1780" spans="1:26" x14ac:dyDescent="0.2">
      <c r="A1780" s="34" t="s">
        <v>23</v>
      </c>
      <c r="B1780" s="34" t="s">
        <v>256</v>
      </c>
      <c r="C1780" s="34">
        <v>2483488</v>
      </c>
      <c r="D1780" s="34">
        <v>666314</v>
      </c>
      <c r="E1780" s="34">
        <v>3149802</v>
      </c>
      <c r="F1780" s="34"/>
      <c r="G1780" s="34"/>
      <c r="H1780" s="34"/>
      <c r="I1780" s="34"/>
      <c r="J1780" s="34"/>
      <c r="K1780" s="34"/>
      <c r="L1780" s="34"/>
      <c r="M1780" s="34"/>
      <c r="N1780" s="34"/>
      <c r="O1780" s="34"/>
      <c r="P1780" s="34"/>
      <c r="Q1780" s="34"/>
      <c r="R1780" s="34"/>
      <c r="S1780" s="34"/>
      <c r="T1780" s="34"/>
      <c r="U1780" s="34"/>
      <c r="V1780" s="34"/>
      <c r="W1780" s="34"/>
      <c r="X1780" s="34"/>
      <c r="Y1780" s="34"/>
      <c r="Z1780" s="34"/>
    </row>
    <row r="1781" spans="1:26" x14ac:dyDescent="0.2">
      <c r="A1781" s="34" t="s">
        <v>23</v>
      </c>
      <c r="B1781" s="34" t="s">
        <v>257</v>
      </c>
      <c r="C1781" s="34">
        <v>68809</v>
      </c>
      <c r="D1781" s="34">
        <v>47247</v>
      </c>
      <c r="E1781" s="34">
        <v>116056</v>
      </c>
      <c r="F1781" s="34"/>
      <c r="G1781" s="34"/>
      <c r="H1781" s="34"/>
      <c r="I1781" s="34"/>
      <c r="J1781" s="34"/>
      <c r="K1781" s="34"/>
      <c r="L1781" s="34"/>
      <c r="M1781" s="34"/>
      <c r="N1781" s="34"/>
      <c r="O1781" s="34"/>
      <c r="P1781" s="34"/>
      <c r="Q1781" s="34"/>
      <c r="R1781" s="34"/>
      <c r="S1781" s="34"/>
      <c r="T1781" s="34"/>
      <c r="U1781" s="34"/>
      <c r="V1781" s="34"/>
      <c r="W1781" s="34"/>
      <c r="X1781" s="34"/>
      <c r="Y1781" s="34"/>
      <c r="Z1781" s="34"/>
    </row>
    <row r="1782" spans="1:26" x14ac:dyDescent="0.2">
      <c r="A1782" s="34" t="s">
        <v>23</v>
      </c>
      <c r="B1782" s="34" t="s">
        <v>258</v>
      </c>
      <c r="C1782" s="34">
        <v>1544007</v>
      </c>
      <c r="D1782" s="34">
        <v>500761</v>
      </c>
      <c r="E1782" s="34">
        <v>2044768</v>
      </c>
      <c r="F1782" s="34" t="s">
        <v>378</v>
      </c>
      <c r="G1782" s="34"/>
      <c r="H1782" s="34"/>
      <c r="I1782" s="34"/>
      <c r="J1782" s="34"/>
      <c r="K1782" s="34"/>
      <c r="L1782" s="34"/>
      <c r="M1782" s="34"/>
      <c r="N1782" s="34"/>
      <c r="O1782" s="34"/>
      <c r="P1782" s="34"/>
      <c r="Q1782" s="34"/>
      <c r="R1782" s="34"/>
      <c r="S1782" s="34"/>
      <c r="T1782" s="34"/>
      <c r="U1782" s="34"/>
      <c r="V1782" s="34"/>
      <c r="W1782" s="34"/>
      <c r="X1782" s="34"/>
      <c r="Y1782" s="34"/>
      <c r="Z1782" s="34"/>
    </row>
    <row r="1783" spans="1:26" x14ac:dyDescent="0.2">
      <c r="A1783" s="34" t="s">
        <v>23</v>
      </c>
      <c r="B1783" s="34" t="s">
        <v>259</v>
      </c>
      <c r="C1783" s="34">
        <v>438649</v>
      </c>
      <c r="D1783" s="34">
        <v>588143</v>
      </c>
      <c r="E1783" s="34">
        <v>1026792</v>
      </c>
      <c r="F1783" s="34"/>
      <c r="G1783" s="34"/>
      <c r="H1783" s="34"/>
      <c r="I1783" s="34"/>
      <c r="J1783" s="34"/>
      <c r="K1783" s="34"/>
      <c r="L1783" s="34"/>
      <c r="M1783" s="34"/>
      <c r="N1783" s="34"/>
      <c r="O1783" s="34"/>
      <c r="P1783" s="34"/>
      <c r="Q1783" s="34"/>
      <c r="R1783" s="34"/>
      <c r="S1783" s="34"/>
      <c r="T1783" s="34"/>
      <c r="U1783" s="34"/>
      <c r="V1783" s="34"/>
      <c r="W1783" s="34"/>
      <c r="X1783" s="34"/>
      <c r="Y1783" s="34"/>
      <c r="Z1783" s="34"/>
    </row>
    <row r="1784" spans="1:26" x14ac:dyDescent="0.2">
      <c r="A1784" s="34" t="s">
        <v>23</v>
      </c>
      <c r="B1784" s="34" t="s">
        <v>260</v>
      </c>
      <c r="C1784" s="34">
        <v>113009366</v>
      </c>
      <c r="D1784" s="34">
        <v>7892956</v>
      </c>
      <c r="E1784" s="34">
        <v>120902322</v>
      </c>
      <c r="F1784" s="34" t="s">
        <v>381</v>
      </c>
      <c r="G1784" s="34"/>
      <c r="H1784" s="34"/>
      <c r="I1784" s="34"/>
      <c r="J1784" s="34"/>
      <c r="K1784" s="34"/>
      <c r="L1784" s="34"/>
      <c r="M1784" s="34"/>
      <c r="N1784" s="34"/>
      <c r="O1784" s="34"/>
      <c r="P1784" s="34"/>
      <c r="Q1784" s="34"/>
      <c r="R1784" s="34"/>
      <c r="S1784" s="34"/>
      <c r="T1784" s="34"/>
      <c r="U1784" s="34"/>
      <c r="V1784" s="34"/>
      <c r="W1784" s="34"/>
      <c r="X1784" s="34"/>
      <c r="Y1784" s="34"/>
      <c r="Z1784" s="34"/>
    </row>
    <row r="1785" spans="1:26" x14ac:dyDescent="0.2">
      <c r="A1785" s="34" t="s">
        <v>23</v>
      </c>
      <c r="B1785" s="34" t="s">
        <v>261</v>
      </c>
      <c r="C1785" s="34">
        <v>30231184</v>
      </c>
      <c r="D1785" s="34">
        <v>6313791</v>
      </c>
      <c r="E1785" s="34">
        <v>36544975</v>
      </c>
      <c r="F1785" s="34" t="s">
        <v>373</v>
      </c>
      <c r="G1785" s="34"/>
      <c r="H1785" s="34"/>
      <c r="I1785" s="34"/>
      <c r="J1785" s="34"/>
      <c r="K1785" s="34"/>
      <c r="L1785" s="34"/>
      <c r="M1785" s="34"/>
      <c r="N1785" s="34"/>
      <c r="O1785" s="34"/>
      <c r="P1785" s="34"/>
      <c r="Q1785" s="34"/>
      <c r="R1785" s="34"/>
      <c r="S1785" s="34"/>
      <c r="T1785" s="34"/>
      <c r="U1785" s="34"/>
      <c r="V1785" s="34"/>
      <c r="W1785" s="34"/>
      <c r="X1785" s="34"/>
      <c r="Y1785" s="34"/>
      <c r="Z1785" s="34"/>
    </row>
    <row r="1786" spans="1:26" x14ac:dyDescent="0.2">
      <c r="A1786" s="34" t="s">
        <v>23</v>
      </c>
      <c r="B1786" s="34" t="s">
        <v>262</v>
      </c>
      <c r="C1786" s="34">
        <v>267511709</v>
      </c>
      <c r="D1786" s="34">
        <v>11420627</v>
      </c>
      <c r="E1786" s="34">
        <v>278932336</v>
      </c>
      <c r="F1786" s="34" t="s">
        <v>388</v>
      </c>
      <c r="G1786" s="34"/>
      <c r="H1786" s="34"/>
      <c r="I1786" s="34"/>
      <c r="J1786" s="34"/>
      <c r="K1786" s="34"/>
      <c r="L1786" s="34"/>
      <c r="M1786" s="34"/>
      <c r="N1786" s="34"/>
      <c r="O1786" s="34"/>
      <c r="P1786" s="34"/>
      <c r="Q1786" s="34"/>
      <c r="R1786" s="34"/>
      <c r="S1786" s="34"/>
      <c r="T1786" s="34"/>
      <c r="U1786" s="34"/>
      <c r="V1786" s="34"/>
      <c r="W1786" s="34"/>
      <c r="X1786" s="34"/>
      <c r="Y1786" s="34"/>
      <c r="Z1786" s="34"/>
    </row>
    <row r="1787" spans="1:26" x14ac:dyDescent="0.2">
      <c r="A1787" s="34" t="s">
        <v>23</v>
      </c>
      <c r="B1787" s="34" t="s">
        <v>263</v>
      </c>
      <c r="C1787" s="34">
        <v>3585181</v>
      </c>
      <c r="D1787" s="34">
        <v>1079619</v>
      </c>
      <c r="E1787" s="34">
        <v>4664800</v>
      </c>
      <c r="F1787" s="34" t="s">
        <v>372</v>
      </c>
      <c r="G1787" s="34"/>
      <c r="H1787" s="34"/>
      <c r="I1787" s="34"/>
      <c r="J1787" s="34"/>
      <c r="K1787" s="34"/>
      <c r="L1787" s="34"/>
      <c r="M1787" s="34"/>
      <c r="N1787" s="34"/>
      <c r="O1787" s="34"/>
      <c r="P1787" s="34"/>
      <c r="Q1787" s="34"/>
      <c r="R1787" s="34"/>
      <c r="S1787" s="34"/>
      <c r="T1787" s="34"/>
      <c r="U1787" s="34"/>
      <c r="V1787" s="34"/>
      <c r="W1787" s="34"/>
      <c r="X1787" s="34"/>
      <c r="Y1787" s="34"/>
      <c r="Z1787" s="34"/>
    </row>
    <row r="1788" spans="1:26" x14ac:dyDescent="0.2">
      <c r="A1788" s="34" t="s">
        <v>23</v>
      </c>
      <c r="B1788" s="34" t="s">
        <v>264</v>
      </c>
      <c r="C1788" s="34">
        <v>39975212</v>
      </c>
      <c r="D1788" s="34">
        <v>9497492</v>
      </c>
      <c r="E1788" s="34">
        <v>49472704</v>
      </c>
      <c r="F1788" s="34" t="s">
        <v>388</v>
      </c>
      <c r="G1788" s="34"/>
      <c r="H1788" s="34"/>
      <c r="I1788" s="34"/>
      <c r="J1788" s="34"/>
      <c r="K1788" s="34"/>
      <c r="L1788" s="34"/>
      <c r="M1788" s="34"/>
      <c r="N1788" s="34"/>
      <c r="O1788" s="34"/>
      <c r="P1788" s="34"/>
      <c r="Q1788" s="34"/>
      <c r="R1788" s="34"/>
      <c r="S1788" s="34"/>
      <c r="T1788" s="34"/>
      <c r="U1788" s="34"/>
      <c r="V1788" s="34"/>
      <c r="W1788" s="34"/>
      <c r="X1788" s="34"/>
      <c r="Y1788" s="34"/>
      <c r="Z1788" s="34"/>
    </row>
    <row r="1789" spans="1:26" x14ac:dyDescent="0.2">
      <c r="A1789" s="34" t="s">
        <v>23</v>
      </c>
      <c r="B1789" s="34" t="s">
        <v>265</v>
      </c>
      <c r="C1789" s="34">
        <v>1378539</v>
      </c>
      <c r="D1789" s="34">
        <v>668309</v>
      </c>
      <c r="E1789" s="34">
        <v>2046848</v>
      </c>
      <c r="F1789" s="34" t="s">
        <v>378</v>
      </c>
      <c r="G1789" s="34"/>
      <c r="H1789" s="34"/>
      <c r="I1789" s="34"/>
      <c r="J1789" s="34"/>
      <c r="K1789" s="34"/>
      <c r="L1789" s="34"/>
      <c r="M1789" s="34"/>
      <c r="N1789" s="34"/>
      <c r="O1789" s="34"/>
      <c r="P1789" s="34"/>
      <c r="Q1789" s="34"/>
      <c r="R1789" s="34"/>
      <c r="S1789" s="34"/>
      <c r="T1789" s="34"/>
      <c r="U1789" s="34"/>
      <c r="V1789" s="34"/>
      <c r="W1789" s="34"/>
      <c r="X1789" s="34"/>
      <c r="Y1789" s="34"/>
      <c r="Z1789" s="34"/>
    </row>
    <row r="1790" spans="1:26" x14ac:dyDescent="0.2">
      <c r="A1790" s="34" t="s">
        <v>23</v>
      </c>
      <c r="B1790" s="34" t="s">
        <v>266</v>
      </c>
      <c r="C1790" s="34">
        <v>9032917</v>
      </c>
      <c r="D1790" s="34">
        <v>795306</v>
      </c>
      <c r="E1790" s="34">
        <v>9828223</v>
      </c>
      <c r="F1790" s="34" t="s">
        <v>369</v>
      </c>
      <c r="G1790" s="34"/>
      <c r="H1790" s="34"/>
      <c r="I1790" s="34"/>
      <c r="J1790" s="34"/>
      <c r="K1790" s="34"/>
      <c r="L1790" s="34"/>
      <c r="M1790" s="34"/>
      <c r="N1790" s="34"/>
      <c r="O1790" s="34"/>
      <c r="P1790" s="34"/>
      <c r="Q1790" s="34"/>
      <c r="R1790" s="34"/>
      <c r="S1790" s="34"/>
      <c r="T1790" s="34"/>
      <c r="U1790" s="34"/>
      <c r="V1790" s="34"/>
      <c r="W1790" s="34"/>
      <c r="X1790" s="34"/>
      <c r="Y1790" s="34"/>
      <c r="Z1790" s="34"/>
    </row>
    <row r="1791" spans="1:26" x14ac:dyDescent="0.2">
      <c r="A1791" s="34" t="s">
        <v>23</v>
      </c>
      <c r="B1791" s="34" t="s">
        <v>267</v>
      </c>
      <c r="C1791" s="34">
        <v>458175</v>
      </c>
      <c r="D1791" s="34">
        <v>1174459</v>
      </c>
      <c r="E1791" s="34">
        <v>1632634</v>
      </c>
      <c r="F1791" s="34"/>
      <c r="G1791" s="34"/>
      <c r="H1791" s="34"/>
      <c r="I1791" s="34"/>
      <c r="J1791" s="34"/>
      <c r="K1791" s="34"/>
      <c r="L1791" s="34"/>
      <c r="M1791" s="34"/>
      <c r="N1791" s="34"/>
      <c r="O1791" s="34"/>
      <c r="P1791" s="34"/>
      <c r="Q1791" s="34"/>
      <c r="R1791" s="34"/>
      <c r="S1791" s="34"/>
      <c r="T1791" s="34"/>
      <c r="U1791" s="34"/>
      <c r="V1791" s="34"/>
      <c r="W1791" s="34"/>
      <c r="X1791" s="34"/>
      <c r="Y1791" s="34"/>
      <c r="Z1791" s="34"/>
    </row>
    <row r="1792" spans="1:26" x14ac:dyDescent="0.2">
      <c r="A1792" s="34" t="s">
        <v>23</v>
      </c>
      <c r="B1792" s="34" t="s">
        <v>268</v>
      </c>
      <c r="C1792" s="34">
        <v>0</v>
      </c>
      <c r="D1792" s="34">
        <v>665207</v>
      </c>
      <c r="E1792" s="34">
        <v>665207</v>
      </c>
      <c r="F1792" s="34"/>
      <c r="G1792" s="34"/>
      <c r="H1792" s="34"/>
      <c r="I1792" s="34"/>
      <c r="J1792" s="34"/>
      <c r="K1792" s="34"/>
      <c r="L1792" s="34"/>
      <c r="M1792" s="34"/>
      <c r="N1792" s="34"/>
      <c r="O1792" s="34"/>
      <c r="P1792" s="34"/>
      <c r="Q1792" s="34"/>
      <c r="R1792" s="34"/>
      <c r="S1792" s="34"/>
      <c r="T1792" s="34"/>
      <c r="U1792" s="34"/>
      <c r="V1792" s="34"/>
      <c r="W1792" s="34"/>
      <c r="X1792" s="34"/>
      <c r="Y1792" s="34"/>
      <c r="Z1792" s="34"/>
    </row>
    <row r="1793" spans="1:26" x14ac:dyDescent="0.2">
      <c r="A1793" s="34" t="s">
        <v>23</v>
      </c>
      <c r="B1793" s="34" t="s">
        <v>269</v>
      </c>
      <c r="C1793" s="34">
        <v>821586</v>
      </c>
      <c r="D1793" s="34">
        <v>405364</v>
      </c>
      <c r="E1793" s="34">
        <v>1226950</v>
      </c>
      <c r="F1793" s="34" t="s">
        <v>374</v>
      </c>
      <c r="G1793" s="34"/>
      <c r="H1793" s="34"/>
      <c r="I1793" s="34"/>
      <c r="J1793" s="34"/>
      <c r="K1793" s="34"/>
      <c r="L1793" s="34"/>
      <c r="M1793" s="34"/>
      <c r="N1793" s="34"/>
      <c r="O1793" s="34"/>
      <c r="P1793" s="34"/>
      <c r="Q1793" s="34"/>
      <c r="R1793" s="34"/>
      <c r="S1793" s="34"/>
      <c r="T1793" s="34"/>
      <c r="U1793" s="34"/>
      <c r="V1793" s="34"/>
      <c r="W1793" s="34"/>
      <c r="X1793" s="34"/>
      <c r="Y1793" s="34"/>
      <c r="Z1793" s="34"/>
    </row>
    <row r="1794" spans="1:26" x14ac:dyDescent="0.2">
      <c r="A1794" s="34" t="s">
        <v>23</v>
      </c>
      <c r="B1794" s="34" t="s">
        <v>270</v>
      </c>
      <c r="C1794" s="34">
        <v>4502909</v>
      </c>
      <c r="D1794" s="34">
        <v>970055</v>
      </c>
      <c r="E1794" s="34">
        <v>5472964</v>
      </c>
      <c r="F1794" s="34" t="s">
        <v>369</v>
      </c>
      <c r="G1794" s="34"/>
      <c r="H1794" s="34"/>
      <c r="I1794" s="34"/>
      <c r="J1794" s="34"/>
      <c r="K1794" s="34"/>
      <c r="L1794" s="34"/>
      <c r="M1794" s="34"/>
      <c r="N1794" s="34"/>
      <c r="O1794" s="34"/>
      <c r="P1794" s="34"/>
      <c r="Q1794" s="34"/>
      <c r="R1794" s="34"/>
      <c r="S1794" s="34"/>
      <c r="T1794" s="34"/>
      <c r="U1794" s="34"/>
      <c r="V1794" s="34"/>
      <c r="W1794" s="34"/>
      <c r="X1794" s="34"/>
      <c r="Y1794" s="34"/>
      <c r="Z1794" s="34"/>
    </row>
    <row r="1795" spans="1:26" x14ac:dyDescent="0.2">
      <c r="A1795" s="34" t="s">
        <v>23</v>
      </c>
      <c r="B1795" s="34" t="s">
        <v>271</v>
      </c>
      <c r="C1795" s="34">
        <v>11371118</v>
      </c>
      <c r="D1795" s="34">
        <v>3042000</v>
      </c>
      <c r="E1795" s="34">
        <v>14413118</v>
      </c>
      <c r="F1795" s="34" t="s">
        <v>380</v>
      </c>
      <c r="G1795" s="34"/>
      <c r="H1795" s="34"/>
      <c r="I1795" s="34"/>
      <c r="J1795" s="34"/>
      <c r="K1795" s="34"/>
      <c r="L1795" s="34"/>
      <c r="M1795" s="34"/>
      <c r="N1795" s="34"/>
      <c r="O1795" s="34"/>
      <c r="P1795" s="34"/>
      <c r="Q1795" s="34"/>
      <c r="R1795" s="34"/>
      <c r="S1795" s="34"/>
      <c r="T1795" s="34"/>
      <c r="U1795" s="34"/>
      <c r="V1795" s="34"/>
      <c r="W1795" s="34"/>
      <c r="X1795" s="34"/>
      <c r="Y1795" s="34"/>
      <c r="Z1795" s="34"/>
    </row>
    <row r="1796" spans="1:26" x14ac:dyDescent="0.2">
      <c r="A1796" s="34" t="s">
        <v>23</v>
      </c>
      <c r="B1796" s="34" t="s">
        <v>272</v>
      </c>
      <c r="C1796" s="34">
        <v>775124578</v>
      </c>
      <c r="D1796" s="34">
        <v>8932121</v>
      </c>
      <c r="E1796" s="34">
        <v>784056699</v>
      </c>
      <c r="F1796" s="34" t="s">
        <v>376</v>
      </c>
      <c r="G1796" s="34"/>
      <c r="H1796" s="34"/>
      <c r="I1796" s="34"/>
      <c r="J1796" s="34"/>
      <c r="K1796" s="34"/>
      <c r="L1796" s="34"/>
      <c r="M1796" s="34"/>
      <c r="N1796" s="34"/>
      <c r="O1796" s="34"/>
      <c r="P1796" s="34"/>
      <c r="Q1796" s="34"/>
      <c r="R1796" s="34"/>
      <c r="S1796" s="34"/>
      <c r="T1796" s="34"/>
      <c r="U1796" s="34"/>
      <c r="V1796" s="34"/>
      <c r="W1796" s="34"/>
      <c r="X1796" s="34"/>
      <c r="Y1796" s="34"/>
      <c r="Z1796" s="34"/>
    </row>
    <row r="1797" spans="1:26" x14ac:dyDescent="0.2">
      <c r="A1797" s="34" t="s">
        <v>23</v>
      </c>
      <c r="B1797" s="34" t="s">
        <v>273</v>
      </c>
      <c r="C1797" s="34">
        <v>4209874</v>
      </c>
      <c r="D1797" s="34">
        <v>260459</v>
      </c>
      <c r="E1797" s="34">
        <v>4470333</v>
      </c>
      <c r="F1797" s="34" t="s">
        <v>378</v>
      </c>
      <c r="G1797" s="34"/>
      <c r="H1797" s="34"/>
      <c r="I1797" s="34"/>
      <c r="J1797" s="34"/>
      <c r="K1797" s="34"/>
      <c r="L1797" s="34"/>
      <c r="M1797" s="34"/>
      <c r="N1797" s="34"/>
      <c r="O1797" s="34"/>
      <c r="P1797" s="34"/>
      <c r="Q1797" s="34"/>
      <c r="R1797" s="34"/>
      <c r="S1797" s="34"/>
      <c r="T1797" s="34"/>
      <c r="U1797" s="34"/>
      <c r="V1797" s="34"/>
      <c r="W1797" s="34"/>
      <c r="X1797" s="34"/>
      <c r="Y1797" s="34"/>
      <c r="Z1797" s="34"/>
    </row>
    <row r="1798" spans="1:26" x14ac:dyDescent="0.2">
      <c r="A1798" s="34" t="s">
        <v>23</v>
      </c>
      <c r="B1798" s="34" t="s">
        <v>274</v>
      </c>
      <c r="C1798" s="34">
        <v>31126215</v>
      </c>
      <c r="D1798" s="34">
        <v>2847332</v>
      </c>
      <c r="E1798" s="34">
        <v>33973547</v>
      </c>
      <c r="F1798" s="34" t="s">
        <v>379</v>
      </c>
      <c r="G1798" s="34"/>
      <c r="H1798" s="34"/>
      <c r="I1798" s="34"/>
      <c r="J1798" s="34"/>
      <c r="K1798" s="34"/>
      <c r="L1798" s="34"/>
      <c r="M1798" s="34"/>
      <c r="N1798" s="34"/>
      <c r="O1798" s="34"/>
      <c r="P1798" s="34"/>
      <c r="Q1798" s="34"/>
      <c r="R1798" s="34"/>
      <c r="S1798" s="34"/>
      <c r="T1798" s="34"/>
      <c r="U1798" s="34"/>
      <c r="V1798" s="34"/>
      <c r="W1798" s="34"/>
      <c r="X1798" s="34"/>
      <c r="Y1798" s="34"/>
      <c r="Z1798" s="34"/>
    </row>
    <row r="1799" spans="1:26" x14ac:dyDescent="0.2">
      <c r="A1799" s="34" t="s">
        <v>23</v>
      </c>
      <c r="B1799" s="34" t="s">
        <v>275</v>
      </c>
      <c r="C1799" s="34">
        <v>19379855</v>
      </c>
      <c r="D1799" s="34">
        <v>796783</v>
      </c>
      <c r="E1799" s="34">
        <v>20176638</v>
      </c>
      <c r="F1799" s="34" t="s">
        <v>374</v>
      </c>
      <c r="G1799" s="34"/>
      <c r="H1799" s="34"/>
      <c r="I1799" s="34"/>
      <c r="J1799" s="34"/>
      <c r="K1799" s="34"/>
      <c r="L1799" s="34"/>
      <c r="M1799" s="34"/>
      <c r="N1799" s="34"/>
      <c r="O1799" s="34"/>
      <c r="P1799" s="34"/>
      <c r="Q1799" s="34"/>
      <c r="R1799" s="34"/>
      <c r="S1799" s="34"/>
      <c r="T1799" s="34"/>
      <c r="U1799" s="34"/>
      <c r="V1799" s="34"/>
      <c r="W1799" s="34"/>
      <c r="X1799" s="34"/>
      <c r="Y1799" s="34"/>
      <c r="Z1799" s="34"/>
    </row>
    <row r="1800" spans="1:26" x14ac:dyDescent="0.2">
      <c r="A1800" s="34" t="s">
        <v>23</v>
      </c>
      <c r="B1800" s="34" t="s">
        <v>276</v>
      </c>
      <c r="C1800" s="34">
        <v>11582059</v>
      </c>
      <c r="D1800" s="34">
        <v>1417284</v>
      </c>
      <c r="E1800" s="34">
        <v>12999343</v>
      </c>
      <c r="F1800" s="34" t="s">
        <v>376</v>
      </c>
      <c r="G1800" s="34"/>
      <c r="H1800" s="34"/>
      <c r="I1800" s="34"/>
      <c r="J1800" s="34"/>
      <c r="K1800" s="34"/>
      <c r="L1800" s="34"/>
      <c r="M1800" s="34"/>
      <c r="N1800" s="34"/>
      <c r="O1800" s="34"/>
      <c r="P1800" s="34"/>
      <c r="Q1800" s="34"/>
      <c r="R1800" s="34"/>
      <c r="S1800" s="34"/>
      <c r="T1800" s="34"/>
      <c r="U1800" s="34"/>
      <c r="V1800" s="34"/>
      <c r="W1800" s="34"/>
      <c r="X1800" s="34"/>
      <c r="Y1800" s="34"/>
      <c r="Z1800" s="34"/>
    </row>
    <row r="1801" spans="1:26" x14ac:dyDescent="0.2">
      <c r="A1801" s="34" t="s">
        <v>23</v>
      </c>
      <c r="B1801" s="34" t="s">
        <v>277</v>
      </c>
      <c r="C1801" s="34">
        <v>900270683</v>
      </c>
      <c r="D1801" s="34">
        <v>6407567</v>
      </c>
      <c r="E1801" s="34">
        <v>906678250</v>
      </c>
      <c r="F1801" s="34" t="s">
        <v>376</v>
      </c>
      <c r="G1801" s="34"/>
      <c r="H1801" s="34"/>
      <c r="I1801" s="34"/>
      <c r="J1801" s="34"/>
      <c r="K1801" s="34"/>
      <c r="L1801" s="34"/>
      <c r="M1801" s="34"/>
      <c r="N1801" s="34"/>
      <c r="O1801" s="34"/>
      <c r="P1801" s="34"/>
      <c r="Q1801" s="34"/>
      <c r="R1801" s="34"/>
      <c r="S1801" s="34"/>
      <c r="T1801" s="34"/>
      <c r="U1801" s="34"/>
      <c r="V1801" s="34"/>
      <c r="W1801" s="34"/>
      <c r="X1801" s="34"/>
      <c r="Y1801" s="34"/>
      <c r="Z1801" s="34"/>
    </row>
    <row r="1802" spans="1:26" x14ac:dyDescent="0.2">
      <c r="A1802" s="34" t="s">
        <v>23</v>
      </c>
      <c r="B1802" s="34" t="s">
        <v>278</v>
      </c>
      <c r="C1802" s="34">
        <v>5478360</v>
      </c>
      <c r="D1802" s="34">
        <v>1798891</v>
      </c>
      <c r="E1802" s="34">
        <v>7277251</v>
      </c>
      <c r="F1802" s="34" t="s">
        <v>371</v>
      </c>
      <c r="G1802" s="34"/>
      <c r="H1802" s="34"/>
      <c r="I1802" s="34"/>
      <c r="J1802" s="34"/>
      <c r="K1802" s="34"/>
      <c r="L1802" s="34"/>
      <c r="M1802" s="34"/>
      <c r="N1802" s="34"/>
      <c r="O1802" s="34"/>
      <c r="P1802" s="34"/>
      <c r="Q1802" s="34"/>
      <c r="R1802" s="34"/>
      <c r="S1802" s="34"/>
      <c r="T1802" s="34"/>
      <c r="U1802" s="34"/>
      <c r="V1802" s="34"/>
      <c r="W1802" s="34"/>
      <c r="X1802" s="34"/>
      <c r="Y1802" s="34"/>
      <c r="Z1802" s="34"/>
    </row>
    <row r="1803" spans="1:26" x14ac:dyDescent="0.2">
      <c r="A1803" s="34" t="s">
        <v>23</v>
      </c>
      <c r="B1803" s="34" t="s">
        <v>279</v>
      </c>
      <c r="C1803" s="34">
        <v>16369318</v>
      </c>
      <c r="D1803" s="34">
        <v>6902592</v>
      </c>
      <c r="E1803" s="34">
        <v>23271910</v>
      </c>
      <c r="F1803" s="34" t="s">
        <v>372</v>
      </c>
      <c r="G1803" s="34"/>
      <c r="H1803" s="34"/>
      <c r="I1803" s="34"/>
      <c r="J1803" s="34"/>
      <c r="K1803" s="34"/>
      <c r="L1803" s="34"/>
      <c r="M1803" s="34"/>
      <c r="N1803" s="34"/>
      <c r="O1803" s="34"/>
      <c r="P1803" s="34"/>
      <c r="Q1803" s="34"/>
      <c r="R1803" s="34"/>
      <c r="S1803" s="34"/>
      <c r="T1803" s="34"/>
      <c r="U1803" s="34"/>
      <c r="V1803" s="34"/>
      <c r="W1803" s="34"/>
      <c r="X1803" s="34"/>
      <c r="Y1803" s="34"/>
      <c r="Z1803" s="34"/>
    </row>
    <row r="1804" spans="1:26" x14ac:dyDescent="0.2">
      <c r="A1804" s="34" t="s">
        <v>23</v>
      </c>
      <c r="B1804" s="34" t="s">
        <v>280</v>
      </c>
      <c r="C1804" s="34">
        <v>752619564</v>
      </c>
      <c r="D1804" s="34">
        <v>1137516</v>
      </c>
      <c r="E1804" s="34">
        <v>753757080</v>
      </c>
      <c r="F1804" s="34" t="s">
        <v>373</v>
      </c>
      <c r="G1804" s="34"/>
      <c r="H1804" s="34"/>
      <c r="I1804" s="34"/>
      <c r="J1804" s="34"/>
      <c r="K1804" s="34"/>
      <c r="L1804" s="34"/>
      <c r="M1804" s="34"/>
      <c r="N1804" s="34"/>
      <c r="O1804" s="34"/>
      <c r="P1804" s="34"/>
      <c r="Q1804" s="34"/>
      <c r="R1804" s="34"/>
      <c r="S1804" s="34"/>
      <c r="T1804" s="34"/>
      <c r="U1804" s="34"/>
      <c r="V1804" s="34"/>
      <c r="W1804" s="34"/>
      <c r="X1804" s="34"/>
      <c r="Y1804" s="34"/>
      <c r="Z1804" s="34"/>
    </row>
    <row r="1805" spans="1:26" x14ac:dyDescent="0.2">
      <c r="A1805" s="34" t="s">
        <v>23</v>
      </c>
      <c r="B1805" s="34" t="s">
        <v>281</v>
      </c>
      <c r="C1805" s="34">
        <v>198772298</v>
      </c>
      <c r="D1805" s="34">
        <v>29707625</v>
      </c>
      <c r="E1805" s="34">
        <v>228479923</v>
      </c>
      <c r="F1805" s="34" t="s">
        <v>376</v>
      </c>
      <c r="G1805" s="34"/>
      <c r="H1805" s="34"/>
      <c r="I1805" s="34"/>
      <c r="J1805" s="34"/>
      <c r="K1805" s="34"/>
      <c r="L1805" s="34"/>
      <c r="M1805" s="34"/>
      <c r="N1805" s="34"/>
      <c r="O1805" s="34"/>
      <c r="P1805" s="34"/>
      <c r="Q1805" s="34"/>
      <c r="R1805" s="34"/>
      <c r="S1805" s="34"/>
      <c r="T1805" s="34"/>
      <c r="U1805" s="34"/>
      <c r="V1805" s="34"/>
      <c r="W1805" s="34"/>
      <c r="X1805" s="34"/>
      <c r="Y1805" s="34"/>
      <c r="Z1805" s="34"/>
    </row>
    <row r="1806" spans="1:26" x14ac:dyDescent="0.2">
      <c r="A1806" s="34" t="s">
        <v>23</v>
      </c>
      <c r="B1806" s="34" t="s">
        <v>282</v>
      </c>
      <c r="C1806" s="34">
        <v>4825509</v>
      </c>
      <c r="D1806" s="34">
        <v>1132760</v>
      </c>
      <c r="E1806" s="34">
        <v>5958269</v>
      </c>
      <c r="F1806" s="34" t="s">
        <v>375</v>
      </c>
      <c r="G1806" s="34"/>
      <c r="H1806" s="34"/>
      <c r="I1806" s="34"/>
      <c r="J1806" s="34"/>
      <c r="K1806" s="34"/>
      <c r="L1806" s="34"/>
      <c r="M1806" s="34"/>
      <c r="N1806" s="34"/>
      <c r="O1806" s="34"/>
      <c r="P1806" s="34"/>
      <c r="Q1806" s="34"/>
      <c r="R1806" s="34"/>
      <c r="S1806" s="34"/>
      <c r="T1806" s="34"/>
      <c r="U1806" s="34"/>
      <c r="V1806" s="34"/>
      <c r="W1806" s="34"/>
      <c r="X1806" s="34"/>
      <c r="Y1806" s="34"/>
      <c r="Z1806" s="34"/>
    </row>
    <row r="1807" spans="1:26" x14ac:dyDescent="0.2">
      <c r="A1807" s="34" t="s">
        <v>23</v>
      </c>
      <c r="B1807" s="34" t="s">
        <v>283</v>
      </c>
      <c r="C1807" s="34">
        <v>11333215</v>
      </c>
      <c r="D1807" s="34">
        <v>1698502</v>
      </c>
      <c r="E1807" s="34">
        <v>13031717</v>
      </c>
      <c r="F1807" s="34" t="s">
        <v>387</v>
      </c>
      <c r="G1807" s="34"/>
      <c r="H1807" s="34"/>
      <c r="I1807" s="34"/>
      <c r="J1807" s="34"/>
      <c r="K1807" s="34"/>
      <c r="L1807" s="34"/>
      <c r="M1807" s="34"/>
      <c r="N1807" s="34"/>
      <c r="O1807" s="34"/>
      <c r="P1807" s="34"/>
      <c r="Q1807" s="34"/>
      <c r="R1807" s="34"/>
      <c r="S1807" s="34"/>
      <c r="T1807" s="34"/>
      <c r="U1807" s="34"/>
      <c r="V1807" s="34"/>
      <c r="W1807" s="34"/>
      <c r="X1807" s="34"/>
      <c r="Y1807" s="34"/>
      <c r="Z1807" s="34"/>
    </row>
    <row r="1808" spans="1:26" x14ac:dyDescent="0.2">
      <c r="A1808" s="34" t="s">
        <v>23</v>
      </c>
      <c r="B1808" s="34" t="s">
        <v>284</v>
      </c>
      <c r="C1808" s="34">
        <v>1493622</v>
      </c>
      <c r="D1808" s="34">
        <v>492852</v>
      </c>
      <c r="E1808" s="34">
        <v>1986474</v>
      </c>
      <c r="F1808" s="34" t="s">
        <v>382</v>
      </c>
      <c r="G1808" s="34"/>
      <c r="H1808" s="34"/>
      <c r="I1808" s="34"/>
      <c r="J1808" s="34"/>
      <c r="K1808" s="34"/>
      <c r="L1808" s="34"/>
      <c r="M1808" s="34"/>
      <c r="N1808" s="34"/>
      <c r="O1808" s="34"/>
      <c r="P1808" s="34"/>
      <c r="Q1808" s="34"/>
      <c r="R1808" s="34"/>
      <c r="S1808" s="34"/>
      <c r="T1808" s="34"/>
      <c r="U1808" s="34"/>
      <c r="V1808" s="34"/>
      <c r="W1808" s="34"/>
      <c r="X1808" s="34"/>
      <c r="Y1808" s="34"/>
      <c r="Z1808" s="34"/>
    </row>
    <row r="1809" spans="1:26" x14ac:dyDescent="0.2">
      <c r="A1809" s="34" t="s">
        <v>23</v>
      </c>
      <c r="B1809" s="34" t="s">
        <v>285</v>
      </c>
      <c r="C1809" s="34">
        <v>9973746</v>
      </c>
      <c r="D1809" s="34">
        <v>1144697</v>
      </c>
      <c r="E1809" s="34">
        <v>11118443</v>
      </c>
      <c r="F1809" s="34" t="s">
        <v>387</v>
      </c>
      <c r="G1809" s="34"/>
      <c r="H1809" s="34"/>
      <c r="I1809" s="34"/>
      <c r="J1809" s="34"/>
      <c r="K1809" s="34"/>
      <c r="L1809" s="34"/>
      <c r="M1809" s="34"/>
      <c r="N1809" s="34"/>
      <c r="O1809" s="34"/>
      <c r="P1809" s="34"/>
      <c r="Q1809" s="34"/>
      <c r="R1809" s="34"/>
      <c r="S1809" s="34"/>
      <c r="T1809" s="34"/>
      <c r="U1809" s="34"/>
      <c r="V1809" s="34"/>
      <c r="W1809" s="34"/>
      <c r="X1809" s="34"/>
      <c r="Y1809" s="34"/>
      <c r="Z1809" s="34"/>
    </row>
    <row r="1810" spans="1:26" x14ac:dyDescent="0.2">
      <c r="A1810" s="34" t="s">
        <v>23</v>
      </c>
      <c r="B1810" s="34" t="s">
        <v>286</v>
      </c>
      <c r="C1810" s="34">
        <v>2949664</v>
      </c>
      <c r="D1810" s="34">
        <v>250744</v>
      </c>
      <c r="E1810" s="34">
        <v>3200408</v>
      </c>
      <c r="F1810" s="34" t="s">
        <v>378</v>
      </c>
      <c r="G1810" s="34"/>
      <c r="H1810" s="34"/>
      <c r="I1810" s="34"/>
      <c r="J1810" s="34"/>
      <c r="K1810" s="34"/>
      <c r="L1810" s="34"/>
      <c r="M1810" s="34"/>
      <c r="N1810" s="34"/>
      <c r="O1810" s="34"/>
      <c r="P1810" s="34"/>
      <c r="Q1810" s="34"/>
      <c r="R1810" s="34"/>
      <c r="S1810" s="34"/>
      <c r="T1810" s="34"/>
      <c r="U1810" s="34"/>
      <c r="V1810" s="34"/>
      <c r="W1810" s="34"/>
      <c r="X1810" s="34"/>
      <c r="Y1810" s="34"/>
      <c r="Z1810" s="34"/>
    </row>
    <row r="1811" spans="1:26" x14ac:dyDescent="0.2">
      <c r="A1811" s="34" t="s">
        <v>23</v>
      </c>
      <c r="B1811" s="34" t="s">
        <v>287</v>
      </c>
      <c r="C1811" s="34">
        <v>853752</v>
      </c>
      <c r="D1811" s="34">
        <v>485737</v>
      </c>
      <c r="E1811" s="34">
        <v>1339489</v>
      </c>
      <c r="F1811" s="34" t="s">
        <v>378</v>
      </c>
      <c r="G1811" s="34"/>
      <c r="H1811" s="34"/>
      <c r="I1811" s="34"/>
      <c r="J1811" s="34"/>
      <c r="K1811" s="34"/>
      <c r="L1811" s="34"/>
      <c r="M1811" s="34"/>
      <c r="N1811" s="34"/>
      <c r="O1811" s="34"/>
      <c r="P1811" s="34"/>
      <c r="Q1811" s="34"/>
      <c r="R1811" s="34"/>
      <c r="S1811" s="34"/>
      <c r="T1811" s="34"/>
      <c r="U1811" s="34"/>
      <c r="V1811" s="34"/>
      <c r="W1811" s="34"/>
      <c r="X1811" s="34"/>
      <c r="Y1811" s="34"/>
      <c r="Z1811" s="34"/>
    </row>
    <row r="1812" spans="1:26" x14ac:dyDescent="0.2">
      <c r="A1812" s="34" t="s">
        <v>23</v>
      </c>
      <c r="B1812" s="34" t="s">
        <v>288</v>
      </c>
      <c r="C1812" s="34">
        <v>9452514</v>
      </c>
      <c r="D1812" s="34">
        <v>2528045</v>
      </c>
      <c r="E1812" s="34">
        <v>11980559</v>
      </c>
      <c r="F1812" s="34" t="s">
        <v>372</v>
      </c>
      <c r="G1812" s="34"/>
      <c r="H1812" s="34"/>
      <c r="I1812" s="34"/>
      <c r="J1812" s="34"/>
      <c r="K1812" s="34"/>
      <c r="L1812" s="34"/>
      <c r="M1812" s="34"/>
      <c r="N1812" s="34"/>
      <c r="O1812" s="34"/>
      <c r="P1812" s="34"/>
      <c r="Q1812" s="34"/>
      <c r="R1812" s="34"/>
      <c r="S1812" s="34"/>
      <c r="T1812" s="34"/>
      <c r="U1812" s="34"/>
      <c r="V1812" s="34"/>
      <c r="W1812" s="34"/>
      <c r="X1812" s="34"/>
      <c r="Y1812" s="34"/>
      <c r="Z1812" s="34"/>
    </row>
    <row r="1813" spans="1:26" x14ac:dyDescent="0.2">
      <c r="A1813" s="34" t="s">
        <v>23</v>
      </c>
      <c r="B1813" s="34" t="s">
        <v>289</v>
      </c>
      <c r="C1813" s="34">
        <v>3393911</v>
      </c>
      <c r="D1813" s="34">
        <v>378458</v>
      </c>
      <c r="E1813" s="34">
        <v>3772369</v>
      </c>
      <c r="F1813" s="34" t="s">
        <v>385</v>
      </c>
      <c r="G1813" s="34"/>
      <c r="H1813" s="34"/>
      <c r="I1813" s="34"/>
      <c r="J1813" s="34"/>
      <c r="K1813" s="34"/>
      <c r="L1813" s="34"/>
      <c r="M1813" s="34"/>
      <c r="N1813" s="34"/>
      <c r="O1813" s="34"/>
      <c r="P1813" s="34"/>
      <c r="Q1813" s="34"/>
      <c r="R1813" s="34"/>
      <c r="S1813" s="34"/>
      <c r="T1813" s="34"/>
      <c r="U1813" s="34"/>
      <c r="V1813" s="34"/>
      <c r="W1813" s="34"/>
      <c r="X1813" s="34"/>
      <c r="Y1813" s="34"/>
      <c r="Z1813" s="34"/>
    </row>
    <row r="1814" spans="1:26" x14ac:dyDescent="0.2">
      <c r="A1814" s="34" t="s">
        <v>23</v>
      </c>
      <c r="B1814" s="34" t="s">
        <v>290</v>
      </c>
      <c r="C1814" s="34">
        <v>39955429</v>
      </c>
      <c r="D1814" s="34">
        <v>3644498</v>
      </c>
      <c r="E1814" s="34">
        <v>43599927</v>
      </c>
      <c r="F1814" s="34" t="s">
        <v>374</v>
      </c>
      <c r="G1814" s="34"/>
      <c r="H1814" s="34"/>
      <c r="I1814" s="34"/>
      <c r="J1814" s="34"/>
      <c r="K1814" s="34"/>
      <c r="L1814" s="34"/>
      <c r="M1814" s="34"/>
      <c r="N1814" s="34"/>
      <c r="O1814" s="34"/>
      <c r="P1814" s="34"/>
      <c r="Q1814" s="34"/>
      <c r="R1814" s="34"/>
      <c r="S1814" s="34"/>
      <c r="T1814" s="34"/>
      <c r="U1814" s="34"/>
      <c r="V1814" s="34"/>
      <c r="W1814" s="34"/>
      <c r="X1814" s="34"/>
      <c r="Y1814" s="34"/>
      <c r="Z1814" s="34"/>
    </row>
    <row r="1815" spans="1:26" x14ac:dyDescent="0.2">
      <c r="A1815" s="34" t="s">
        <v>23</v>
      </c>
      <c r="B1815" s="34" t="s">
        <v>291</v>
      </c>
      <c r="C1815" s="34">
        <v>51817517</v>
      </c>
      <c r="D1815" s="34">
        <v>1553633</v>
      </c>
      <c r="E1815" s="34">
        <v>53371150</v>
      </c>
      <c r="F1815" s="34" t="s">
        <v>369</v>
      </c>
      <c r="G1815" s="34"/>
      <c r="H1815" s="34"/>
      <c r="I1815" s="34"/>
      <c r="J1815" s="34"/>
      <c r="K1815" s="34"/>
      <c r="L1815" s="34"/>
      <c r="M1815" s="34"/>
      <c r="N1815" s="34"/>
      <c r="O1815" s="34"/>
      <c r="P1815" s="34"/>
      <c r="Q1815" s="34"/>
      <c r="R1815" s="34"/>
      <c r="S1815" s="34"/>
      <c r="T1815" s="34"/>
      <c r="U1815" s="34"/>
      <c r="V1815" s="34"/>
      <c r="W1815" s="34"/>
      <c r="X1815" s="34"/>
      <c r="Y1815" s="34"/>
      <c r="Z1815" s="34"/>
    </row>
    <row r="1816" spans="1:26" x14ac:dyDescent="0.2">
      <c r="A1816" s="34" t="s">
        <v>23</v>
      </c>
      <c r="B1816" s="34" t="s">
        <v>292</v>
      </c>
      <c r="C1816" s="34">
        <v>37129615</v>
      </c>
      <c r="D1816" s="34">
        <v>760112</v>
      </c>
      <c r="E1816" s="34">
        <v>37889727</v>
      </c>
      <c r="F1816" s="34" t="s">
        <v>378</v>
      </c>
      <c r="G1816" s="34"/>
      <c r="H1816" s="34"/>
      <c r="I1816" s="34"/>
      <c r="J1816" s="34"/>
      <c r="K1816" s="34"/>
      <c r="L1816" s="34"/>
      <c r="M1816" s="34"/>
      <c r="N1816" s="34"/>
      <c r="O1816" s="34"/>
      <c r="P1816" s="34"/>
      <c r="Q1816" s="34"/>
      <c r="R1816" s="34"/>
      <c r="S1816" s="34"/>
      <c r="T1816" s="34"/>
      <c r="U1816" s="34"/>
      <c r="V1816" s="34"/>
      <c r="W1816" s="34"/>
      <c r="X1816" s="34"/>
      <c r="Y1816" s="34"/>
      <c r="Z1816" s="34"/>
    </row>
    <row r="1817" spans="1:26" x14ac:dyDescent="0.2">
      <c r="A1817" s="34" t="s">
        <v>23</v>
      </c>
      <c r="B1817" s="34" t="s">
        <v>293</v>
      </c>
      <c r="C1817" s="34">
        <v>156985704</v>
      </c>
      <c r="D1817" s="34">
        <v>4009888</v>
      </c>
      <c r="E1817" s="34">
        <v>160995592</v>
      </c>
      <c r="F1817" s="34" t="s">
        <v>374</v>
      </c>
      <c r="G1817" s="34"/>
      <c r="H1817" s="34"/>
      <c r="I1817" s="34"/>
      <c r="J1817" s="34"/>
      <c r="K1817" s="34"/>
      <c r="L1817" s="34"/>
      <c r="M1817" s="34"/>
      <c r="N1817" s="34"/>
      <c r="O1817" s="34"/>
      <c r="P1817" s="34"/>
      <c r="Q1817" s="34"/>
      <c r="R1817" s="34"/>
      <c r="S1817" s="34"/>
      <c r="T1817" s="34"/>
      <c r="U1817" s="34"/>
      <c r="V1817" s="34"/>
      <c r="W1817" s="34"/>
      <c r="X1817" s="34"/>
      <c r="Y1817" s="34"/>
      <c r="Z1817" s="34"/>
    </row>
    <row r="1818" spans="1:26" x14ac:dyDescent="0.2">
      <c r="A1818" s="34" t="s">
        <v>23</v>
      </c>
      <c r="B1818" s="34" t="s">
        <v>294</v>
      </c>
      <c r="C1818" s="34">
        <v>96406064</v>
      </c>
      <c r="D1818" s="34">
        <v>11270306</v>
      </c>
      <c r="E1818" s="34">
        <v>107676370</v>
      </c>
      <c r="F1818" s="34" t="s">
        <v>375</v>
      </c>
      <c r="G1818" s="34"/>
      <c r="H1818" s="34"/>
      <c r="I1818" s="34"/>
      <c r="J1818" s="34"/>
      <c r="K1818" s="34"/>
      <c r="L1818" s="34"/>
      <c r="M1818" s="34"/>
      <c r="N1818" s="34"/>
      <c r="O1818" s="34"/>
      <c r="P1818" s="34"/>
      <c r="Q1818" s="34"/>
      <c r="R1818" s="34"/>
      <c r="S1818" s="34"/>
      <c r="T1818" s="34"/>
      <c r="U1818" s="34"/>
      <c r="V1818" s="34"/>
      <c r="W1818" s="34"/>
      <c r="X1818" s="34"/>
      <c r="Y1818" s="34"/>
      <c r="Z1818" s="34"/>
    </row>
    <row r="1819" spans="1:26" x14ac:dyDescent="0.2">
      <c r="A1819" s="34" t="s">
        <v>23</v>
      </c>
      <c r="B1819" s="34" t="s">
        <v>295</v>
      </c>
      <c r="C1819" s="34">
        <v>4398430</v>
      </c>
      <c r="D1819" s="34">
        <v>728883</v>
      </c>
      <c r="E1819" s="34">
        <v>5127313</v>
      </c>
      <c r="F1819" s="34" t="s">
        <v>380</v>
      </c>
      <c r="G1819" s="34"/>
      <c r="H1819" s="34"/>
      <c r="I1819" s="34"/>
      <c r="J1819" s="34"/>
      <c r="K1819" s="34"/>
      <c r="L1819" s="34"/>
      <c r="M1819" s="34"/>
      <c r="N1819" s="34"/>
      <c r="O1819" s="34"/>
      <c r="P1819" s="34"/>
      <c r="Q1819" s="34"/>
      <c r="R1819" s="34"/>
      <c r="S1819" s="34"/>
      <c r="T1819" s="34"/>
      <c r="U1819" s="34"/>
      <c r="V1819" s="34"/>
      <c r="W1819" s="34"/>
      <c r="X1819" s="34"/>
      <c r="Y1819" s="34"/>
      <c r="Z1819" s="34"/>
    </row>
    <row r="1820" spans="1:26" x14ac:dyDescent="0.2">
      <c r="A1820" s="34" t="s">
        <v>23</v>
      </c>
      <c r="B1820" s="34" t="s">
        <v>296</v>
      </c>
      <c r="C1820" s="34">
        <v>89474094</v>
      </c>
      <c r="D1820" s="34">
        <v>7066877</v>
      </c>
      <c r="E1820" s="34">
        <v>96540971</v>
      </c>
      <c r="F1820" s="34" t="s">
        <v>388</v>
      </c>
      <c r="G1820" s="34"/>
      <c r="H1820" s="34"/>
      <c r="I1820" s="34"/>
      <c r="J1820" s="34"/>
      <c r="K1820" s="34"/>
      <c r="L1820" s="34"/>
      <c r="M1820" s="34"/>
      <c r="N1820" s="34"/>
      <c r="O1820" s="34"/>
      <c r="P1820" s="34"/>
      <c r="Q1820" s="34"/>
      <c r="R1820" s="34"/>
      <c r="S1820" s="34"/>
      <c r="T1820" s="34"/>
      <c r="U1820" s="34"/>
      <c r="V1820" s="34"/>
      <c r="W1820" s="34"/>
      <c r="X1820" s="34"/>
      <c r="Y1820" s="34"/>
      <c r="Z1820" s="34"/>
    </row>
    <row r="1821" spans="1:26" x14ac:dyDescent="0.2">
      <c r="A1821" s="34" t="s">
        <v>23</v>
      </c>
      <c r="B1821" s="34" t="s">
        <v>297</v>
      </c>
      <c r="C1821" s="34">
        <v>35266979</v>
      </c>
      <c r="D1821" s="34">
        <v>2014755</v>
      </c>
      <c r="E1821" s="34">
        <v>37281734</v>
      </c>
      <c r="F1821" s="34" t="s">
        <v>371</v>
      </c>
      <c r="G1821" s="34"/>
      <c r="H1821" s="34"/>
      <c r="I1821" s="34"/>
      <c r="J1821" s="34"/>
      <c r="K1821" s="34"/>
      <c r="L1821" s="34"/>
      <c r="M1821" s="34"/>
      <c r="N1821" s="34"/>
      <c r="O1821" s="34"/>
      <c r="P1821" s="34"/>
      <c r="Q1821" s="34"/>
      <c r="R1821" s="34"/>
      <c r="S1821" s="34"/>
      <c r="T1821" s="34"/>
      <c r="U1821" s="34"/>
      <c r="V1821" s="34"/>
      <c r="W1821" s="34"/>
      <c r="X1821" s="34"/>
      <c r="Y1821" s="34"/>
      <c r="Z1821" s="34"/>
    </row>
    <row r="1822" spans="1:26" x14ac:dyDescent="0.2">
      <c r="A1822" s="34" t="s">
        <v>23</v>
      </c>
      <c r="B1822" s="34" t="s">
        <v>298</v>
      </c>
      <c r="C1822" s="34">
        <v>56185313</v>
      </c>
      <c r="D1822" s="34">
        <v>4815132</v>
      </c>
      <c r="E1822" s="34">
        <v>61000445</v>
      </c>
      <c r="F1822" s="34" t="s">
        <v>388</v>
      </c>
      <c r="G1822" s="34"/>
      <c r="H1822" s="34"/>
      <c r="I1822" s="34"/>
      <c r="J1822" s="34"/>
      <c r="K1822" s="34"/>
      <c r="L1822" s="34"/>
      <c r="M1822" s="34"/>
      <c r="N1822" s="34"/>
      <c r="O1822" s="34"/>
      <c r="P1822" s="34"/>
      <c r="Q1822" s="34"/>
      <c r="R1822" s="34"/>
      <c r="S1822" s="34"/>
      <c r="T1822" s="34"/>
      <c r="U1822" s="34"/>
      <c r="V1822" s="34"/>
      <c r="W1822" s="34"/>
      <c r="X1822" s="34"/>
      <c r="Y1822" s="34"/>
      <c r="Z1822" s="34"/>
    </row>
    <row r="1823" spans="1:26" x14ac:dyDescent="0.2">
      <c r="A1823" s="34" t="s">
        <v>23</v>
      </c>
      <c r="B1823" s="34" t="s">
        <v>299</v>
      </c>
      <c r="C1823" s="34">
        <v>13445283</v>
      </c>
      <c r="D1823" s="34">
        <v>2018052</v>
      </c>
      <c r="E1823" s="34">
        <v>15463335</v>
      </c>
      <c r="F1823" s="34" t="s">
        <v>386</v>
      </c>
      <c r="G1823" s="34"/>
      <c r="H1823" s="34"/>
      <c r="I1823" s="34"/>
      <c r="J1823" s="34"/>
      <c r="K1823" s="34"/>
      <c r="L1823" s="34"/>
      <c r="M1823" s="34"/>
      <c r="N1823" s="34"/>
      <c r="O1823" s="34"/>
      <c r="P1823" s="34"/>
      <c r="Q1823" s="34"/>
      <c r="R1823" s="34"/>
      <c r="S1823" s="34"/>
      <c r="T1823" s="34"/>
      <c r="U1823" s="34"/>
      <c r="V1823" s="34"/>
      <c r="W1823" s="34"/>
      <c r="X1823" s="34"/>
      <c r="Y1823" s="34"/>
      <c r="Z1823" s="34"/>
    </row>
    <row r="1824" spans="1:26" x14ac:dyDescent="0.2">
      <c r="A1824" s="34" t="s">
        <v>23</v>
      </c>
      <c r="B1824" s="34" t="s">
        <v>300</v>
      </c>
      <c r="C1824" s="34">
        <v>50412449</v>
      </c>
      <c r="D1824" s="34">
        <v>9898131</v>
      </c>
      <c r="E1824" s="34">
        <v>60310580</v>
      </c>
      <c r="F1824" s="34" t="s">
        <v>388</v>
      </c>
      <c r="G1824" s="34"/>
      <c r="H1824" s="34"/>
      <c r="I1824" s="34"/>
      <c r="J1824" s="34"/>
      <c r="K1824" s="34"/>
      <c r="L1824" s="34"/>
      <c r="M1824" s="34"/>
      <c r="N1824" s="34"/>
      <c r="O1824" s="34"/>
      <c r="P1824" s="34"/>
      <c r="Q1824" s="34"/>
      <c r="R1824" s="34"/>
      <c r="S1824" s="34"/>
      <c r="T1824" s="34"/>
      <c r="U1824" s="34"/>
      <c r="V1824" s="34"/>
      <c r="W1824" s="34"/>
      <c r="X1824" s="34"/>
      <c r="Y1824" s="34"/>
      <c r="Z1824" s="34"/>
    </row>
    <row r="1825" spans="1:26" x14ac:dyDescent="0.2">
      <c r="A1825" s="34" t="s">
        <v>23</v>
      </c>
      <c r="B1825" s="34" t="s">
        <v>301</v>
      </c>
      <c r="C1825" s="34">
        <v>5002435</v>
      </c>
      <c r="D1825" s="34">
        <v>1157522</v>
      </c>
      <c r="E1825" s="34">
        <v>6159957</v>
      </c>
      <c r="F1825" s="34" t="s">
        <v>389</v>
      </c>
      <c r="G1825" s="34"/>
      <c r="H1825" s="34"/>
      <c r="I1825" s="34"/>
      <c r="J1825" s="34"/>
      <c r="K1825" s="34"/>
      <c r="L1825" s="34"/>
      <c r="M1825" s="34"/>
      <c r="N1825" s="34"/>
      <c r="O1825" s="34"/>
      <c r="P1825" s="34"/>
      <c r="Q1825" s="34"/>
      <c r="R1825" s="34"/>
      <c r="S1825" s="34"/>
      <c r="T1825" s="34"/>
      <c r="U1825" s="34"/>
      <c r="V1825" s="34"/>
      <c r="W1825" s="34"/>
      <c r="X1825" s="34"/>
      <c r="Y1825" s="34"/>
      <c r="Z1825" s="34"/>
    </row>
    <row r="1826" spans="1:26" x14ac:dyDescent="0.2">
      <c r="A1826" s="34" t="s">
        <v>23</v>
      </c>
      <c r="B1826" s="34" t="s">
        <v>302</v>
      </c>
      <c r="C1826" s="34">
        <v>3986298</v>
      </c>
      <c r="D1826" s="34">
        <v>819112</v>
      </c>
      <c r="E1826" s="34">
        <v>4805410</v>
      </c>
      <c r="F1826" s="34"/>
      <c r="G1826" s="34"/>
      <c r="H1826" s="34"/>
      <c r="I1826" s="34"/>
      <c r="J1826" s="34"/>
      <c r="K1826" s="34"/>
      <c r="L1826" s="34"/>
      <c r="M1826" s="34"/>
      <c r="N1826" s="34"/>
      <c r="O1826" s="34"/>
      <c r="P1826" s="34"/>
      <c r="Q1826" s="34"/>
      <c r="R1826" s="34"/>
      <c r="S1826" s="34"/>
      <c r="T1826" s="34"/>
      <c r="U1826" s="34"/>
      <c r="V1826" s="34"/>
      <c r="W1826" s="34"/>
      <c r="X1826" s="34"/>
      <c r="Y1826" s="34"/>
      <c r="Z1826" s="34"/>
    </row>
    <row r="1827" spans="1:26" x14ac:dyDescent="0.2">
      <c r="A1827" s="34" t="s">
        <v>23</v>
      </c>
      <c r="B1827" s="34" t="s">
        <v>303</v>
      </c>
      <c r="C1827" s="34">
        <v>10241133</v>
      </c>
      <c r="D1827" s="34">
        <v>3088618</v>
      </c>
      <c r="E1827" s="34">
        <v>13329751</v>
      </c>
      <c r="F1827" s="34" t="s">
        <v>370</v>
      </c>
      <c r="G1827" s="34"/>
      <c r="H1827" s="34"/>
      <c r="I1827" s="34"/>
      <c r="J1827" s="34"/>
      <c r="K1827" s="34"/>
      <c r="L1827" s="34"/>
      <c r="M1827" s="34"/>
      <c r="N1827" s="34"/>
      <c r="O1827" s="34"/>
      <c r="P1827" s="34"/>
      <c r="Q1827" s="34"/>
      <c r="R1827" s="34"/>
      <c r="S1827" s="34"/>
      <c r="T1827" s="34"/>
      <c r="U1827" s="34"/>
      <c r="V1827" s="34"/>
      <c r="W1827" s="34"/>
      <c r="X1827" s="34"/>
      <c r="Y1827" s="34"/>
      <c r="Z1827" s="34"/>
    </row>
    <row r="1828" spans="1:26" x14ac:dyDescent="0.2">
      <c r="A1828" s="34" t="s">
        <v>23</v>
      </c>
      <c r="B1828" s="34" t="s">
        <v>304</v>
      </c>
      <c r="C1828" s="34">
        <v>187578</v>
      </c>
      <c r="D1828" s="34">
        <v>933132</v>
      </c>
      <c r="E1828" s="34">
        <v>1120710</v>
      </c>
      <c r="F1828" s="34" t="s">
        <v>370</v>
      </c>
      <c r="G1828" s="34"/>
      <c r="H1828" s="34"/>
      <c r="I1828" s="34"/>
      <c r="J1828" s="34"/>
      <c r="K1828" s="34"/>
      <c r="L1828" s="34"/>
      <c r="M1828" s="34"/>
      <c r="N1828" s="34"/>
      <c r="O1828" s="34"/>
      <c r="P1828" s="34"/>
      <c r="Q1828" s="34"/>
      <c r="R1828" s="34"/>
      <c r="S1828" s="34"/>
      <c r="T1828" s="34"/>
      <c r="U1828" s="34"/>
      <c r="V1828" s="34"/>
      <c r="W1828" s="34"/>
      <c r="X1828" s="34"/>
      <c r="Y1828" s="34"/>
      <c r="Z1828" s="34"/>
    </row>
    <row r="1829" spans="1:26" x14ac:dyDescent="0.2">
      <c r="A1829" s="34" t="s">
        <v>23</v>
      </c>
      <c r="B1829" s="34" t="s">
        <v>305</v>
      </c>
      <c r="C1829" s="34">
        <v>352026904</v>
      </c>
      <c r="D1829" s="34">
        <v>9286058</v>
      </c>
      <c r="E1829" s="34">
        <v>361312962</v>
      </c>
      <c r="F1829" s="34" t="s">
        <v>386</v>
      </c>
      <c r="G1829" s="34"/>
      <c r="H1829" s="34"/>
      <c r="I1829" s="34"/>
      <c r="J1829" s="34"/>
      <c r="K1829" s="34"/>
      <c r="L1829" s="34"/>
      <c r="M1829" s="34"/>
      <c r="N1829" s="34"/>
      <c r="O1829" s="34"/>
      <c r="P1829" s="34"/>
      <c r="Q1829" s="34"/>
      <c r="R1829" s="34"/>
      <c r="S1829" s="34"/>
      <c r="T1829" s="34"/>
      <c r="U1829" s="34"/>
      <c r="V1829" s="34"/>
      <c r="W1829" s="34"/>
      <c r="X1829" s="34"/>
      <c r="Y1829" s="34"/>
      <c r="Z1829" s="34"/>
    </row>
    <row r="1830" spans="1:26" x14ac:dyDescent="0.2">
      <c r="A1830" s="34" t="s">
        <v>23</v>
      </c>
      <c r="B1830" s="34" t="s">
        <v>306</v>
      </c>
      <c r="C1830" s="34">
        <v>24870727</v>
      </c>
      <c r="D1830" s="34">
        <v>847882</v>
      </c>
      <c r="E1830" s="34">
        <v>25718609</v>
      </c>
      <c r="F1830" s="34" t="s">
        <v>379</v>
      </c>
      <c r="G1830" s="34"/>
      <c r="H1830" s="34"/>
      <c r="I1830" s="34"/>
      <c r="J1830" s="34"/>
      <c r="K1830" s="34"/>
      <c r="L1830" s="34"/>
      <c r="M1830" s="34"/>
      <c r="N1830" s="34"/>
      <c r="O1830" s="34"/>
      <c r="P1830" s="34"/>
      <c r="Q1830" s="34"/>
      <c r="R1830" s="34"/>
      <c r="S1830" s="34"/>
      <c r="T1830" s="34"/>
      <c r="U1830" s="34"/>
      <c r="V1830" s="34"/>
      <c r="W1830" s="34"/>
      <c r="X1830" s="34"/>
      <c r="Y1830" s="34"/>
      <c r="Z1830" s="34"/>
    </row>
    <row r="1831" spans="1:26" x14ac:dyDescent="0.2">
      <c r="A1831" s="34" t="s">
        <v>23</v>
      </c>
      <c r="B1831" s="34" t="s">
        <v>307</v>
      </c>
      <c r="C1831" s="34">
        <v>20721398</v>
      </c>
      <c r="D1831" s="34">
        <v>562318</v>
      </c>
      <c r="E1831" s="34">
        <v>21283716</v>
      </c>
      <c r="F1831" s="34" t="s">
        <v>390</v>
      </c>
      <c r="G1831" s="34"/>
      <c r="H1831" s="34"/>
      <c r="I1831" s="34"/>
      <c r="J1831" s="34"/>
      <c r="K1831" s="34"/>
      <c r="L1831" s="34"/>
      <c r="M1831" s="34"/>
      <c r="N1831" s="34"/>
      <c r="O1831" s="34"/>
      <c r="P1831" s="34"/>
      <c r="Q1831" s="34"/>
      <c r="R1831" s="34"/>
      <c r="S1831" s="34"/>
      <c r="T1831" s="34"/>
      <c r="U1831" s="34"/>
      <c r="V1831" s="34"/>
      <c r="W1831" s="34"/>
      <c r="X1831" s="34"/>
      <c r="Y1831" s="34"/>
      <c r="Z1831" s="34"/>
    </row>
    <row r="1832" spans="1:26" x14ac:dyDescent="0.2">
      <c r="A1832" s="34" t="s">
        <v>23</v>
      </c>
      <c r="B1832" s="34" t="s">
        <v>308</v>
      </c>
      <c r="C1832" s="34">
        <v>573562</v>
      </c>
      <c r="D1832" s="34">
        <v>205001</v>
      </c>
      <c r="E1832" s="34">
        <v>778563</v>
      </c>
      <c r="F1832" s="34" t="s">
        <v>374</v>
      </c>
      <c r="G1832" s="34"/>
      <c r="H1832" s="34"/>
      <c r="I1832" s="34"/>
      <c r="J1832" s="34"/>
      <c r="K1832" s="34"/>
      <c r="L1832" s="34"/>
      <c r="M1832" s="34"/>
      <c r="N1832" s="34"/>
      <c r="O1832" s="34"/>
      <c r="P1832" s="34"/>
      <c r="Q1832" s="34"/>
      <c r="R1832" s="34"/>
      <c r="S1832" s="34"/>
      <c r="T1832" s="34"/>
      <c r="U1832" s="34"/>
      <c r="V1832" s="34"/>
      <c r="W1832" s="34"/>
      <c r="X1832" s="34"/>
      <c r="Y1832" s="34"/>
      <c r="Z1832" s="34"/>
    </row>
    <row r="1833" spans="1:26" x14ac:dyDescent="0.2">
      <c r="A1833" s="34" t="s">
        <v>23</v>
      </c>
      <c r="B1833" s="34" t="s">
        <v>309</v>
      </c>
      <c r="C1833" s="34">
        <v>454385</v>
      </c>
      <c r="D1833" s="34">
        <v>530079</v>
      </c>
      <c r="E1833" s="34">
        <v>984464</v>
      </c>
      <c r="F1833" s="34" t="s">
        <v>372</v>
      </c>
      <c r="G1833" s="34"/>
      <c r="H1833" s="34"/>
      <c r="I1833" s="34"/>
      <c r="J1833" s="34"/>
      <c r="K1833" s="34"/>
      <c r="L1833" s="34"/>
      <c r="M1833" s="34"/>
      <c r="N1833" s="34"/>
      <c r="O1833" s="34"/>
      <c r="P1833" s="34"/>
      <c r="Q1833" s="34"/>
      <c r="R1833" s="34"/>
      <c r="S1833" s="34"/>
      <c r="T1833" s="34"/>
      <c r="U1833" s="34"/>
      <c r="V1833" s="34"/>
      <c r="W1833" s="34"/>
      <c r="X1833" s="34"/>
      <c r="Y1833" s="34"/>
      <c r="Z1833" s="34"/>
    </row>
    <row r="1834" spans="1:26" x14ac:dyDescent="0.2">
      <c r="A1834" s="34" t="s">
        <v>23</v>
      </c>
      <c r="B1834" s="34" t="s">
        <v>310</v>
      </c>
      <c r="C1834" s="34">
        <v>148975054</v>
      </c>
      <c r="D1834" s="34">
        <v>11485823</v>
      </c>
      <c r="E1834" s="34">
        <v>160460877</v>
      </c>
      <c r="F1834" s="34" t="s">
        <v>388</v>
      </c>
      <c r="G1834" s="34"/>
      <c r="H1834" s="34"/>
      <c r="I1834" s="34"/>
      <c r="J1834" s="34"/>
      <c r="K1834" s="34"/>
      <c r="L1834" s="34"/>
      <c r="M1834" s="34"/>
      <c r="N1834" s="34"/>
      <c r="O1834" s="34"/>
      <c r="P1834" s="34"/>
      <c r="Q1834" s="34"/>
      <c r="R1834" s="34"/>
      <c r="S1834" s="34"/>
      <c r="T1834" s="34"/>
      <c r="U1834" s="34"/>
      <c r="V1834" s="34"/>
      <c r="W1834" s="34"/>
      <c r="X1834" s="34"/>
      <c r="Y1834" s="34"/>
      <c r="Z1834" s="34"/>
    </row>
    <row r="1835" spans="1:26" x14ac:dyDescent="0.2">
      <c r="A1835" s="34" t="s">
        <v>23</v>
      </c>
      <c r="B1835" s="34" t="s">
        <v>311</v>
      </c>
      <c r="C1835" s="34">
        <v>394227</v>
      </c>
      <c r="D1835" s="34">
        <v>984105</v>
      </c>
      <c r="E1835" s="34">
        <v>1378332</v>
      </c>
      <c r="F1835" s="34"/>
      <c r="G1835" s="34"/>
      <c r="H1835" s="34"/>
      <c r="I1835" s="34"/>
      <c r="J1835" s="34"/>
      <c r="K1835" s="34"/>
      <c r="L1835" s="34"/>
      <c r="M1835" s="34"/>
      <c r="N1835" s="34"/>
      <c r="O1835" s="34"/>
      <c r="P1835" s="34"/>
      <c r="Q1835" s="34"/>
      <c r="R1835" s="34"/>
      <c r="S1835" s="34"/>
      <c r="T1835" s="34"/>
      <c r="U1835" s="34"/>
      <c r="V1835" s="34"/>
      <c r="W1835" s="34"/>
      <c r="X1835" s="34"/>
      <c r="Y1835" s="34"/>
      <c r="Z1835" s="34"/>
    </row>
    <row r="1836" spans="1:26" x14ac:dyDescent="0.2">
      <c r="A1836" s="34" t="s">
        <v>23</v>
      </c>
      <c r="B1836" s="34" t="s">
        <v>312</v>
      </c>
      <c r="C1836" s="34">
        <v>3126443</v>
      </c>
      <c r="D1836" s="34">
        <v>611309</v>
      </c>
      <c r="E1836" s="34">
        <v>3737752</v>
      </c>
      <c r="F1836" s="34" t="s">
        <v>377</v>
      </c>
      <c r="G1836" s="34"/>
      <c r="H1836" s="34"/>
      <c r="I1836" s="34"/>
      <c r="J1836" s="34"/>
      <c r="K1836" s="34"/>
      <c r="L1836" s="34"/>
      <c r="M1836" s="34"/>
      <c r="N1836" s="34"/>
      <c r="O1836" s="34"/>
      <c r="P1836" s="34"/>
      <c r="Q1836" s="34"/>
      <c r="R1836" s="34"/>
      <c r="S1836" s="34"/>
      <c r="T1836" s="34"/>
      <c r="U1836" s="34"/>
      <c r="V1836" s="34"/>
      <c r="W1836" s="34"/>
      <c r="X1836" s="34"/>
      <c r="Y1836" s="34"/>
      <c r="Z1836" s="34"/>
    </row>
    <row r="1837" spans="1:26" x14ac:dyDescent="0.2">
      <c r="A1837" s="34" t="s">
        <v>23</v>
      </c>
      <c r="B1837" s="34" t="s">
        <v>313</v>
      </c>
      <c r="C1837" s="34">
        <v>467782057</v>
      </c>
      <c r="D1837" s="34">
        <v>6617347</v>
      </c>
      <c r="E1837" s="34">
        <v>474399404</v>
      </c>
      <c r="F1837" s="34" t="s">
        <v>376</v>
      </c>
      <c r="G1837" s="34"/>
      <c r="H1837" s="34"/>
      <c r="I1837" s="34"/>
      <c r="J1837" s="34"/>
      <c r="K1837" s="34"/>
      <c r="L1837" s="34"/>
      <c r="M1837" s="34"/>
      <c r="N1837" s="34"/>
      <c r="O1837" s="34"/>
      <c r="P1837" s="34"/>
      <c r="Q1837" s="34"/>
      <c r="R1837" s="34"/>
      <c r="S1837" s="34"/>
      <c r="T1837" s="34"/>
      <c r="U1837" s="34"/>
      <c r="V1837" s="34"/>
      <c r="W1837" s="34"/>
      <c r="X1837" s="34"/>
      <c r="Y1837" s="34"/>
      <c r="Z1837" s="34"/>
    </row>
    <row r="1838" spans="1:26" x14ac:dyDescent="0.2">
      <c r="A1838" s="34" t="s">
        <v>23</v>
      </c>
      <c r="B1838" s="34" t="s">
        <v>314</v>
      </c>
      <c r="C1838" s="34">
        <v>209569</v>
      </c>
      <c r="D1838" s="34">
        <v>899008</v>
      </c>
      <c r="E1838" s="34">
        <v>1108577</v>
      </c>
      <c r="F1838" s="34"/>
      <c r="G1838" s="34"/>
      <c r="H1838" s="34"/>
      <c r="I1838" s="34"/>
      <c r="J1838" s="34"/>
      <c r="K1838" s="34"/>
      <c r="L1838" s="34"/>
      <c r="M1838" s="34"/>
      <c r="N1838" s="34"/>
      <c r="O1838" s="34"/>
      <c r="P1838" s="34"/>
      <c r="Q1838" s="34"/>
      <c r="R1838" s="34"/>
      <c r="S1838" s="34"/>
      <c r="T1838" s="34"/>
      <c r="U1838" s="34"/>
      <c r="V1838" s="34"/>
      <c r="W1838" s="34"/>
      <c r="X1838" s="34"/>
      <c r="Y1838" s="34"/>
      <c r="Z1838" s="34"/>
    </row>
    <row r="1839" spans="1:26" x14ac:dyDescent="0.2">
      <c r="A1839" s="34" t="s">
        <v>23</v>
      </c>
      <c r="B1839" s="34" t="s">
        <v>315</v>
      </c>
      <c r="C1839" s="34">
        <v>1357422</v>
      </c>
      <c r="D1839" s="34">
        <v>387995</v>
      </c>
      <c r="E1839" s="34">
        <v>1745417</v>
      </c>
      <c r="F1839" s="34" t="s">
        <v>374</v>
      </c>
      <c r="G1839" s="34"/>
      <c r="H1839" s="34"/>
      <c r="I1839" s="34"/>
      <c r="J1839" s="34"/>
      <c r="K1839" s="34"/>
      <c r="L1839" s="34"/>
      <c r="M1839" s="34"/>
      <c r="N1839" s="34"/>
      <c r="O1839" s="34"/>
      <c r="P1839" s="34"/>
      <c r="Q1839" s="34"/>
      <c r="R1839" s="34"/>
      <c r="S1839" s="34"/>
      <c r="T1839" s="34"/>
      <c r="U1839" s="34"/>
      <c r="V1839" s="34"/>
      <c r="W1839" s="34"/>
      <c r="X1839" s="34"/>
      <c r="Y1839" s="34"/>
      <c r="Z1839" s="34"/>
    </row>
    <row r="1840" spans="1:26" x14ac:dyDescent="0.2">
      <c r="A1840" s="34" t="s">
        <v>23</v>
      </c>
      <c r="B1840" s="34" t="s">
        <v>316</v>
      </c>
      <c r="C1840" s="34">
        <v>37948775</v>
      </c>
      <c r="D1840" s="34">
        <v>1223206</v>
      </c>
      <c r="E1840" s="34">
        <v>39171981</v>
      </c>
      <c r="F1840" s="34" t="s">
        <v>386</v>
      </c>
      <c r="G1840" s="34"/>
      <c r="H1840" s="34"/>
      <c r="I1840" s="34"/>
      <c r="J1840" s="34"/>
      <c r="K1840" s="34"/>
      <c r="L1840" s="34"/>
      <c r="M1840" s="34"/>
      <c r="N1840" s="34"/>
      <c r="O1840" s="34"/>
      <c r="P1840" s="34"/>
      <c r="Q1840" s="34"/>
      <c r="R1840" s="34"/>
      <c r="S1840" s="34"/>
      <c r="T1840" s="34"/>
      <c r="U1840" s="34"/>
      <c r="V1840" s="34"/>
      <c r="W1840" s="34"/>
      <c r="X1840" s="34"/>
      <c r="Y1840" s="34"/>
      <c r="Z1840" s="34"/>
    </row>
    <row r="1841" spans="1:26" x14ac:dyDescent="0.2">
      <c r="A1841" s="34" t="s">
        <v>23</v>
      </c>
      <c r="B1841" s="34" t="s">
        <v>317</v>
      </c>
      <c r="C1841" s="34">
        <v>520193524</v>
      </c>
      <c r="D1841" s="34">
        <v>24732797</v>
      </c>
      <c r="E1841" s="34">
        <v>544926321</v>
      </c>
      <c r="F1841" s="34" t="s">
        <v>390</v>
      </c>
      <c r="G1841" s="34"/>
      <c r="H1841" s="34"/>
      <c r="I1841" s="34"/>
      <c r="J1841" s="34"/>
      <c r="K1841" s="34"/>
      <c r="L1841" s="34"/>
      <c r="M1841" s="34"/>
      <c r="N1841" s="34"/>
      <c r="O1841" s="34"/>
      <c r="P1841" s="34"/>
      <c r="Q1841" s="34"/>
      <c r="R1841" s="34"/>
      <c r="S1841" s="34"/>
      <c r="T1841" s="34"/>
      <c r="U1841" s="34"/>
      <c r="V1841" s="34"/>
      <c r="W1841" s="34"/>
      <c r="X1841" s="34"/>
      <c r="Y1841" s="34"/>
      <c r="Z1841" s="34"/>
    </row>
    <row r="1842" spans="1:26" x14ac:dyDescent="0.2">
      <c r="A1842" s="34" t="s">
        <v>23</v>
      </c>
      <c r="B1842" s="34" t="s">
        <v>318</v>
      </c>
      <c r="C1842" s="34">
        <v>5148244</v>
      </c>
      <c r="D1842" s="34">
        <v>841614</v>
      </c>
      <c r="E1842" s="34">
        <v>5989858</v>
      </c>
      <c r="F1842" s="34" t="s">
        <v>378</v>
      </c>
      <c r="G1842" s="34"/>
      <c r="H1842" s="34"/>
      <c r="I1842" s="34"/>
      <c r="J1842" s="34"/>
      <c r="K1842" s="34"/>
      <c r="L1842" s="34"/>
      <c r="M1842" s="34"/>
      <c r="N1842" s="34"/>
      <c r="O1842" s="34"/>
      <c r="P1842" s="34"/>
      <c r="Q1842" s="34"/>
      <c r="R1842" s="34"/>
      <c r="S1842" s="34"/>
      <c r="T1842" s="34"/>
      <c r="U1842" s="34"/>
      <c r="V1842" s="34"/>
      <c r="W1842" s="34"/>
      <c r="X1842" s="34"/>
      <c r="Y1842" s="34"/>
      <c r="Z1842" s="34"/>
    </row>
    <row r="1843" spans="1:26" x14ac:dyDescent="0.2">
      <c r="A1843" s="34" t="s">
        <v>23</v>
      </c>
      <c r="B1843" s="34" t="s">
        <v>319</v>
      </c>
      <c r="C1843" s="34">
        <v>389163136</v>
      </c>
      <c r="D1843" s="34">
        <v>33258137</v>
      </c>
      <c r="E1843" s="34">
        <v>422421273</v>
      </c>
      <c r="F1843" s="34" t="s">
        <v>388</v>
      </c>
      <c r="G1843" s="34"/>
      <c r="H1843" s="34"/>
      <c r="I1843" s="34"/>
      <c r="J1843" s="34"/>
      <c r="K1843" s="34"/>
      <c r="L1843" s="34"/>
      <c r="M1843" s="34"/>
      <c r="N1843" s="34"/>
      <c r="O1843" s="34"/>
      <c r="P1843" s="34"/>
      <c r="Q1843" s="34"/>
      <c r="R1843" s="34"/>
      <c r="S1843" s="34"/>
      <c r="T1843" s="34"/>
      <c r="U1843" s="34"/>
      <c r="V1843" s="34"/>
      <c r="W1843" s="34"/>
      <c r="X1843" s="34"/>
      <c r="Y1843" s="34"/>
      <c r="Z1843" s="34"/>
    </row>
    <row r="1844" spans="1:26" x14ac:dyDescent="0.2">
      <c r="A1844" s="34" t="s">
        <v>23</v>
      </c>
      <c r="B1844" s="34" t="s">
        <v>320</v>
      </c>
      <c r="C1844" s="34">
        <v>33930039</v>
      </c>
      <c r="D1844" s="34">
        <v>4599895</v>
      </c>
      <c r="E1844" s="34">
        <v>38529934</v>
      </c>
      <c r="F1844" s="34" t="s">
        <v>374</v>
      </c>
      <c r="G1844" s="34"/>
      <c r="H1844" s="34"/>
      <c r="I1844" s="34"/>
      <c r="J1844" s="34"/>
      <c r="K1844" s="34"/>
      <c r="L1844" s="34"/>
      <c r="M1844" s="34"/>
      <c r="N1844" s="34"/>
      <c r="O1844" s="34"/>
      <c r="P1844" s="34"/>
      <c r="Q1844" s="34"/>
      <c r="R1844" s="34"/>
      <c r="S1844" s="34"/>
      <c r="T1844" s="34"/>
      <c r="U1844" s="34"/>
      <c r="V1844" s="34"/>
      <c r="W1844" s="34"/>
      <c r="X1844" s="34"/>
      <c r="Y1844" s="34"/>
      <c r="Z1844" s="34"/>
    </row>
    <row r="1845" spans="1:26" x14ac:dyDescent="0.2">
      <c r="A1845" s="34" t="s">
        <v>23</v>
      </c>
      <c r="B1845" s="34" t="s">
        <v>321</v>
      </c>
      <c r="C1845" s="34">
        <v>356481</v>
      </c>
      <c r="D1845" s="34">
        <v>233766</v>
      </c>
      <c r="E1845" s="34">
        <v>590247</v>
      </c>
      <c r="F1845" s="34" t="s">
        <v>369</v>
      </c>
      <c r="G1845" s="34"/>
      <c r="H1845" s="34"/>
      <c r="I1845" s="34"/>
      <c r="J1845" s="34"/>
      <c r="K1845" s="34"/>
      <c r="L1845" s="34"/>
      <c r="M1845" s="34"/>
      <c r="N1845" s="34"/>
      <c r="O1845" s="34"/>
      <c r="P1845" s="34"/>
      <c r="Q1845" s="34"/>
      <c r="R1845" s="34"/>
      <c r="S1845" s="34"/>
      <c r="T1845" s="34"/>
      <c r="U1845" s="34"/>
      <c r="V1845" s="34"/>
      <c r="W1845" s="34"/>
      <c r="X1845" s="34"/>
      <c r="Y1845" s="34"/>
      <c r="Z1845" s="34"/>
    </row>
    <row r="1846" spans="1:26" x14ac:dyDescent="0.2">
      <c r="A1846" s="34" t="s">
        <v>23</v>
      </c>
      <c r="B1846" s="34" t="s">
        <v>322</v>
      </c>
      <c r="C1846" s="34">
        <v>4052908</v>
      </c>
      <c r="D1846" s="34">
        <v>488290</v>
      </c>
      <c r="E1846" s="34">
        <v>4541198</v>
      </c>
      <c r="F1846" s="34" t="s">
        <v>387</v>
      </c>
      <c r="G1846" s="34"/>
      <c r="H1846" s="34"/>
      <c r="I1846" s="34"/>
      <c r="J1846" s="34"/>
      <c r="K1846" s="34"/>
      <c r="L1846" s="34"/>
      <c r="M1846" s="34"/>
      <c r="N1846" s="34"/>
      <c r="O1846" s="34"/>
      <c r="P1846" s="34"/>
      <c r="Q1846" s="34"/>
      <c r="R1846" s="34"/>
      <c r="S1846" s="34"/>
      <c r="T1846" s="34"/>
      <c r="U1846" s="34"/>
      <c r="V1846" s="34"/>
      <c r="W1846" s="34"/>
      <c r="X1846" s="34"/>
      <c r="Y1846" s="34"/>
      <c r="Z1846" s="34"/>
    </row>
    <row r="1847" spans="1:26" x14ac:dyDescent="0.2">
      <c r="A1847" s="34" t="s">
        <v>23</v>
      </c>
      <c r="B1847" s="34" t="s">
        <v>323</v>
      </c>
      <c r="C1847" s="34">
        <v>15478243</v>
      </c>
      <c r="D1847" s="34">
        <v>1479220</v>
      </c>
      <c r="E1847" s="34">
        <v>16957463</v>
      </c>
      <c r="F1847" s="34" t="s">
        <v>389</v>
      </c>
      <c r="G1847" s="34"/>
      <c r="H1847" s="34"/>
      <c r="I1847" s="34"/>
      <c r="J1847" s="34"/>
      <c r="K1847" s="34"/>
      <c r="L1847" s="34"/>
      <c r="M1847" s="34"/>
      <c r="N1847" s="34"/>
      <c r="O1847" s="34"/>
      <c r="P1847" s="34"/>
      <c r="Q1847" s="34"/>
      <c r="R1847" s="34"/>
      <c r="S1847" s="34"/>
      <c r="T1847" s="34"/>
      <c r="U1847" s="34"/>
      <c r="V1847" s="34"/>
      <c r="W1847" s="34"/>
      <c r="X1847" s="34"/>
      <c r="Y1847" s="34"/>
      <c r="Z1847" s="34"/>
    </row>
    <row r="1848" spans="1:26" x14ac:dyDescent="0.2">
      <c r="A1848" s="34" t="s">
        <v>23</v>
      </c>
      <c r="B1848" s="34" t="s">
        <v>324</v>
      </c>
      <c r="C1848" s="34">
        <v>7036229</v>
      </c>
      <c r="D1848" s="34">
        <v>1093845</v>
      </c>
      <c r="E1848" s="34">
        <v>8130074</v>
      </c>
      <c r="F1848" s="34"/>
      <c r="G1848" s="34"/>
      <c r="H1848" s="34"/>
      <c r="I1848" s="34"/>
      <c r="J1848" s="34"/>
      <c r="K1848" s="34"/>
      <c r="L1848" s="34"/>
      <c r="M1848" s="34"/>
      <c r="N1848" s="34"/>
      <c r="O1848" s="34"/>
      <c r="P1848" s="34"/>
      <c r="Q1848" s="34"/>
      <c r="R1848" s="34"/>
      <c r="S1848" s="34"/>
      <c r="T1848" s="34"/>
      <c r="U1848" s="34"/>
      <c r="V1848" s="34"/>
      <c r="W1848" s="34"/>
      <c r="X1848" s="34"/>
      <c r="Y1848" s="34"/>
      <c r="Z1848" s="34"/>
    </row>
    <row r="1849" spans="1:26" x14ac:dyDescent="0.2">
      <c r="A1849" s="34" t="s">
        <v>23</v>
      </c>
      <c r="B1849" s="34" t="s">
        <v>325</v>
      </c>
      <c r="C1849" s="34">
        <v>11580032</v>
      </c>
      <c r="D1849" s="34">
        <v>13380216</v>
      </c>
      <c r="E1849" s="34">
        <v>24960248</v>
      </c>
      <c r="F1849" s="34" t="s">
        <v>378</v>
      </c>
      <c r="G1849" s="34"/>
      <c r="H1849" s="34"/>
      <c r="I1849" s="34"/>
      <c r="J1849" s="34"/>
      <c r="K1849" s="34"/>
      <c r="L1849" s="34"/>
      <c r="M1849" s="34"/>
      <c r="N1849" s="34"/>
      <c r="O1849" s="34"/>
      <c r="P1849" s="34"/>
      <c r="Q1849" s="34"/>
      <c r="R1849" s="34"/>
      <c r="S1849" s="34"/>
      <c r="T1849" s="34"/>
      <c r="U1849" s="34"/>
      <c r="V1849" s="34"/>
      <c r="W1849" s="34"/>
      <c r="X1849" s="34"/>
      <c r="Y1849" s="34"/>
      <c r="Z1849" s="34"/>
    </row>
    <row r="1850" spans="1:26" x14ac:dyDescent="0.2">
      <c r="A1850" s="34" t="s">
        <v>23</v>
      </c>
      <c r="B1850" s="34" t="s">
        <v>326</v>
      </c>
      <c r="C1850" s="34">
        <v>2559609</v>
      </c>
      <c r="D1850" s="34">
        <v>2281322</v>
      </c>
      <c r="E1850" s="34">
        <v>4840931</v>
      </c>
      <c r="F1850" s="34" t="s">
        <v>372</v>
      </c>
      <c r="G1850" s="34"/>
      <c r="H1850" s="34"/>
      <c r="I1850" s="34"/>
      <c r="J1850" s="34"/>
      <c r="K1850" s="34"/>
      <c r="L1850" s="34"/>
      <c r="M1850" s="34"/>
      <c r="N1850" s="34"/>
      <c r="O1850" s="34"/>
      <c r="P1850" s="34"/>
      <c r="Q1850" s="34"/>
      <c r="R1850" s="34"/>
      <c r="S1850" s="34"/>
      <c r="T1850" s="34"/>
      <c r="U1850" s="34"/>
      <c r="V1850" s="34"/>
      <c r="W1850" s="34"/>
      <c r="X1850" s="34"/>
      <c r="Y1850" s="34"/>
      <c r="Z1850" s="34"/>
    </row>
    <row r="1851" spans="1:26" x14ac:dyDescent="0.2">
      <c r="A1851" s="34" t="s">
        <v>23</v>
      </c>
      <c r="B1851" s="34" t="s">
        <v>327</v>
      </c>
      <c r="C1851" s="34">
        <v>96100267</v>
      </c>
      <c r="D1851" s="34">
        <v>551799</v>
      </c>
      <c r="E1851" s="34">
        <v>96652066</v>
      </c>
      <c r="F1851" s="34" t="s">
        <v>391</v>
      </c>
      <c r="G1851" s="34"/>
      <c r="H1851" s="34"/>
      <c r="I1851" s="34"/>
      <c r="J1851" s="34"/>
      <c r="K1851" s="34"/>
      <c r="L1851" s="34"/>
      <c r="M1851" s="34"/>
      <c r="N1851" s="34"/>
      <c r="O1851" s="34"/>
      <c r="P1851" s="34"/>
      <c r="Q1851" s="34"/>
      <c r="R1851" s="34"/>
      <c r="S1851" s="34"/>
      <c r="T1851" s="34"/>
      <c r="U1851" s="34"/>
      <c r="V1851" s="34"/>
      <c r="W1851" s="34"/>
      <c r="X1851" s="34"/>
      <c r="Y1851" s="34"/>
      <c r="Z1851" s="34"/>
    </row>
    <row r="1852" spans="1:26" x14ac:dyDescent="0.2">
      <c r="A1852" s="34" t="s">
        <v>23</v>
      </c>
      <c r="B1852" s="34" t="s">
        <v>328</v>
      </c>
      <c r="C1852" s="34">
        <v>17237089</v>
      </c>
      <c r="D1852" s="34">
        <v>6381914</v>
      </c>
      <c r="E1852" s="34">
        <v>23619003</v>
      </c>
      <c r="F1852" s="34" t="s">
        <v>385</v>
      </c>
      <c r="G1852" s="34"/>
      <c r="H1852" s="34"/>
      <c r="I1852" s="34"/>
      <c r="J1852" s="34"/>
      <c r="K1852" s="34"/>
      <c r="L1852" s="34"/>
      <c r="M1852" s="34"/>
      <c r="N1852" s="34"/>
      <c r="O1852" s="34"/>
      <c r="P1852" s="34"/>
      <c r="Q1852" s="34"/>
      <c r="R1852" s="34"/>
      <c r="S1852" s="34"/>
      <c r="T1852" s="34"/>
      <c r="U1852" s="34"/>
      <c r="V1852" s="34"/>
      <c r="W1852" s="34"/>
      <c r="X1852" s="34"/>
      <c r="Y1852" s="34"/>
      <c r="Z1852" s="34"/>
    </row>
    <row r="1853" spans="1:26" x14ac:dyDescent="0.2">
      <c r="A1853" s="34" t="s">
        <v>23</v>
      </c>
      <c r="B1853" s="34" t="s">
        <v>329</v>
      </c>
      <c r="C1853" s="34">
        <v>15704130</v>
      </c>
      <c r="D1853" s="34">
        <v>211847</v>
      </c>
      <c r="E1853" s="34">
        <v>15915977</v>
      </c>
      <c r="F1853" s="34" t="s">
        <v>370</v>
      </c>
      <c r="G1853" s="34"/>
      <c r="H1853" s="34"/>
      <c r="I1853" s="34"/>
      <c r="J1853" s="34"/>
      <c r="K1853" s="34"/>
      <c r="L1853" s="34"/>
      <c r="M1853" s="34"/>
      <c r="N1853" s="34"/>
      <c r="O1853" s="34"/>
      <c r="P1853" s="34"/>
      <c r="Q1853" s="34"/>
      <c r="R1853" s="34"/>
      <c r="S1853" s="34"/>
      <c r="T1853" s="34"/>
      <c r="U1853" s="34"/>
      <c r="V1853" s="34"/>
      <c r="W1853" s="34"/>
      <c r="X1853" s="34"/>
      <c r="Y1853" s="34"/>
      <c r="Z1853" s="34"/>
    </row>
    <row r="1854" spans="1:26" x14ac:dyDescent="0.2">
      <c r="A1854" s="34" t="s">
        <v>23</v>
      </c>
      <c r="B1854" s="34" t="s">
        <v>330</v>
      </c>
      <c r="C1854" s="34">
        <v>43248</v>
      </c>
      <c r="D1854" s="34">
        <v>390717</v>
      </c>
      <c r="E1854" s="34">
        <v>433965</v>
      </c>
      <c r="F1854" s="34" t="s">
        <v>377</v>
      </c>
      <c r="G1854" s="34"/>
      <c r="H1854" s="34"/>
      <c r="I1854" s="34"/>
      <c r="J1854" s="34"/>
      <c r="K1854" s="34"/>
      <c r="L1854" s="34"/>
      <c r="M1854" s="34"/>
      <c r="N1854" s="34"/>
      <c r="O1854" s="34"/>
      <c r="P1854" s="34"/>
      <c r="Q1854" s="34"/>
      <c r="R1854" s="34"/>
      <c r="S1854" s="34"/>
      <c r="T1854" s="34"/>
      <c r="U1854" s="34"/>
      <c r="V1854" s="34"/>
      <c r="W1854" s="34"/>
      <c r="X1854" s="34"/>
      <c r="Y1854" s="34"/>
      <c r="Z1854" s="34"/>
    </row>
    <row r="1855" spans="1:26" x14ac:dyDescent="0.2">
      <c r="A1855" s="34" t="s">
        <v>23</v>
      </c>
      <c r="B1855" s="34" t="s">
        <v>331</v>
      </c>
      <c r="C1855" s="34">
        <v>741938</v>
      </c>
      <c r="D1855" s="34">
        <v>702417</v>
      </c>
      <c r="E1855" s="34">
        <v>1444355</v>
      </c>
      <c r="F1855" s="34" t="s">
        <v>377</v>
      </c>
      <c r="G1855" s="34"/>
      <c r="H1855" s="34"/>
      <c r="I1855" s="34"/>
      <c r="J1855" s="34"/>
      <c r="K1855" s="34"/>
      <c r="L1855" s="34"/>
      <c r="M1855" s="34"/>
      <c r="N1855" s="34"/>
      <c r="O1855" s="34"/>
      <c r="P1855" s="34"/>
      <c r="Q1855" s="34"/>
      <c r="R1855" s="34"/>
      <c r="S1855" s="34"/>
      <c r="T1855" s="34"/>
      <c r="U1855" s="34"/>
      <c r="V1855" s="34"/>
      <c r="W1855" s="34"/>
      <c r="X1855" s="34"/>
      <c r="Y1855" s="34"/>
      <c r="Z1855" s="34"/>
    </row>
    <row r="1856" spans="1:26" x14ac:dyDescent="0.2">
      <c r="A1856" s="34" t="s">
        <v>23</v>
      </c>
      <c r="B1856" s="34" t="s">
        <v>332</v>
      </c>
      <c r="C1856" s="34">
        <v>42176944</v>
      </c>
      <c r="D1856" s="34">
        <v>10802570</v>
      </c>
      <c r="E1856" s="34">
        <v>52979514</v>
      </c>
      <c r="F1856" s="34" t="s">
        <v>369</v>
      </c>
      <c r="G1856" s="34"/>
      <c r="H1856" s="34"/>
      <c r="I1856" s="34"/>
      <c r="J1856" s="34"/>
      <c r="K1856" s="34"/>
      <c r="L1856" s="34"/>
      <c r="M1856" s="34"/>
      <c r="N1856" s="34"/>
      <c r="O1856" s="34"/>
      <c r="P1856" s="34"/>
      <c r="Q1856" s="34"/>
      <c r="R1856" s="34"/>
      <c r="S1856" s="34"/>
      <c r="T1856" s="34"/>
      <c r="U1856" s="34"/>
      <c r="V1856" s="34"/>
      <c r="W1856" s="34"/>
      <c r="X1856" s="34"/>
      <c r="Y1856" s="34"/>
      <c r="Z1856" s="34"/>
    </row>
    <row r="1857" spans="1:26" x14ac:dyDescent="0.2">
      <c r="A1857" s="34" t="s">
        <v>23</v>
      </c>
      <c r="B1857" s="34" t="s">
        <v>333</v>
      </c>
      <c r="C1857" s="34">
        <v>35346578</v>
      </c>
      <c r="D1857" s="34">
        <v>4216433</v>
      </c>
      <c r="E1857" s="34">
        <v>39563011</v>
      </c>
      <c r="F1857" s="34" t="s">
        <v>390</v>
      </c>
      <c r="G1857" s="34"/>
      <c r="H1857" s="34"/>
      <c r="I1857" s="34"/>
      <c r="J1857" s="34"/>
      <c r="K1857" s="34"/>
      <c r="L1857" s="34"/>
      <c r="M1857" s="34"/>
      <c r="N1857" s="34"/>
      <c r="O1857" s="34"/>
      <c r="P1857" s="34"/>
      <c r="Q1857" s="34"/>
      <c r="R1857" s="34"/>
      <c r="S1857" s="34"/>
      <c r="T1857" s="34"/>
      <c r="U1857" s="34"/>
      <c r="V1857" s="34"/>
      <c r="W1857" s="34"/>
      <c r="X1857" s="34"/>
      <c r="Y1857" s="34"/>
      <c r="Z1857" s="34"/>
    </row>
    <row r="1858" spans="1:26" x14ac:dyDescent="0.2">
      <c r="A1858" s="34" t="s">
        <v>23</v>
      </c>
      <c r="B1858" s="34" t="s">
        <v>334</v>
      </c>
      <c r="C1858" s="34">
        <v>4375307</v>
      </c>
      <c r="D1858" s="34">
        <v>671501</v>
      </c>
      <c r="E1858" s="34">
        <v>5046808</v>
      </c>
      <c r="F1858" s="34" t="s">
        <v>369</v>
      </c>
      <c r="G1858" s="34"/>
      <c r="H1858" s="34"/>
      <c r="I1858" s="34"/>
      <c r="J1858" s="34"/>
      <c r="K1858" s="34"/>
      <c r="L1858" s="34"/>
      <c r="M1858" s="34"/>
      <c r="N1858" s="34"/>
      <c r="O1858" s="34"/>
      <c r="P1858" s="34"/>
      <c r="Q1858" s="34"/>
      <c r="R1858" s="34"/>
      <c r="S1858" s="34"/>
      <c r="T1858" s="34"/>
      <c r="U1858" s="34"/>
      <c r="V1858" s="34"/>
      <c r="W1858" s="34"/>
      <c r="X1858" s="34"/>
      <c r="Y1858" s="34"/>
      <c r="Z1858" s="34"/>
    </row>
    <row r="1859" spans="1:26" x14ac:dyDescent="0.2">
      <c r="A1859" s="34" t="s">
        <v>340</v>
      </c>
      <c r="B1859" s="34"/>
      <c r="C1859" s="34">
        <v>16762273876</v>
      </c>
      <c r="D1859" s="34">
        <v>1195934811</v>
      </c>
      <c r="E1859" s="34">
        <v>17958208687</v>
      </c>
      <c r="F1859" s="34"/>
      <c r="G1859" s="34"/>
      <c r="H1859" s="34"/>
      <c r="I1859" s="34"/>
      <c r="J1859" s="34"/>
      <c r="K1859" s="34"/>
      <c r="L1859" s="34"/>
      <c r="M1859" s="34"/>
      <c r="N1859" s="34"/>
      <c r="O1859" s="34"/>
      <c r="P1859" s="34"/>
      <c r="Q1859" s="34"/>
      <c r="R1859" s="34"/>
      <c r="S1859" s="34"/>
      <c r="T1859" s="34"/>
      <c r="U1859" s="34"/>
      <c r="V1859" s="34"/>
      <c r="W1859" s="34"/>
      <c r="X1859" s="34"/>
      <c r="Y1859" s="34"/>
      <c r="Z1859" s="34"/>
    </row>
    <row r="1860" spans="1:26" x14ac:dyDescent="0.2">
      <c r="A1860" s="34" t="s">
        <v>24</v>
      </c>
      <c r="B1860" s="34" t="s">
        <v>27</v>
      </c>
      <c r="C1860" s="34">
        <v>20115295</v>
      </c>
      <c r="D1860" s="34">
        <v>13542338</v>
      </c>
      <c r="E1860" s="34">
        <v>33657633</v>
      </c>
      <c r="F1860" s="34" t="s">
        <v>374</v>
      </c>
      <c r="G1860" s="34"/>
      <c r="H1860" s="34"/>
      <c r="I1860" s="34"/>
      <c r="J1860" s="34"/>
      <c r="K1860" s="34"/>
      <c r="L1860" s="34"/>
      <c r="M1860" s="34"/>
      <c r="N1860" s="34"/>
      <c r="O1860" s="34"/>
      <c r="P1860" s="34"/>
      <c r="Q1860" s="34"/>
      <c r="R1860" s="34"/>
      <c r="S1860" s="34"/>
      <c r="T1860" s="34"/>
      <c r="U1860" s="34"/>
      <c r="V1860" s="34"/>
      <c r="W1860" s="34"/>
      <c r="X1860" s="34"/>
      <c r="Y1860" s="34"/>
      <c r="Z1860" s="34"/>
    </row>
    <row r="1861" spans="1:26" x14ac:dyDescent="0.2">
      <c r="A1861" s="34" t="s">
        <v>24</v>
      </c>
      <c r="B1861" s="34" t="s">
        <v>28</v>
      </c>
      <c r="C1861" s="34">
        <v>11674153</v>
      </c>
      <c r="D1861" s="34">
        <v>17316395</v>
      </c>
      <c r="E1861" s="34">
        <v>28990548</v>
      </c>
      <c r="F1861" s="34" t="s">
        <v>371</v>
      </c>
      <c r="G1861" s="34"/>
      <c r="H1861" s="34"/>
      <c r="I1861" s="34"/>
      <c r="J1861" s="34"/>
      <c r="K1861" s="34"/>
      <c r="L1861" s="34"/>
      <c r="M1861" s="34"/>
      <c r="N1861" s="34"/>
      <c r="O1861" s="34"/>
      <c r="P1861" s="34"/>
      <c r="Q1861" s="34"/>
      <c r="R1861" s="34"/>
      <c r="S1861" s="34"/>
      <c r="T1861" s="34"/>
      <c r="U1861" s="34"/>
      <c r="V1861" s="34"/>
      <c r="W1861" s="34"/>
      <c r="X1861" s="34"/>
      <c r="Y1861" s="34"/>
      <c r="Z1861" s="34"/>
    </row>
    <row r="1862" spans="1:26" x14ac:dyDescent="0.2">
      <c r="A1862" s="34" t="s">
        <v>24</v>
      </c>
      <c r="B1862" s="34" t="s">
        <v>29</v>
      </c>
      <c r="C1862" s="34">
        <v>1327206</v>
      </c>
      <c r="D1862" s="34">
        <v>2698235</v>
      </c>
      <c r="E1862" s="34">
        <v>4025441</v>
      </c>
      <c r="F1862" s="34" t="s">
        <v>369</v>
      </c>
      <c r="G1862" s="34"/>
      <c r="H1862" s="34"/>
      <c r="I1862" s="34"/>
      <c r="J1862" s="34"/>
      <c r="K1862" s="34"/>
      <c r="L1862" s="34"/>
      <c r="M1862" s="34"/>
      <c r="N1862" s="34"/>
      <c r="O1862" s="34"/>
      <c r="P1862" s="34"/>
      <c r="Q1862" s="34"/>
      <c r="R1862" s="34"/>
      <c r="S1862" s="34"/>
      <c r="T1862" s="34"/>
      <c r="U1862" s="34"/>
      <c r="V1862" s="34"/>
      <c r="W1862" s="34"/>
      <c r="X1862" s="34"/>
      <c r="Y1862" s="34"/>
      <c r="Z1862" s="34"/>
    </row>
    <row r="1863" spans="1:26" x14ac:dyDescent="0.2">
      <c r="A1863" s="34" t="s">
        <v>24</v>
      </c>
      <c r="B1863" s="34" t="s">
        <v>30</v>
      </c>
      <c r="C1863" s="34">
        <v>2374472</v>
      </c>
      <c r="D1863" s="34">
        <v>2249848</v>
      </c>
      <c r="E1863" s="34">
        <v>4624320</v>
      </c>
      <c r="F1863" s="34" t="s">
        <v>370</v>
      </c>
      <c r="G1863" s="34"/>
      <c r="H1863" s="34"/>
      <c r="I1863" s="34"/>
      <c r="J1863" s="34"/>
      <c r="K1863" s="34"/>
      <c r="L1863" s="34"/>
      <c r="M1863" s="34"/>
      <c r="N1863" s="34"/>
      <c r="O1863" s="34"/>
      <c r="P1863" s="34"/>
      <c r="Q1863" s="34"/>
      <c r="R1863" s="34"/>
      <c r="S1863" s="34"/>
      <c r="T1863" s="34"/>
      <c r="U1863" s="34"/>
      <c r="V1863" s="34"/>
      <c r="W1863" s="34"/>
      <c r="X1863" s="34"/>
      <c r="Y1863" s="34"/>
      <c r="Z1863" s="34"/>
    </row>
    <row r="1864" spans="1:26" x14ac:dyDescent="0.2">
      <c r="A1864" s="34" t="s">
        <v>24</v>
      </c>
      <c r="B1864" s="34" t="s">
        <v>31</v>
      </c>
      <c r="C1864" s="34">
        <v>5881145</v>
      </c>
      <c r="D1864" s="34">
        <v>10780245</v>
      </c>
      <c r="E1864" s="34">
        <v>16661390</v>
      </c>
      <c r="F1864" s="34" t="s">
        <v>371</v>
      </c>
      <c r="G1864" s="34"/>
      <c r="H1864" s="34"/>
      <c r="I1864" s="34"/>
      <c r="J1864" s="34"/>
      <c r="K1864" s="34"/>
      <c r="L1864" s="34"/>
      <c r="M1864" s="34"/>
      <c r="N1864" s="34"/>
      <c r="O1864" s="34"/>
      <c r="P1864" s="34"/>
      <c r="Q1864" s="34"/>
      <c r="R1864" s="34"/>
      <c r="S1864" s="34"/>
      <c r="T1864" s="34"/>
      <c r="U1864" s="34"/>
      <c r="V1864" s="34"/>
      <c r="W1864" s="34"/>
      <c r="X1864" s="34"/>
      <c r="Y1864" s="34"/>
      <c r="Z1864" s="34"/>
    </row>
    <row r="1865" spans="1:26" x14ac:dyDescent="0.2">
      <c r="A1865" s="34" t="s">
        <v>24</v>
      </c>
      <c r="B1865" s="34" t="s">
        <v>32</v>
      </c>
      <c r="C1865" s="34">
        <v>96468419</v>
      </c>
      <c r="D1865" s="34">
        <v>109105501</v>
      </c>
      <c r="E1865" s="34">
        <v>205573920</v>
      </c>
      <c r="F1865" s="34" t="s">
        <v>372</v>
      </c>
      <c r="G1865" s="34"/>
      <c r="H1865" s="34"/>
      <c r="I1865" s="34"/>
      <c r="J1865" s="34"/>
      <c r="K1865" s="34"/>
      <c r="L1865" s="34"/>
      <c r="M1865" s="34"/>
      <c r="N1865" s="34"/>
      <c r="O1865" s="34"/>
      <c r="P1865" s="34"/>
      <c r="Q1865" s="34"/>
      <c r="R1865" s="34"/>
      <c r="S1865" s="34"/>
      <c r="T1865" s="34"/>
      <c r="U1865" s="34"/>
      <c r="V1865" s="34"/>
      <c r="W1865" s="34"/>
      <c r="X1865" s="34"/>
      <c r="Y1865" s="34"/>
      <c r="Z1865" s="34"/>
    </row>
    <row r="1866" spans="1:26" x14ac:dyDescent="0.2">
      <c r="A1866" s="34" t="s">
        <v>24</v>
      </c>
      <c r="B1866" s="34" t="s">
        <v>33</v>
      </c>
      <c r="C1866" s="34">
        <v>19572403</v>
      </c>
      <c r="D1866" s="34">
        <v>7858563</v>
      </c>
      <c r="E1866" s="34">
        <v>27430966</v>
      </c>
      <c r="F1866" s="34" t="s">
        <v>373</v>
      </c>
      <c r="G1866" s="34"/>
      <c r="H1866" s="34"/>
      <c r="I1866" s="34"/>
      <c r="J1866" s="34"/>
      <c r="K1866" s="34"/>
      <c r="L1866" s="34"/>
      <c r="M1866" s="34"/>
      <c r="N1866" s="34"/>
      <c r="O1866" s="34"/>
      <c r="P1866" s="34"/>
      <c r="Q1866" s="34"/>
      <c r="R1866" s="34"/>
      <c r="S1866" s="34"/>
      <c r="T1866" s="34"/>
      <c r="U1866" s="34"/>
      <c r="V1866" s="34"/>
      <c r="W1866" s="34"/>
      <c r="X1866" s="34"/>
      <c r="Y1866" s="34"/>
      <c r="Z1866" s="34"/>
    </row>
    <row r="1867" spans="1:26" x14ac:dyDescent="0.2">
      <c r="A1867" s="34" t="s">
        <v>24</v>
      </c>
      <c r="B1867" s="34" t="s">
        <v>34</v>
      </c>
      <c r="C1867" s="34">
        <v>15701679</v>
      </c>
      <c r="D1867" s="34">
        <v>6054177</v>
      </c>
      <c r="E1867" s="34">
        <v>21755856</v>
      </c>
      <c r="F1867" s="34" t="s">
        <v>374</v>
      </c>
      <c r="G1867" s="34"/>
      <c r="H1867" s="34"/>
      <c r="I1867" s="34"/>
      <c r="J1867" s="34"/>
      <c r="K1867" s="34"/>
      <c r="L1867" s="34"/>
      <c r="M1867" s="34"/>
      <c r="N1867" s="34"/>
      <c r="O1867" s="34"/>
      <c r="P1867" s="34"/>
      <c r="Q1867" s="34"/>
      <c r="R1867" s="34"/>
      <c r="S1867" s="34"/>
      <c r="T1867" s="34"/>
      <c r="U1867" s="34"/>
      <c r="V1867" s="34"/>
      <c r="W1867" s="34"/>
      <c r="X1867" s="34"/>
      <c r="Y1867" s="34"/>
      <c r="Z1867" s="34"/>
    </row>
    <row r="1868" spans="1:26" x14ac:dyDescent="0.2">
      <c r="A1868" s="34" t="s">
        <v>24</v>
      </c>
      <c r="B1868" s="34" t="s">
        <v>35</v>
      </c>
      <c r="C1868" s="34">
        <v>24356194</v>
      </c>
      <c r="D1868" s="34">
        <v>29474027</v>
      </c>
      <c r="E1868" s="34">
        <v>53830221</v>
      </c>
      <c r="F1868" s="34" t="s">
        <v>375</v>
      </c>
      <c r="G1868" s="34"/>
      <c r="H1868" s="34"/>
      <c r="I1868" s="34"/>
      <c r="J1868" s="34"/>
      <c r="K1868" s="34"/>
      <c r="L1868" s="34"/>
      <c r="M1868" s="34"/>
      <c r="N1868" s="34"/>
      <c r="O1868" s="34"/>
      <c r="P1868" s="34"/>
      <c r="Q1868" s="34"/>
      <c r="R1868" s="34"/>
      <c r="S1868" s="34"/>
      <c r="T1868" s="34"/>
      <c r="U1868" s="34"/>
      <c r="V1868" s="34"/>
      <c r="W1868" s="34"/>
      <c r="X1868" s="34"/>
      <c r="Y1868" s="34"/>
      <c r="Z1868" s="34"/>
    </row>
    <row r="1869" spans="1:26" x14ac:dyDescent="0.2">
      <c r="A1869" s="34" t="s">
        <v>24</v>
      </c>
      <c r="B1869" s="34" t="s">
        <v>36</v>
      </c>
      <c r="C1869" s="34">
        <v>16282069</v>
      </c>
      <c r="D1869" s="34">
        <v>15646404</v>
      </c>
      <c r="E1869" s="34">
        <v>31928473</v>
      </c>
      <c r="F1869" s="34" t="s">
        <v>376</v>
      </c>
      <c r="G1869" s="34"/>
      <c r="H1869" s="34"/>
      <c r="I1869" s="34"/>
      <c r="J1869" s="34"/>
      <c r="K1869" s="34"/>
      <c r="L1869" s="34"/>
      <c r="M1869" s="34"/>
      <c r="N1869" s="34"/>
      <c r="O1869" s="34"/>
      <c r="P1869" s="34"/>
      <c r="Q1869" s="34"/>
      <c r="R1869" s="34"/>
      <c r="S1869" s="34"/>
      <c r="T1869" s="34"/>
      <c r="U1869" s="34"/>
      <c r="V1869" s="34"/>
      <c r="W1869" s="34"/>
      <c r="X1869" s="34"/>
      <c r="Y1869" s="34"/>
      <c r="Z1869" s="34"/>
    </row>
    <row r="1870" spans="1:26" x14ac:dyDescent="0.2">
      <c r="A1870" s="34" t="s">
        <v>24</v>
      </c>
      <c r="B1870" s="34" t="s">
        <v>37</v>
      </c>
      <c r="C1870" s="34">
        <v>342176</v>
      </c>
      <c r="D1870" s="34">
        <v>1202738</v>
      </c>
      <c r="E1870" s="34">
        <v>1544914</v>
      </c>
      <c r="F1870" s="34" t="s">
        <v>372</v>
      </c>
      <c r="G1870" s="34"/>
      <c r="H1870" s="34"/>
      <c r="I1870" s="34"/>
      <c r="J1870" s="34"/>
      <c r="K1870" s="34"/>
      <c r="L1870" s="34"/>
      <c r="M1870" s="34"/>
      <c r="N1870" s="34"/>
      <c r="O1870" s="34"/>
      <c r="P1870" s="34"/>
      <c r="Q1870" s="34"/>
      <c r="R1870" s="34"/>
      <c r="S1870" s="34"/>
      <c r="T1870" s="34"/>
      <c r="U1870" s="34"/>
      <c r="V1870" s="34"/>
      <c r="W1870" s="34"/>
      <c r="X1870" s="34"/>
      <c r="Y1870" s="34"/>
      <c r="Z1870" s="34"/>
    </row>
    <row r="1871" spans="1:26" x14ac:dyDescent="0.2">
      <c r="A1871" s="34" t="s">
        <v>24</v>
      </c>
      <c r="B1871" s="34" t="s">
        <v>38</v>
      </c>
      <c r="C1871" s="34">
        <v>38214425</v>
      </c>
      <c r="D1871" s="34">
        <v>16601824</v>
      </c>
      <c r="E1871" s="34">
        <v>54816249</v>
      </c>
      <c r="F1871" s="34" t="s">
        <v>375</v>
      </c>
      <c r="G1871" s="34"/>
      <c r="H1871" s="34"/>
      <c r="I1871" s="34"/>
      <c r="J1871" s="34"/>
      <c r="K1871" s="34"/>
      <c r="L1871" s="34"/>
      <c r="M1871" s="34"/>
      <c r="N1871" s="34"/>
      <c r="O1871" s="34"/>
      <c r="P1871" s="34"/>
      <c r="Q1871" s="34"/>
      <c r="R1871" s="34"/>
      <c r="S1871" s="34"/>
      <c r="T1871" s="34"/>
      <c r="U1871" s="34"/>
      <c r="V1871" s="34"/>
      <c r="W1871" s="34"/>
      <c r="X1871" s="34"/>
      <c r="Y1871" s="34"/>
      <c r="Z1871" s="34"/>
    </row>
    <row r="1872" spans="1:26" x14ac:dyDescent="0.2">
      <c r="A1872" s="34" t="s">
        <v>24</v>
      </c>
      <c r="B1872" s="34" t="s">
        <v>39</v>
      </c>
      <c r="C1872" s="34">
        <v>822014</v>
      </c>
      <c r="D1872" s="34">
        <v>2144075</v>
      </c>
      <c r="E1872" s="34">
        <v>2966089</v>
      </c>
      <c r="F1872" s="34" t="s">
        <v>377</v>
      </c>
      <c r="G1872" s="34"/>
      <c r="H1872" s="34"/>
      <c r="I1872" s="34"/>
      <c r="J1872" s="34"/>
      <c r="K1872" s="34"/>
      <c r="L1872" s="34"/>
      <c r="M1872" s="34"/>
      <c r="N1872" s="34"/>
      <c r="O1872" s="34"/>
      <c r="P1872" s="34"/>
      <c r="Q1872" s="34"/>
      <c r="R1872" s="34"/>
      <c r="S1872" s="34"/>
      <c r="T1872" s="34"/>
      <c r="U1872" s="34"/>
      <c r="V1872" s="34"/>
      <c r="W1872" s="34"/>
      <c r="X1872" s="34"/>
      <c r="Y1872" s="34"/>
      <c r="Z1872" s="34"/>
    </row>
    <row r="1873" spans="1:26" x14ac:dyDescent="0.2">
      <c r="A1873" s="34" t="s">
        <v>24</v>
      </c>
      <c r="B1873" s="34" t="s">
        <v>40</v>
      </c>
      <c r="C1873" s="34">
        <v>2368273</v>
      </c>
      <c r="D1873" s="34">
        <v>4388582</v>
      </c>
      <c r="E1873" s="34">
        <v>6756855</v>
      </c>
      <c r="F1873" s="34" t="s">
        <v>378</v>
      </c>
      <c r="G1873" s="34"/>
      <c r="H1873" s="34"/>
      <c r="I1873" s="34"/>
      <c r="J1873" s="34"/>
      <c r="K1873" s="34"/>
      <c r="L1873" s="34"/>
      <c r="M1873" s="34"/>
      <c r="N1873" s="34"/>
      <c r="O1873" s="34"/>
      <c r="P1873" s="34"/>
      <c r="Q1873" s="34"/>
      <c r="R1873" s="34"/>
      <c r="S1873" s="34"/>
      <c r="T1873" s="34"/>
      <c r="U1873" s="34"/>
      <c r="V1873" s="34"/>
      <c r="W1873" s="34"/>
      <c r="X1873" s="34"/>
      <c r="Y1873" s="34"/>
      <c r="Z1873" s="34"/>
    </row>
    <row r="1874" spans="1:26" x14ac:dyDescent="0.2">
      <c r="A1874" s="34" t="s">
        <v>24</v>
      </c>
      <c r="B1874" s="34" t="s">
        <v>41</v>
      </c>
      <c r="C1874" s="34">
        <v>828144</v>
      </c>
      <c r="D1874" s="34">
        <v>5059597</v>
      </c>
      <c r="E1874" s="34">
        <v>5887741</v>
      </c>
      <c r="F1874" s="34" t="s">
        <v>372</v>
      </c>
      <c r="G1874" s="34"/>
      <c r="H1874" s="34"/>
      <c r="I1874" s="34"/>
      <c r="J1874" s="34"/>
      <c r="K1874" s="34"/>
      <c r="L1874" s="34"/>
      <c r="M1874" s="34"/>
      <c r="N1874" s="34"/>
      <c r="O1874" s="34"/>
      <c r="P1874" s="34"/>
      <c r="Q1874" s="34"/>
      <c r="R1874" s="34"/>
      <c r="S1874" s="34"/>
      <c r="T1874" s="34"/>
      <c r="U1874" s="34"/>
      <c r="V1874" s="34"/>
      <c r="W1874" s="34"/>
      <c r="X1874" s="34"/>
      <c r="Y1874" s="34"/>
      <c r="Z1874" s="34"/>
    </row>
    <row r="1875" spans="1:26" x14ac:dyDescent="0.2">
      <c r="A1875" s="34" t="s">
        <v>24</v>
      </c>
      <c r="B1875" s="34" t="s">
        <v>42</v>
      </c>
      <c r="C1875" s="34">
        <v>3040546</v>
      </c>
      <c r="D1875" s="34">
        <v>4092350</v>
      </c>
      <c r="E1875" s="34">
        <v>7132896</v>
      </c>
      <c r="F1875" s="34" t="s">
        <v>379</v>
      </c>
      <c r="G1875" s="34"/>
      <c r="H1875" s="34"/>
      <c r="I1875" s="34"/>
      <c r="J1875" s="34"/>
      <c r="K1875" s="34"/>
      <c r="L1875" s="34"/>
      <c r="M1875" s="34"/>
      <c r="N1875" s="34"/>
      <c r="O1875" s="34"/>
      <c r="P1875" s="34"/>
      <c r="Q1875" s="34"/>
      <c r="R1875" s="34"/>
      <c r="S1875" s="34"/>
      <c r="T1875" s="34"/>
      <c r="U1875" s="34"/>
      <c r="V1875" s="34"/>
      <c r="W1875" s="34"/>
      <c r="X1875" s="34"/>
      <c r="Y1875" s="34"/>
      <c r="Z1875" s="34"/>
    </row>
    <row r="1876" spans="1:26" x14ac:dyDescent="0.2">
      <c r="A1876" s="34" t="s">
        <v>24</v>
      </c>
      <c r="B1876" s="34" t="s">
        <v>43</v>
      </c>
      <c r="C1876" s="34">
        <v>57041975</v>
      </c>
      <c r="D1876" s="34">
        <v>89838130</v>
      </c>
      <c r="E1876" s="34">
        <v>146880105</v>
      </c>
      <c r="F1876" s="34" t="s">
        <v>376</v>
      </c>
      <c r="G1876" s="34"/>
      <c r="H1876" s="34"/>
      <c r="I1876" s="34"/>
      <c r="J1876" s="34"/>
      <c r="K1876" s="34"/>
      <c r="L1876" s="34"/>
      <c r="M1876" s="34"/>
      <c r="N1876" s="34"/>
      <c r="O1876" s="34"/>
      <c r="P1876" s="34"/>
      <c r="Q1876" s="34"/>
      <c r="R1876" s="34"/>
      <c r="S1876" s="34"/>
      <c r="T1876" s="34"/>
      <c r="U1876" s="34"/>
      <c r="V1876" s="34"/>
      <c r="W1876" s="34"/>
      <c r="X1876" s="34"/>
      <c r="Y1876" s="34"/>
      <c r="Z1876" s="34"/>
    </row>
    <row r="1877" spans="1:26" x14ac:dyDescent="0.2">
      <c r="A1877" s="34" t="s">
        <v>24</v>
      </c>
      <c r="B1877" s="34" t="s">
        <v>44</v>
      </c>
      <c r="C1877" s="34">
        <v>1232169</v>
      </c>
      <c r="D1877" s="34">
        <v>3952932</v>
      </c>
      <c r="E1877" s="34">
        <v>5185101</v>
      </c>
      <c r="F1877" s="34" t="s">
        <v>380</v>
      </c>
      <c r="G1877" s="34"/>
      <c r="H1877" s="34"/>
      <c r="I1877" s="34"/>
      <c r="J1877" s="34"/>
      <c r="K1877" s="34"/>
      <c r="L1877" s="34"/>
      <c r="M1877" s="34"/>
      <c r="N1877" s="34"/>
      <c r="O1877" s="34"/>
      <c r="P1877" s="34"/>
      <c r="Q1877" s="34"/>
      <c r="R1877" s="34"/>
      <c r="S1877" s="34"/>
      <c r="T1877" s="34"/>
      <c r="U1877" s="34"/>
      <c r="V1877" s="34"/>
      <c r="W1877" s="34"/>
      <c r="X1877" s="34"/>
      <c r="Y1877" s="34"/>
      <c r="Z1877" s="34"/>
    </row>
    <row r="1878" spans="1:26" x14ac:dyDescent="0.2">
      <c r="A1878" s="34" t="s">
        <v>24</v>
      </c>
      <c r="B1878" s="34" t="s">
        <v>45</v>
      </c>
      <c r="C1878" s="34">
        <v>5571618</v>
      </c>
      <c r="D1878" s="34">
        <v>10782092</v>
      </c>
      <c r="E1878" s="34">
        <v>16353710</v>
      </c>
      <c r="F1878" s="34" t="s">
        <v>381</v>
      </c>
      <c r="G1878" s="34"/>
      <c r="H1878" s="34"/>
      <c r="I1878" s="34"/>
      <c r="J1878" s="34"/>
      <c r="K1878" s="34"/>
      <c r="L1878" s="34"/>
      <c r="M1878" s="34"/>
      <c r="N1878" s="34"/>
      <c r="O1878" s="34"/>
      <c r="P1878" s="34"/>
      <c r="Q1878" s="34"/>
      <c r="R1878" s="34"/>
      <c r="S1878" s="34"/>
      <c r="T1878" s="34"/>
      <c r="U1878" s="34"/>
      <c r="V1878" s="34"/>
      <c r="W1878" s="34"/>
      <c r="X1878" s="34"/>
      <c r="Y1878" s="34"/>
      <c r="Z1878" s="34"/>
    </row>
    <row r="1879" spans="1:26" x14ac:dyDescent="0.2">
      <c r="A1879" s="34" t="s">
        <v>24</v>
      </c>
      <c r="B1879" s="34" t="s">
        <v>46</v>
      </c>
      <c r="C1879" s="34">
        <v>2227993</v>
      </c>
      <c r="D1879" s="34">
        <v>3010205</v>
      </c>
      <c r="E1879" s="34">
        <v>5238198</v>
      </c>
      <c r="F1879" s="34" t="s">
        <v>379</v>
      </c>
      <c r="G1879" s="34"/>
      <c r="H1879" s="34"/>
      <c r="I1879" s="34"/>
      <c r="J1879" s="34"/>
      <c r="K1879" s="34"/>
      <c r="L1879" s="34"/>
      <c r="M1879" s="34"/>
      <c r="N1879" s="34"/>
      <c r="O1879" s="34"/>
      <c r="P1879" s="34"/>
      <c r="Q1879" s="34"/>
      <c r="R1879" s="34"/>
      <c r="S1879" s="34"/>
      <c r="T1879" s="34"/>
      <c r="U1879" s="34"/>
      <c r="V1879" s="34"/>
      <c r="W1879" s="34"/>
      <c r="X1879" s="34"/>
      <c r="Y1879" s="34"/>
      <c r="Z1879" s="34"/>
    </row>
    <row r="1880" spans="1:26" x14ac:dyDescent="0.2">
      <c r="A1880" s="34" t="s">
        <v>24</v>
      </c>
      <c r="B1880" s="34" t="s">
        <v>47</v>
      </c>
      <c r="C1880" s="34">
        <v>818456</v>
      </c>
      <c r="D1880" s="34">
        <v>3274734</v>
      </c>
      <c r="E1880" s="34">
        <v>4093190</v>
      </c>
      <c r="F1880" s="34" t="s">
        <v>381</v>
      </c>
      <c r="G1880" s="34"/>
      <c r="H1880" s="34"/>
      <c r="I1880" s="34"/>
      <c r="J1880" s="34"/>
      <c r="K1880" s="34"/>
      <c r="L1880" s="34"/>
      <c r="M1880" s="34"/>
      <c r="N1880" s="34"/>
      <c r="O1880" s="34"/>
      <c r="P1880" s="34"/>
      <c r="Q1880" s="34"/>
      <c r="R1880" s="34"/>
      <c r="S1880" s="34"/>
      <c r="T1880" s="34"/>
      <c r="U1880" s="34"/>
      <c r="V1880" s="34"/>
      <c r="W1880" s="34"/>
      <c r="X1880" s="34"/>
      <c r="Y1880" s="34"/>
      <c r="Z1880" s="34"/>
    </row>
    <row r="1881" spans="1:26" x14ac:dyDescent="0.2">
      <c r="A1881" s="34" t="s">
        <v>24</v>
      </c>
      <c r="B1881" s="34" t="s">
        <v>48</v>
      </c>
      <c r="C1881" s="34">
        <v>128013</v>
      </c>
      <c r="D1881" s="34">
        <v>1901780</v>
      </c>
      <c r="E1881" s="34">
        <v>2029793</v>
      </c>
      <c r="F1881" s="34" t="s">
        <v>382</v>
      </c>
      <c r="G1881" s="34"/>
      <c r="H1881" s="34"/>
      <c r="I1881" s="34"/>
      <c r="J1881" s="34"/>
      <c r="K1881" s="34"/>
      <c r="L1881" s="34"/>
      <c r="M1881" s="34"/>
      <c r="N1881" s="34"/>
      <c r="O1881" s="34"/>
      <c r="P1881" s="34"/>
      <c r="Q1881" s="34"/>
      <c r="R1881" s="34"/>
      <c r="S1881" s="34"/>
      <c r="T1881" s="34"/>
      <c r="U1881" s="34"/>
      <c r="V1881" s="34"/>
      <c r="W1881" s="34"/>
      <c r="X1881" s="34"/>
      <c r="Y1881" s="34"/>
      <c r="Z1881" s="34"/>
    </row>
    <row r="1882" spans="1:26" x14ac:dyDescent="0.2">
      <c r="A1882" s="34" t="s">
        <v>24</v>
      </c>
      <c r="B1882" s="34" t="s">
        <v>49</v>
      </c>
      <c r="C1882" s="34">
        <v>564505</v>
      </c>
      <c r="D1882" s="34">
        <v>2802536</v>
      </c>
      <c r="E1882" s="34">
        <v>3367041</v>
      </c>
      <c r="F1882" s="34" t="s">
        <v>383</v>
      </c>
      <c r="G1882" s="34"/>
      <c r="H1882" s="34"/>
      <c r="I1882" s="34"/>
      <c r="J1882" s="34"/>
      <c r="K1882" s="34"/>
      <c r="L1882" s="34"/>
      <c r="M1882" s="34"/>
      <c r="N1882" s="34"/>
      <c r="O1882" s="34"/>
      <c r="P1882" s="34"/>
      <c r="Q1882" s="34"/>
      <c r="R1882" s="34"/>
      <c r="S1882" s="34"/>
      <c r="T1882" s="34"/>
      <c r="U1882" s="34"/>
      <c r="V1882" s="34"/>
      <c r="W1882" s="34"/>
      <c r="X1882" s="34"/>
      <c r="Y1882" s="34"/>
      <c r="Z1882" s="34"/>
    </row>
    <row r="1883" spans="1:26" x14ac:dyDescent="0.2">
      <c r="A1883" s="34" t="s">
        <v>24</v>
      </c>
      <c r="B1883" s="34" t="s">
        <v>50</v>
      </c>
      <c r="C1883" s="34">
        <v>456730</v>
      </c>
      <c r="D1883" s="34">
        <v>1109467</v>
      </c>
      <c r="E1883" s="34">
        <v>1566197</v>
      </c>
      <c r="F1883" s="34" t="s">
        <v>379</v>
      </c>
      <c r="G1883" s="34"/>
      <c r="H1883" s="34"/>
      <c r="I1883" s="34"/>
      <c r="J1883" s="34"/>
      <c r="K1883" s="34"/>
      <c r="L1883" s="34"/>
      <c r="M1883" s="34"/>
      <c r="N1883" s="34"/>
      <c r="O1883" s="34"/>
      <c r="P1883" s="34"/>
      <c r="Q1883" s="34"/>
      <c r="R1883" s="34"/>
      <c r="S1883" s="34"/>
      <c r="T1883" s="34"/>
      <c r="U1883" s="34"/>
      <c r="V1883" s="34"/>
      <c r="W1883" s="34"/>
      <c r="X1883" s="34"/>
      <c r="Y1883" s="34"/>
      <c r="Z1883" s="34"/>
    </row>
    <row r="1884" spans="1:26" x14ac:dyDescent="0.2">
      <c r="A1884" s="34" t="s">
        <v>24</v>
      </c>
      <c r="B1884" s="34" t="s">
        <v>51</v>
      </c>
      <c r="C1884" s="34">
        <v>84021802</v>
      </c>
      <c r="D1884" s="34">
        <v>73493257</v>
      </c>
      <c r="E1884" s="34">
        <v>157515059</v>
      </c>
      <c r="F1884" s="34" t="s">
        <v>376</v>
      </c>
      <c r="G1884" s="34"/>
      <c r="H1884" s="34"/>
      <c r="I1884" s="34"/>
      <c r="J1884" s="34"/>
      <c r="K1884" s="34"/>
      <c r="L1884" s="34"/>
      <c r="M1884" s="34"/>
      <c r="N1884" s="34"/>
      <c r="O1884" s="34"/>
      <c r="P1884" s="34"/>
      <c r="Q1884" s="34"/>
      <c r="R1884" s="34"/>
      <c r="S1884" s="34"/>
      <c r="T1884" s="34"/>
      <c r="U1884" s="34"/>
      <c r="V1884" s="34"/>
      <c r="W1884" s="34"/>
      <c r="X1884" s="34"/>
      <c r="Y1884" s="34"/>
      <c r="Z1884" s="34"/>
    </row>
    <row r="1885" spans="1:26" x14ac:dyDescent="0.2">
      <c r="A1885" s="34" t="s">
        <v>24</v>
      </c>
      <c r="B1885" s="34" t="s">
        <v>52</v>
      </c>
      <c r="C1885" s="34">
        <v>9858790</v>
      </c>
      <c r="D1885" s="34">
        <v>18929562</v>
      </c>
      <c r="E1885" s="34">
        <v>28788352</v>
      </c>
      <c r="F1885" s="34" t="s">
        <v>384</v>
      </c>
      <c r="G1885" s="34"/>
      <c r="H1885" s="34"/>
      <c r="I1885" s="34"/>
      <c r="J1885" s="34"/>
      <c r="K1885" s="34"/>
      <c r="L1885" s="34"/>
      <c r="M1885" s="34"/>
      <c r="N1885" s="34"/>
      <c r="O1885" s="34"/>
      <c r="P1885" s="34"/>
      <c r="Q1885" s="34"/>
      <c r="R1885" s="34"/>
      <c r="S1885" s="34"/>
      <c r="T1885" s="34"/>
      <c r="U1885" s="34"/>
      <c r="V1885" s="34"/>
      <c r="W1885" s="34"/>
      <c r="X1885" s="34"/>
      <c r="Y1885" s="34"/>
      <c r="Z1885" s="34"/>
    </row>
    <row r="1886" spans="1:26" x14ac:dyDescent="0.2">
      <c r="A1886" s="34" t="s">
        <v>24</v>
      </c>
      <c r="B1886" s="34" t="s">
        <v>53</v>
      </c>
      <c r="C1886" s="34">
        <v>5012841</v>
      </c>
      <c r="D1886" s="34">
        <v>5534431</v>
      </c>
      <c r="E1886" s="34">
        <v>10547272</v>
      </c>
      <c r="F1886" s="34" t="s">
        <v>385</v>
      </c>
      <c r="G1886" s="34"/>
      <c r="H1886" s="34"/>
      <c r="I1886" s="34"/>
      <c r="J1886" s="34"/>
      <c r="K1886" s="34"/>
      <c r="L1886" s="34"/>
      <c r="M1886" s="34"/>
      <c r="N1886" s="34"/>
      <c r="O1886" s="34"/>
      <c r="P1886" s="34"/>
      <c r="Q1886" s="34"/>
      <c r="R1886" s="34"/>
      <c r="S1886" s="34"/>
      <c r="T1886" s="34"/>
      <c r="U1886" s="34"/>
      <c r="V1886" s="34"/>
      <c r="W1886" s="34"/>
      <c r="X1886" s="34"/>
      <c r="Y1886" s="34"/>
      <c r="Z1886" s="34"/>
    </row>
    <row r="1887" spans="1:26" x14ac:dyDescent="0.2">
      <c r="A1887" s="34" t="s">
        <v>24</v>
      </c>
      <c r="B1887" s="34" t="s">
        <v>54</v>
      </c>
      <c r="C1887" s="34">
        <v>8498782</v>
      </c>
      <c r="D1887" s="34">
        <v>9346755</v>
      </c>
      <c r="E1887" s="34">
        <v>17845537</v>
      </c>
      <c r="F1887" s="34" t="s">
        <v>371</v>
      </c>
      <c r="G1887" s="34"/>
      <c r="H1887" s="34"/>
      <c r="I1887" s="34"/>
      <c r="J1887" s="34"/>
      <c r="K1887" s="34"/>
      <c r="L1887" s="34"/>
      <c r="M1887" s="34"/>
      <c r="N1887" s="34"/>
      <c r="O1887" s="34"/>
      <c r="P1887" s="34"/>
      <c r="Q1887" s="34"/>
      <c r="R1887" s="34"/>
      <c r="S1887" s="34"/>
      <c r="T1887" s="34"/>
      <c r="U1887" s="34"/>
      <c r="V1887" s="34"/>
      <c r="W1887" s="34"/>
      <c r="X1887" s="34"/>
      <c r="Y1887" s="34"/>
      <c r="Z1887" s="34"/>
    </row>
    <row r="1888" spans="1:26" x14ac:dyDescent="0.2">
      <c r="A1888" s="34" t="s">
        <v>24</v>
      </c>
      <c r="B1888" s="34" t="s">
        <v>55</v>
      </c>
      <c r="C1888" s="34">
        <v>25197023</v>
      </c>
      <c r="D1888" s="34">
        <v>19510477</v>
      </c>
      <c r="E1888" s="34">
        <v>44707500</v>
      </c>
      <c r="F1888" s="34"/>
      <c r="G1888" s="34"/>
      <c r="H1888" s="34"/>
      <c r="I1888" s="34"/>
      <c r="J1888" s="34"/>
      <c r="K1888" s="34"/>
      <c r="L1888" s="34"/>
      <c r="M1888" s="34"/>
      <c r="N1888" s="34"/>
      <c r="O1888" s="34"/>
      <c r="P1888" s="34"/>
      <c r="Q1888" s="34"/>
      <c r="R1888" s="34"/>
      <c r="S1888" s="34"/>
      <c r="T1888" s="34"/>
      <c r="U1888" s="34"/>
      <c r="V1888" s="34"/>
      <c r="W1888" s="34"/>
      <c r="X1888" s="34"/>
      <c r="Y1888" s="34"/>
      <c r="Z1888" s="34"/>
    </row>
    <row r="1889" spans="1:26" x14ac:dyDescent="0.2">
      <c r="A1889" s="34" t="s">
        <v>24</v>
      </c>
      <c r="B1889" s="34" t="s">
        <v>56</v>
      </c>
      <c r="C1889" s="34">
        <v>2019300</v>
      </c>
      <c r="D1889" s="34">
        <v>4893978</v>
      </c>
      <c r="E1889" s="34">
        <v>6913278</v>
      </c>
      <c r="F1889" s="34" t="s">
        <v>383</v>
      </c>
      <c r="G1889" s="34"/>
      <c r="H1889" s="34"/>
      <c r="I1889" s="34"/>
      <c r="J1889" s="34"/>
      <c r="K1889" s="34"/>
      <c r="L1889" s="34"/>
      <c r="M1889" s="34"/>
      <c r="N1889" s="34"/>
      <c r="O1889" s="34"/>
      <c r="P1889" s="34"/>
      <c r="Q1889" s="34"/>
      <c r="R1889" s="34"/>
      <c r="S1889" s="34"/>
      <c r="T1889" s="34"/>
      <c r="U1889" s="34"/>
      <c r="V1889" s="34"/>
      <c r="W1889" s="34"/>
      <c r="X1889" s="34"/>
      <c r="Y1889" s="34"/>
      <c r="Z1889" s="34"/>
    </row>
    <row r="1890" spans="1:26" x14ac:dyDescent="0.2">
      <c r="A1890" s="34" t="s">
        <v>24</v>
      </c>
      <c r="B1890" s="34" t="s">
        <v>57</v>
      </c>
      <c r="C1890" s="34">
        <v>5039236</v>
      </c>
      <c r="D1890" s="34">
        <v>8397616</v>
      </c>
      <c r="E1890" s="34">
        <v>13436852</v>
      </c>
      <c r="F1890" s="34" t="s">
        <v>386</v>
      </c>
      <c r="G1890" s="34"/>
      <c r="H1890" s="34"/>
      <c r="I1890" s="34"/>
      <c r="J1890" s="34"/>
      <c r="K1890" s="34"/>
      <c r="L1890" s="34"/>
      <c r="M1890" s="34"/>
      <c r="N1890" s="34"/>
      <c r="O1890" s="34"/>
      <c r="P1890" s="34"/>
      <c r="Q1890" s="34"/>
      <c r="R1890" s="34"/>
      <c r="S1890" s="34"/>
      <c r="T1890" s="34"/>
      <c r="U1890" s="34"/>
      <c r="V1890" s="34"/>
      <c r="W1890" s="34"/>
      <c r="X1890" s="34"/>
      <c r="Y1890" s="34"/>
      <c r="Z1890" s="34"/>
    </row>
    <row r="1891" spans="1:26" x14ac:dyDescent="0.2">
      <c r="A1891" s="34" t="s">
        <v>24</v>
      </c>
      <c r="B1891" s="34" t="s">
        <v>58</v>
      </c>
      <c r="C1891" s="34">
        <v>12332485</v>
      </c>
      <c r="D1891" s="34">
        <v>5022622</v>
      </c>
      <c r="E1891" s="34">
        <v>17355107</v>
      </c>
      <c r="F1891" s="34" t="s">
        <v>387</v>
      </c>
      <c r="G1891" s="34"/>
      <c r="H1891" s="34"/>
      <c r="I1891" s="34"/>
      <c r="J1891" s="34"/>
      <c r="K1891" s="34"/>
      <c r="L1891" s="34"/>
      <c r="M1891" s="34"/>
      <c r="N1891" s="34"/>
      <c r="O1891" s="34"/>
      <c r="P1891" s="34"/>
      <c r="Q1891" s="34"/>
      <c r="R1891" s="34"/>
      <c r="S1891" s="34"/>
      <c r="T1891" s="34"/>
      <c r="U1891" s="34"/>
      <c r="V1891" s="34"/>
      <c r="W1891" s="34"/>
      <c r="X1891" s="34"/>
      <c r="Y1891" s="34"/>
      <c r="Z1891" s="34"/>
    </row>
    <row r="1892" spans="1:26" x14ac:dyDescent="0.2">
      <c r="A1892" s="34" t="s">
        <v>24</v>
      </c>
      <c r="B1892" s="34" t="s">
        <v>59</v>
      </c>
      <c r="C1892" s="34">
        <v>6394165</v>
      </c>
      <c r="D1892" s="34">
        <v>3604117</v>
      </c>
      <c r="E1892" s="34">
        <v>9998282</v>
      </c>
      <c r="F1892" s="34" t="s">
        <v>378</v>
      </c>
      <c r="G1892" s="34"/>
      <c r="H1892" s="34"/>
      <c r="I1892" s="34"/>
      <c r="J1892" s="34"/>
      <c r="K1892" s="34"/>
      <c r="L1892" s="34"/>
      <c r="M1892" s="34"/>
      <c r="N1892" s="34"/>
      <c r="O1892" s="34"/>
      <c r="P1892" s="34"/>
      <c r="Q1892" s="34"/>
      <c r="R1892" s="34"/>
      <c r="S1892" s="34"/>
      <c r="T1892" s="34"/>
      <c r="U1892" s="34"/>
      <c r="V1892" s="34"/>
      <c r="W1892" s="34"/>
      <c r="X1892" s="34"/>
      <c r="Y1892" s="34"/>
      <c r="Z1892" s="34"/>
    </row>
    <row r="1893" spans="1:26" x14ac:dyDescent="0.2">
      <c r="A1893" s="34" t="s">
        <v>24</v>
      </c>
      <c r="B1893" s="34" t="s">
        <v>60</v>
      </c>
      <c r="C1893" s="34">
        <v>2422300</v>
      </c>
      <c r="D1893" s="34">
        <v>6559751</v>
      </c>
      <c r="E1893" s="34">
        <v>8982051</v>
      </c>
      <c r="F1893" s="34" t="s">
        <v>388</v>
      </c>
      <c r="G1893" s="34"/>
      <c r="H1893" s="34"/>
      <c r="I1893" s="34"/>
      <c r="J1893" s="34"/>
      <c r="K1893" s="34"/>
      <c r="L1893" s="34"/>
      <c r="M1893" s="34"/>
      <c r="N1893" s="34"/>
      <c r="O1893" s="34"/>
      <c r="P1893" s="34"/>
      <c r="Q1893" s="34"/>
      <c r="R1893" s="34"/>
      <c r="S1893" s="34"/>
      <c r="T1893" s="34"/>
      <c r="U1893" s="34"/>
      <c r="V1893" s="34"/>
      <c r="W1893" s="34"/>
      <c r="X1893" s="34"/>
      <c r="Y1893" s="34"/>
      <c r="Z1893" s="34"/>
    </row>
    <row r="1894" spans="1:26" x14ac:dyDescent="0.2">
      <c r="A1894" s="34" t="s">
        <v>24</v>
      </c>
      <c r="B1894" s="34" t="s">
        <v>61</v>
      </c>
      <c r="C1894" s="34">
        <v>1507930</v>
      </c>
      <c r="D1894" s="34">
        <v>3136654</v>
      </c>
      <c r="E1894" s="34">
        <v>4644584</v>
      </c>
      <c r="F1894" s="34" t="s">
        <v>370</v>
      </c>
      <c r="G1894" s="34"/>
      <c r="H1894" s="34"/>
      <c r="I1894" s="34"/>
      <c r="J1894" s="34"/>
      <c r="K1894" s="34"/>
      <c r="L1894" s="34"/>
      <c r="M1894" s="34"/>
      <c r="N1894" s="34"/>
      <c r="O1894" s="34"/>
      <c r="P1894" s="34"/>
      <c r="Q1894" s="34"/>
      <c r="R1894" s="34"/>
      <c r="S1894" s="34"/>
      <c r="T1894" s="34"/>
      <c r="U1894" s="34"/>
      <c r="V1894" s="34"/>
      <c r="W1894" s="34"/>
      <c r="X1894" s="34"/>
      <c r="Y1894" s="34"/>
      <c r="Z1894" s="34"/>
    </row>
    <row r="1895" spans="1:26" x14ac:dyDescent="0.2">
      <c r="A1895" s="34" t="s">
        <v>24</v>
      </c>
      <c r="B1895" s="34" t="s">
        <v>62</v>
      </c>
      <c r="C1895" s="34">
        <v>35430</v>
      </c>
      <c r="D1895" s="34">
        <v>1634874</v>
      </c>
      <c r="E1895" s="34">
        <v>1670304</v>
      </c>
      <c r="F1895" s="34" t="s">
        <v>382</v>
      </c>
      <c r="G1895" s="34"/>
      <c r="H1895" s="34"/>
      <c r="I1895" s="34"/>
      <c r="J1895" s="34"/>
      <c r="K1895" s="34"/>
      <c r="L1895" s="34"/>
      <c r="M1895" s="34"/>
      <c r="N1895" s="34"/>
      <c r="O1895" s="34"/>
      <c r="P1895" s="34"/>
      <c r="Q1895" s="34"/>
      <c r="R1895" s="34"/>
      <c r="S1895" s="34"/>
      <c r="T1895" s="34"/>
      <c r="U1895" s="34"/>
      <c r="V1895" s="34"/>
      <c r="W1895" s="34"/>
      <c r="X1895" s="34"/>
      <c r="Y1895" s="34"/>
      <c r="Z1895" s="34"/>
    </row>
    <row r="1896" spans="1:26" x14ac:dyDescent="0.2">
      <c r="A1896" s="34" t="s">
        <v>24</v>
      </c>
      <c r="B1896" s="34" t="s">
        <v>63</v>
      </c>
      <c r="C1896" s="34">
        <v>4453071</v>
      </c>
      <c r="D1896" s="34">
        <v>5755123</v>
      </c>
      <c r="E1896" s="34">
        <v>10208194</v>
      </c>
      <c r="F1896" s="34" t="s">
        <v>375</v>
      </c>
      <c r="G1896" s="34"/>
      <c r="H1896" s="34"/>
      <c r="I1896" s="34"/>
      <c r="J1896" s="34"/>
      <c r="K1896" s="34"/>
      <c r="L1896" s="34"/>
      <c r="M1896" s="34"/>
      <c r="N1896" s="34"/>
      <c r="O1896" s="34"/>
      <c r="P1896" s="34"/>
      <c r="Q1896" s="34"/>
      <c r="R1896" s="34"/>
      <c r="S1896" s="34"/>
      <c r="T1896" s="34"/>
      <c r="U1896" s="34"/>
      <c r="V1896" s="34"/>
      <c r="W1896" s="34"/>
      <c r="X1896" s="34"/>
      <c r="Y1896" s="34"/>
      <c r="Z1896" s="34"/>
    </row>
    <row r="1897" spans="1:26" x14ac:dyDescent="0.2">
      <c r="A1897" s="34" t="s">
        <v>24</v>
      </c>
      <c r="B1897" s="34" t="s">
        <v>64</v>
      </c>
      <c r="C1897" s="34">
        <v>47035005</v>
      </c>
      <c r="D1897" s="34">
        <v>58191093</v>
      </c>
      <c r="E1897" s="34">
        <v>105226098</v>
      </c>
      <c r="F1897" s="34" t="s">
        <v>371</v>
      </c>
      <c r="G1897" s="34"/>
      <c r="H1897" s="34"/>
      <c r="I1897" s="34"/>
      <c r="J1897" s="34"/>
      <c r="K1897" s="34"/>
      <c r="L1897" s="34"/>
      <c r="M1897" s="34"/>
      <c r="N1897" s="34"/>
      <c r="O1897" s="34"/>
      <c r="P1897" s="34"/>
      <c r="Q1897" s="34"/>
      <c r="R1897" s="34"/>
      <c r="S1897" s="34"/>
      <c r="T1897" s="34"/>
      <c r="U1897" s="34"/>
      <c r="V1897" s="34"/>
      <c r="W1897" s="34"/>
      <c r="X1897" s="34"/>
      <c r="Y1897" s="34"/>
      <c r="Z1897" s="34"/>
    </row>
    <row r="1898" spans="1:26" x14ac:dyDescent="0.2">
      <c r="A1898" s="34" t="s">
        <v>24</v>
      </c>
      <c r="B1898" s="34" t="s">
        <v>65</v>
      </c>
      <c r="C1898" s="34">
        <v>2111017</v>
      </c>
      <c r="D1898" s="34">
        <v>2178644</v>
      </c>
      <c r="E1898" s="34">
        <v>4289661</v>
      </c>
      <c r="F1898" s="34" t="s">
        <v>382</v>
      </c>
      <c r="G1898" s="34"/>
      <c r="H1898" s="34"/>
      <c r="I1898" s="34"/>
      <c r="J1898" s="34"/>
      <c r="K1898" s="34"/>
      <c r="L1898" s="34"/>
      <c r="M1898" s="34"/>
      <c r="N1898" s="34"/>
      <c r="O1898" s="34"/>
      <c r="P1898" s="34"/>
      <c r="Q1898" s="34"/>
      <c r="R1898" s="34"/>
      <c r="S1898" s="34"/>
      <c r="T1898" s="34"/>
      <c r="U1898" s="34"/>
      <c r="V1898" s="34"/>
      <c r="W1898" s="34"/>
      <c r="X1898" s="34"/>
      <c r="Y1898" s="34"/>
      <c r="Z1898" s="34"/>
    </row>
    <row r="1899" spans="1:26" x14ac:dyDescent="0.2">
      <c r="A1899" s="34" t="s">
        <v>24</v>
      </c>
      <c r="B1899" s="34" t="s">
        <v>66</v>
      </c>
      <c r="C1899" s="34">
        <v>58267002</v>
      </c>
      <c r="D1899" s="34">
        <v>9312504</v>
      </c>
      <c r="E1899" s="34">
        <v>67579506</v>
      </c>
      <c r="F1899" s="34" t="s">
        <v>381</v>
      </c>
      <c r="G1899" s="34"/>
      <c r="H1899" s="34"/>
      <c r="I1899" s="34"/>
      <c r="J1899" s="34"/>
      <c r="K1899" s="34"/>
      <c r="L1899" s="34"/>
      <c r="M1899" s="34"/>
      <c r="N1899" s="34"/>
      <c r="O1899" s="34"/>
      <c r="P1899" s="34"/>
      <c r="Q1899" s="34"/>
      <c r="R1899" s="34"/>
      <c r="S1899" s="34"/>
      <c r="T1899" s="34"/>
      <c r="U1899" s="34"/>
      <c r="V1899" s="34"/>
      <c r="W1899" s="34"/>
      <c r="X1899" s="34"/>
      <c r="Y1899" s="34"/>
      <c r="Z1899" s="34"/>
    </row>
    <row r="1900" spans="1:26" x14ac:dyDescent="0.2">
      <c r="A1900" s="34" t="s">
        <v>24</v>
      </c>
      <c r="B1900" s="34" t="s">
        <v>67</v>
      </c>
      <c r="C1900" s="34">
        <v>3582911</v>
      </c>
      <c r="D1900" s="34">
        <v>4450469</v>
      </c>
      <c r="E1900" s="34">
        <v>8033380</v>
      </c>
      <c r="F1900" s="34" t="s">
        <v>384</v>
      </c>
      <c r="G1900" s="34"/>
      <c r="H1900" s="34"/>
      <c r="I1900" s="34"/>
      <c r="J1900" s="34"/>
      <c r="K1900" s="34"/>
      <c r="L1900" s="34"/>
      <c r="M1900" s="34"/>
      <c r="N1900" s="34"/>
      <c r="O1900" s="34"/>
      <c r="P1900" s="34"/>
      <c r="Q1900" s="34"/>
      <c r="R1900" s="34"/>
      <c r="S1900" s="34"/>
      <c r="T1900" s="34"/>
      <c r="U1900" s="34"/>
      <c r="V1900" s="34"/>
      <c r="W1900" s="34"/>
      <c r="X1900" s="34"/>
      <c r="Y1900" s="34"/>
      <c r="Z1900" s="34"/>
    </row>
    <row r="1901" spans="1:26" x14ac:dyDescent="0.2">
      <c r="A1901" s="34" t="s">
        <v>24</v>
      </c>
      <c r="B1901" s="34" t="s">
        <v>68</v>
      </c>
      <c r="C1901" s="34">
        <v>32009371</v>
      </c>
      <c r="D1901" s="34">
        <v>56056633</v>
      </c>
      <c r="E1901" s="34">
        <v>88066004</v>
      </c>
      <c r="F1901" s="34" t="s">
        <v>385</v>
      </c>
      <c r="G1901" s="34"/>
      <c r="H1901" s="34"/>
      <c r="I1901" s="34"/>
      <c r="J1901" s="34"/>
      <c r="K1901" s="34"/>
      <c r="L1901" s="34"/>
      <c r="M1901" s="34"/>
      <c r="N1901" s="34"/>
      <c r="O1901" s="34"/>
      <c r="P1901" s="34"/>
      <c r="Q1901" s="34"/>
      <c r="R1901" s="34"/>
      <c r="S1901" s="34"/>
      <c r="T1901" s="34"/>
      <c r="U1901" s="34"/>
      <c r="V1901" s="34"/>
      <c r="W1901" s="34"/>
      <c r="X1901" s="34"/>
      <c r="Y1901" s="34"/>
      <c r="Z1901" s="34"/>
    </row>
    <row r="1902" spans="1:26" x14ac:dyDescent="0.2">
      <c r="A1902" s="34" t="s">
        <v>24</v>
      </c>
      <c r="B1902" s="34" t="s">
        <v>69</v>
      </c>
      <c r="C1902" s="34">
        <v>144002</v>
      </c>
      <c r="D1902" s="34">
        <v>523377</v>
      </c>
      <c r="E1902" s="34">
        <v>667379</v>
      </c>
      <c r="F1902" s="34" t="s">
        <v>379</v>
      </c>
      <c r="G1902" s="34"/>
      <c r="H1902" s="34"/>
      <c r="I1902" s="34"/>
      <c r="J1902" s="34"/>
      <c r="K1902" s="34"/>
      <c r="L1902" s="34"/>
      <c r="M1902" s="34"/>
      <c r="N1902" s="34"/>
      <c r="O1902" s="34"/>
      <c r="P1902" s="34"/>
      <c r="Q1902" s="34"/>
      <c r="R1902" s="34"/>
      <c r="S1902" s="34"/>
      <c r="T1902" s="34"/>
      <c r="U1902" s="34"/>
      <c r="V1902" s="34"/>
      <c r="W1902" s="34"/>
      <c r="X1902" s="34"/>
      <c r="Y1902" s="34"/>
      <c r="Z1902" s="34"/>
    </row>
    <row r="1903" spans="1:26" x14ac:dyDescent="0.2">
      <c r="A1903" s="34" t="s">
        <v>24</v>
      </c>
      <c r="B1903" s="34" t="s">
        <v>70</v>
      </c>
      <c r="C1903" s="34">
        <v>17369273</v>
      </c>
      <c r="D1903" s="34">
        <v>34822272</v>
      </c>
      <c r="E1903" s="34">
        <v>52191545</v>
      </c>
      <c r="F1903" s="34" t="s">
        <v>376</v>
      </c>
      <c r="G1903" s="34"/>
      <c r="H1903" s="34"/>
      <c r="I1903" s="34"/>
      <c r="J1903" s="34"/>
      <c r="K1903" s="34"/>
      <c r="L1903" s="34"/>
      <c r="M1903" s="34"/>
      <c r="N1903" s="34"/>
      <c r="O1903" s="34"/>
      <c r="P1903" s="34"/>
      <c r="Q1903" s="34"/>
      <c r="R1903" s="34"/>
      <c r="S1903" s="34"/>
      <c r="T1903" s="34"/>
      <c r="U1903" s="34"/>
      <c r="V1903" s="34"/>
      <c r="W1903" s="34"/>
      <c r="X1903" s="34"/>
      <c r="Y1903" s="34"/>
      <c r="Z1903" s="34"/>
    </row>
    <row r="1904" spans="1:26" x14ac:dyDescent="0.2">
      <c r="A1904" s="34" t="s">
        <v>24</v>
      </c>
      <c r="B1904" s="34" t="s">
        <v>71</v>
      </c>
      <c r="C1904" s="34">
        <v>17677920</v>
      </c>
      <c r="D1904" s="34">
        <v>8772874</v>
      </c>
      <c r="E1904" s="34">
        <v>26450794</v>
      </c>
      <c r="F1904" s="34" t="s">
        <v>383</v>
      </c>
      <c r="G1904" s="34"/>
      <c r="H1904" s="34"/>
      <c r="I1904" s="34"/>
      <c r="J1904" s="34"/>
      <c r="K1904" s="34"/>
      <c r="L1904" s="34"/>
      <c r="M1904" s="34"/>
      <c r="N1904" s="34"/>
      <c r="O1904" s="34"/>
      <c r="P1904" s="34"/>
      <c r="Q1904" s="34"/>
      <c r="R1904" s="34"/>
      <c r="S1904" s="34"/>
      <c r="T1904" s="34"/>
      <c r="U1904" s="34"/>
      <c r="V1904" s="34"/>
      <c r="W1904" s="34"/>
      <c r="X1904" s="34"/>
      <c r="Y1904" s="34"/>
      <c r="Z1904" s="34"/>
    </row>
    <row r="1905" spans="1:26" x14ac:dyDescent="0.2">
      <c r="A1905" s="34" t="s">
        <v>24</v>
      </c>
      <c r="B1905" s="34" t="s">
        <v>72</v>
      </c>
      <c r="C1905" s="34">
        <v>14495240</v>
      </c>
      <c r="D1905" s="34">
        <v>21821454</v>
      </c>
      <c r="E1905" s="34">
        <v>36316694</v>
      </c>
      <c r="F1905" s="34" t="s">
        <v>379</v>
      </c>
      <c r="G1905" s="34"/>
      <c r="H1905" s="34"/>
      <c r="I1905" s="34"/>
      <c r="J1905" s="34"/>
      <c r="K1905" s="34"/>
      <c r="L1905" s="34"/>
      <c r="M1905" s="34"/>
      <c r="N1905" s="34"/>
      <c r="O1905" s="34"/>
      <c r="P1905" s="34"/>
      <c r="Q1905" s="34"/>
      <c r="R1905" s="34"/>
      <c r="S1905" s="34"/>
      <c r="T1905" s="34"/>
      <c r="U1905" s="34"/>
      <c r="V1905" s="34"/>
      <c r="W1905" s="34"/>
      <c r="X1905" s="34"/>
      <c r="Y1905" s="34"/>
      <c r="Z1905" s="34"/>
    </row>
    <row r="1906" spans="1:26" x14ac:dyDescent="0.2">
      <c r="A1906" s="34" t="s">
        <v>24</v>
      </c>
      <c r="B1906" s="34" t="s">
        <v>73</v>
      </c>
      <c r="C1906" s="34">
        <v>561920</v>
      </c>
      <c r="D1906" s="34">
        <v>2565943</v>
      </c>
      <c r="E1906" s="34">
        <v>3127863</v>
      </c>
      <c r="F1906" s="34" t="s">
        <v>380</v>
      </c>
      <c r="G1906" s="34"/>
      <c r="H1906" s="34"/>
      <c r="I1906" s="34"/>
      <c r="J1906" s="34"/>
      <c r="K1906" s="34"/>
      <c r="L1906" s="34"/>
      <c r="M1906" s="34"/>
      <c r="N1906" s="34"/>
      <c r="O1906" s="34"/>
      <c r="P1906" s="34"/>
      <c r="Q1906" s="34"/>
      <c r="R1906" s="34"/>
      <c r="S1906" s="34"/>
      <c r="T1906" s="34"/>
      <c r="U1906" s="34"/>
      <c r="V1906" s="34"/>
      <c r="W1906" s="34"/>
      <c r="X1906" s="34"/>
      <c r="Y1906" s="34"/>
      <c r="Z1906" s="34"/>
    </row>
    <row r="1907" spans="1:26" x14ac:dyDescent="0.2">
      <c r="A1907" s="34" t="s">
        <v>24</v>
      </c>
      <c r="B1907" s="34" t="s">
        <v>74</v>
      </c>
      <c r="C1907" s="34">
        <v>16669078</v>
      </c>
      <c r="D1907" s="34">
        <v>15134306</v>
      </c>
      <c r="E1907" s="34">
        <v>31803384</v>
      </c>
      <c r="F1907" s="34" t="s">
        <v>381</v>
      </c>
      <c r="G1907" s="34"/>
      <c r="H1907" s="34"/>
      <c r="I1907" s="34"/>
      <c r="J1907" s="34"/>
      <c r="K1907" s="34"/>
      <c r="L1907" s="34"/>
      <c r="M1907" s="34"/>
      <c r="N1907" s="34"/>
      <c r="O1907" s="34"/>
      <c r="P1907" s="34"/>
      <c r="Q1907" s="34"/>
      <c r="R1907" s="34"/>
      <c r="S1907" s="34"/>
      <c r="T1907" s="34"/>
      <c r="U1907" s="34"/>
      <c r="V1907" s="34"/>
      <c r="W1907" s="34"/>
      <c r="X1907" s="34"/>
      <c r="Y1907" s="34"/>
      <c r="Z1907" s="34"/>
    </row>
    <row r="1908" spans="1:26" x14ac:dyDescent="0.2">
      <c r="A1908" s="34" t="s">
        <v>24</v>
      </c>
      <c r="B1908" s="34" t="s">
        <v>75</v>
      </c>
      <c r="C1908" s="34">
        <v>16279336</v>
      </c>
      <c r="D1908" s="34">
        <v>5824877</v>
      </c>
      <c r="E1908" s="34">
        <v>22104213</v>
      </c>
      <c r="F1908" s="34" t="s">
        <v>375</v>
      </c>
      <c r="G1908" s="34"/>
      <c r="H1908" s="34"/>
      <c r="I1908" s="34"/>
      <c r="J1908" s="34"/>
      <c r="K1908" s="34"/>
      <c r="L1908" s="34"/>
      <c r="M1908" s="34"/>
      <c r="N1908" s="34"/>
      <c r="O1908" s="34"/>
      <c r="P1908" s="34"/>
      <c r="Q1908" s="34"/>
      <c r="R1908" s="34"/>
      <c r="S1908" s="34"/>
      <c r="T1908" s="34"/>
      <c r="U1908" s="34"/>
      <c r="V1908" s="34"/>
      <c r="W1908" s="34"/>
      <c r="X1908" s="34"/>
      <c r="Y1908" s="34"/>
      <c r="Z1908" s="34"/>
    </row>
    <row r="1909" spans="1:26" x14ac:dyDescent="0.2">
      <c r="A1909" s="34" t="s">
        <v>24</v>
      </c>
      <c r="B1909" s="34" t="s">
        <v>76</v>
      </c>
      <c r="C1909" s="34">
        <v>1620771</v>
      </c>
      <c r="D1909" s="34">
        <v>3074100</v>
      </c>
      <c r="E1909" s="34">
        <v>4694871</v>
      </c>
      <c r="F1909" s="34" t="s">
        <v>370</v>
      </c>
      <c r="G1909" s="34"/>
      <c r="H1909" s="34"/>
      <c r="I1909" s="34"/>
      <c r="J1909" s="34"/>
      <c r="K1909" s="34"/>
      <c r="L1909" s="34"/>
      <c r="M1909" s="34"/>
      <c r="N1909" s="34"/>
      <c r="O1909" s="34"/>
      <c r="P1909" s="34"/>
      <c r="Q1909" s="34"/>
      <c r="R1909" s="34"/>
      <c r="S1909" s="34"/>
      <c r="T1909" s="34"/>
      <c r="U1909" s="34"/>
      <c r="V1909" s="34"/>
      <c r="W1909" s="34"/>
      <c r="X1909" s="34"/>
      <c r="Y1909" s="34"/>
      <c r="Z1909" s="34"/>
    </row>
    <row r="1910" spans="1:26" x14ac:dyDescent="0.2">
      <c r="A1910" s="34" t="s">
        <v>24</v>
      </c>
      <c r="B1910" s="34" t="s">
        <v>77</v>
      </c>
      <c r="C1910" s="34">
        <v>233639</v>
      </c>
      <c r="D1910" s="34">
        <v>2350349</v>
      </c>
      <c r="E1910" s="34">
        <v>2583988</v>
      </c>
      <c r="F1910" s="34" t="s">
        <v>389</v>
      </c>
      <c r="G1910" s="34"/>
      <c r="H1910" s="34"/>
      <c r="I1910" s="34"/>
      <c r="J1910" s="34"/>
      <c r="K1910" s="34"/>
      <c r="L1910" s="34"/>
      <c r="M1910" s="34"/>
      <c r="N1910" s="34"/>
      <c r="O1910" s="34"/>
      <c r="P1910" s="34"/>
      <c r="Q1910" s="34"/>
      <c r="R1910" s="34"/>
      <c r="S1910" s="34"/>
      <c r="T1910" s="34"/>
      <c r="U1910" s="34"/>
      <c r="V1910" s="34"/>
      <c r="W1910" s="34"/>
      <c r="X1910" s="34"/>
      <c r="Y1910" s="34"/>
      <c r="Z1910" s="34"/>
    </row>
    <row r="1911" spans="1:26" x14ac:dyDescent="0.2">
      <c r="A1911" s="34" t="s">
        <v>24</v>
      </c>
      <c r="B1911" s="34" t="s">
        <v>78</v>
      </c>
      <c r="C1911" s="34">
        <v>124869740</v>
      </c>
      <c r="D1911" s="34">
        <v>118855805</v>
      </c>
      <c r="E1911" s="34">
        <v>243725545</v>
      </c>
      <c r="F1911" s="34" t="s">
        <v>385</v>
      </c>
      <c r="G1911" s="34"/>
      <c r="H1911" s="34"/>
      <c r="I1911" s="34"/>
      <c r="J1911" s="34"/>
      <c r="K1911" s="34"/>
      <c r="L1911" s="34"/>
      <c r="M1911" s="34"/>
      <c r="N1911" s="34"/>
      <c r="O1911" s="34"/>
      <c r="P1911" s="34"/>
      <c r="Q1911" s="34"/>
      <c r="R1911" s="34"/>
      <c r="S1911" s="34"/>
      <c r="T1911" s="34"/>
      <c r="U1911" s="34"/>
      <c r="V1911" s="34"/>
      <c r="W1911" s="34"/>
      <c r="X1911" s="34"/>
      <c r="Y1911" s="34"/>
      <c r="Z1911" s="34"/>
    </row>
    <row r="1912" spans="1:26" x14ac:dyDescent="0.2">
      <c r="A1912" s="34" t="s">
        <v>24</v>
      </c>
      <c r="B1912" s="34" t="s">
        <v>79</v>
      </c>
      <c r="C1912" s="34">
        <v>13701442</v>
      </c>
      <c r="D1912" s="34">
        <v>23492648</v>
      </c>
      <c r="E1912" s="34">
        <v>37194090</v>
      </c>
      <c r="F1912" s="34" t="s">
        <v>377</v>
      </c>
      <c r="G1912" s="34"/>
      <c r="H1912" s="34"/>
      <c r="I1912" s="34"/>
      <c r="J1912" s="34"/>
      <c r="K1912" s="34"/>
      <c r="L1912" s="34"/>
      <c r="M1912" s="34"/>
      <c r="N1912" s="34"/>
      <c r="O1912" s="34"/>
      <c r="P1912" s="34"/>
      <c r="Q1912" s="34"/>
      <c r="R1912" s="34"/>
      <c r="S1912" s="34"/>
      <c r="T1912" s="34"/>
      <c r="U1912" s="34"/>
      <c r="V1912" s="34"/>
      <c r="W1912" s="34"/>
      <c r="X1912" s="34"/>
      <c r="Y1912" s="34"/>
      <c r="Z1912" s="34"/>
    </row>
    <row r="1913" spans="1:26" x14ac:dyDescent="0.2">
      <c r="A1913" s="34" t="s">
        <v>24</v>
      </c>
      <c r="B1913" s="34" t="s">
        <v>80</v>
      </c>
      <c r="C1913" s="34">
        <v>2064812</v>
      </c>
      <c r="D1913" s="34">
        <v>5469631</v>
      </c>
      <c r="E1913" s="34">
        <v>7534443</v>
      </c>
      <c r="F1913" s="34" t="s">
        <v>390</v>
      </c>
      <c r="G1913" s="34"/>
      <c r="H1913" s="34"/>
      <c r="I1913" s="34"/>
      <c r="J1913" s="34"/>
      <c r="K1913" s="34"/>
      <c r="L1913" s="34"/>
      <c r="M1913" s="34"/>
      <c r="N1913" s="34"/>
      <c r="O1913" s="34"/>
      <c r="P1913" s="34"/>
      <c r="Q1913" s="34"/>
      <c r="R1913" s="34"/>
      <c r="S1913" s="34"/>
      <c r="T1913" s="34"/>
      <c r="U1913" s="34"/>
      <c r="V1913" s="34"/>
      <c r="W1913" s="34"/>
      <c r="X1913" s="34"/>
      <c r="Y1913" s="34"/>
      <c r="Z1913" s="34"/>
    </row>
    <row r="1914" spans="1:26" x14ac:dyDescent="0.2">
      <c r="A1914" s="34" t="s">
        <v>24</v>
      </c>
      <c r="B1914" s="34" t="s">
        <v>81</v>
      </c>
      <c r="C1914" s="34">
        <v>11970756</v>
      </c>
      <c r="D1914" s="34">
        <v>5516821</v>
      </c>
      <c r="E1914" s="34">
        <v>17487577</v>
      </c>
      <c r="F1914" s="34" t="s">
        <v>375</v>
      </c>
      <c r="G1914" s="34"/>
      <c r="H1914" s="34"/>
      <c r="I1914" s="34"/>
      <c r="J1914" s="34"/>
      <c r="K1914" s="34"/>
      <c r="L1914" s="34"/>
      <c r="M1914" s="34"/>
      <c r="N1914" s="34"/>
      <c r="O1914" s="34"/>
      <c r="P1914" s="34"/>
      <c r="Q1914" s="34"/>
      <c r="R1914" s="34"/>
      <c r="S1914" s="34"/>
      <c r="T1914" s="34"/>
      <c r="U1914" s="34"/>
      <c r="V1914" s="34"/>
      <c r="W1914" s="34"/>
      <c r="X1914" s="34"/>
      <c r="Y1914" s="34"/>
      <c r="Z1914" s="34"/>
    </row>
    <row r="1915" spans="1:26" x14ac:dyDescent="0.2">
      <c r="A1915" s="34" t="s">
        <v>24</v>
      </c>
      <c r="B1915" s="34" t="s">
        <v>82</v>
      </c>
      <c r="C1915" s="34">
        <v>23053351</v>
      </c>
      <c r="D1915" s="34">
        <v>30620519</v>
      </c>
      <c r="E1915" s="34">
        <v>53673870</v>
      </c>
      <c r="F1915" s="34" t="s">
        <v>375</v>
      </c>
      <c r="G1915" s="34"/>
      <c r="H1915" s="34"/>
      <c r="I1915" s="34"/>
      <c r="J1915" s="34"/>
      <c r="K1915" s="34"/>
      <c r="L1915" s="34"/>
      <c r="M1915" s="34"/>
      <c r="N1915" s="34"/>
      <c r="O1915" s="34"/>
      <c r="P1915" s="34"/>
      <c r="Q1915" s="34"/>
      <c r="R1915" s="34"/>
      <c r="S1915" s="34"/>
      <c r="T1915" s="34"/>
      <c r="U1915" s="34"/>
      <c r="V1915" s="34"/>
      <c r="W1915" s="34"/>
      <c r="X1915" s="34"/>
      <c r="Y1915" s="34"/>
      <c r="Z1915" s="34"/>
    </row>
    <row r="1916" spans="1:26" x14ac:dyDescent="0.2">
      <c r="A1916" s="34" t="s">
        <v>24</v>
      </c>
      <c r="B1916" s="34" t="s">
        <v>83</v>
      </c>
      <c r="C1916" s="34">
        <v>427455</v>
      </c>
      <c r="D1916" s="34">
        <v>2011708</v>
      </c>
      <c r="E1916" s="34">
        <v>2439163</v>
      </c>
      <c r="F1916" s="34"/>
      <c r="G1916" s="34"/>
      <c r="H1916" s="34"/>
      <c r="I1916" s="34"/>
      <c r="J1916" s="34"/>
      <c r="K1916" s="34"/>
      <c r="L1916" s="34"/>
      <c r="M1916" s="34"/>
      <c r="N1916" s="34"/>
      <c r="O1916" s="34"/>
      <c r="P1916" s="34"/>
      <c r="Q1916" s="34"/>
      <c r="R1916" s="34"/>
      <c r="S1916" s="34"/>
      <c r="T1916" s="34"/>
      <c r="U1916" s="34"/>
      <c r="V1916" s="34"/>
      <c r="W1916" s="34"/>
      <c r="X1916" s="34"/>
      <c r="Y1916" s="34"/>
      <c r="Z1916" s="34"/>
    </row>
    <row r="1917" spans="1:26" x14ac:dyDescent="0.2">
      <c r="A1917" s="34" t="s">
        <v>24</v>
      </c>
      <c r="B1917" s="34" t="s">
        <v>84</v>
      </c>
      <c r="C1917" s="34">
        <v>4273783</v>
      </c>
      <c r="D1917" s="34">
        <v>6380419</v>
      </c>
      <c r="E1917" s="34">
        <v>10654202</v>
      </c>
      <c r="F1917" s="34"/>
      <c r="G1917" s="34"/>
      <c r="H1917" s="34"/>
      <c r="I1917" s="34"/>
      <c r="J1917" s="34"/>
      <c r="K1917" s="34"/>
      <c r="L1917" s="34"/>
      <c r="M1917" s="34"/>
      <c r="N1917" s="34"/>
      <c r="O1917" s="34"/>
      <c r="P1917" s="34"/>
      <c r="Q1917" s="34"/>
      <c r="R1917" s="34"/>
      <c r="S1917" s="34"/>
      <c r="T1917" s="34"/>
      <c r="U1917" s="34"/>
      <c r="V1917" s="34"/>
      <c r="W1917" s="34"/>
      <c r="X1917" s="34"/>
      <c r="Y1917" s="34"/>
      <c r="Z1917" s="34"/>
    </row>
    <row r="1918" spans="1:26" x14ac:dyDescent="0.2">
      <c r="A1918" s="34" t="s">
        <v>24</v>
      </c>
      <c r="B1918" s="34" t="s">
        <v>85</v>
      </c>
      <c r="C1918" s="34">
        <v>3938253</v>
      </c>
      <c r="D1918" s="34">
        <v>11482481</v>
      </c>
      <c r="E1918" s="34">
        <v>15420734</v>
      </c>
      <c r="F1918" s="34"/>
      <c r="G1918" s="34"/>
      <c r="H1918" s="34"/>
      <c r="I1918" s="34"/>
      <c r="J1918" s="34"/>
      <c r="K1918" s="34"/>
      <c r="L1918" s="34"/>
      <c r="M1918" s="34"/>
      <c r="N1918" s="34"/>
      <c r="O1918" s="34"/>
      <c r="P1918" s="34"/>
      <c r="Q1918" s="34"/>
      <c r="R1918" s="34"/>
      <c r="S1918" s="34"/>
      <c r="T1918" s="34"/>
      <c r="U1918" s="34"/>
      <c r="V1918" s="34"/>
      <c r="W1918" s="34"/>
      <c r="X1918" s="34"/>
      <c r="Y1918" s="34"/>
      <c r="Z1918" s="34"/>
    </row>
    <row r="1919" spans="1:26" x14ac:dyDescent="0.2">
      <c r="A1919" s="34" t="s">
        <v>24</v>
      </c>
      <c r="B1919" s="34" t="s">
        <v>86</v>
      </c>
      <c r="C1919" s="34">
        <v>3429401</v>
      </c>
      <c r="D1919" s="34">
        <v>9493920</v>
      </c>
      <c r="E1919" s="34">
        <v>12923321</v>
      </c>
      <c r="F1919" s="34" t="s">
        <v>386</v>
      </c>
      <c r="G1919" s="34"/>
      <c r="H1919" s="34"/>
      <c r="I1919" s="34"/>
      <c r="J1919" s="34"/>
      <c r="K1919" s="34"/>
      <c r="L1919" s="34"/>
      <c r="M1919" s="34"/>
      <c r="N1919" s="34"/>
      <c r="O1919" s="34"/>
      <c r="P1919" s="34"/>
      <c r="Q1919" s="34"/>
      <c r="R1919" s="34"/>
      <c r="S1919" s="34"/>
      <c r="T1919" s="34"/>
      <c r="U1919" s="34"/>
      <c r="V1919" s="34"/>
      <c r="W1919" s="34"/>
      <c r="X1919" s="34"/>
      <c r="Y1919" s="34"/>
      <c r="Z1919" s="34"/>
    </row>
    <row r="1920" spans="1:26" x14ac:dyDescent="0.2">
      <c r="A1920" s="34" t="s">
        <v>24</v>
      </c>
      <c r="B1920" s="34" t="s">
        <v>87</v>
      </c>
      <c r="C1920" s="34">
        <v>3237458</v>
      </c>
      <c r="D1920" s="34">
        <v>3442145</v>
      </c>
      <c r="E1920" s="34">
        <v>6679603</v>
      </c>
      <c r="F1920" s="34" t="s">
        <v>382</v>
      </c>
      <c r="G1920" s="34"/>
      <c r="H1920" s="34"/>
      <c r="I1920" s="34"/>
      <c r="J1920" s="34"/>
      <c r="K1920" s="34"/>
      <c r="L1920" s="34"/>
      <c r="M1920" s="34"/>
      <c r="N1920" s="34"/>
      <c r="O1920" s="34"/>
      <c r="P1920" s="34"/>
      <c r="Q1920" s="34"/>
      <c r="R1920" s="34"/>
      <c r="S1920" s="34"/>
      <c r="T1920" s="34"/>
      <c r="U1920" s="34"/>
      <c r="V1920" s="34"/>
      <c r="W1920" s="34"/>
      <c r="X1920" s="34"/>
      <c r="Y1920" s="34"/>
      <c r="Z1920" s="34"/>
    </row>
    <row r="1921" spans="1:26" x14ac:dyDescent="0.2">
      <c r="A1921" s="34" t="s">
        <v>24</v>
      </c>
      <c r="B1921" s="34" t="s">
        <v>88</v>
      </c>
      <c r="C1921" s="34">
        <v>14022013</v>
      </c>
      <c r="D1921" s="34">
        <v>14271059</v>
      </c>
      <c r="E1921" s="34">
        <v>28293072</v>
      </c>
      <c r="F1921" s="34" t="s">
        <v>387</v>
      </c>
      <c r="G1921" s="34"/>
      <c r="H1921" s="34"/>
      <c r="I1921" s="34"/>
      <c r="J1921" s="34"/>
      <c r="K1921" s="34"/>
      <c r="L1921" s="34"/>
      <c r="M1921" s="34"/>
      <c r="N1921" s="34"/>
      <c r="O1921" s="34"/>
      <c r="P1921" s="34"/>
      <c r="Q1921" s="34"/>
      <c r="R1921" s="34"/>
      <c r="S1921" s="34"/>
      <c r="T1921" s="34"/>
      <c r="U1921" s="34"/>
      <c r="V1921" s="34"/>
      <c r="W1921" s="34"/>
      <c r="X1921" s="34"/>
      <c r="Y1921" s="34"/>
      <c r="Z1921" s="34"/>
    </row>
    <row r="1922" spans="1:26" x14ac:dyDescent="0.2">
      <c r="A1922" s="34" t="s">
        <v>24</v>
      </c>
      <c r="B1922" s="34" t="s">
        <v>89</v>
      </c>
      <c r="C1922" s="34">
        <v>680627</v>
      </c>
      <c r="D1922" s="34">
        <v>3002723</v>
      </c>
      <c r="E1922" s="34">
        <v>3683350</v>
      </c>
      <c r="F1922" s="34" t="s">
        <v>378</v>
      </c>
      <c r="G1922" s="34"/>
      <c r="H1922" s="34"/>
      <c r="I1922" s="34"/>
      <c r="J1922" s="34"/>
      <c r="K1922" s="34"/>
      <c r="L1922" s="34"/>
      <c r="M1922" s="34"/>
      <c r="N1922" s="34"/>
      <c r="O1922" s="34"/>
      <c r="P1922" s="34"/>
      <c r="Q1922" s="34"/>
      <c r="R1922" s="34"/>
      <c r="S1922" s="34"/>
      <c r="T1922" s="34"/>
      <c r="U1922" s="34"/>
      <c r="V1922" s="34"/>
      <c r="W1922" s="34"/>
      <c r="X1922" s="34"/>
      <c r="Y1922" s="34"/>
      <c r="Z1922" s="34"/>
    </row>
    <row r="1923" spans="1:26" x14ac:dyDescent="0.2">
      <c r="A1923" s="34" t="s">
        <v>24</v>
      </c>
      <c r="B1923" s="34" t="s">
        <v>90</v>
      </c>
      <c r="C1923" s="34">
        <v>1300667</v>
      </c>
      <c r="D1923" s="34">
        <v>3442954</v>
      </c>
      <c r="E1923" s="34">
        <v>4743621</v>
      </c>
      <c r="F1923" s="34" t="s">
        <v>369</v>
      </c>
      <c r="G1923" s="34"/>
      <c r="H1923" s="34"/>
      <c r="I1923" s="34"/>
      <c r="J1923" s="34"/>
      <c r="K1923" s="34"/>
      <c r="L1923" s="34"/>
      <c r="M1923" s="34"/>
      <c r="N1923" s="34"/>
      <c r="O1923" s="34"/>
      <c r="P1923" s="34"/>
      <c r="Q1923" s="34"/>
      <c r="R1923" s="34"/>
      <c r="S1923" s="34"/>
      <c r="T1923" s="34"/>
      <c r="U1923" s="34"/>
      <c r="V1923" s="34"/>
      <c r="W1923" s="34"/>
      <c r="X1923" s="34"/>
      <c r="Y1923" s="34"/>
      <c r="Z1923" s="34"/>
    </row>
    <row r="1924" spans="1:26" x14ac:dyDescent="0.2">
      <c r="A1924" s="34" t="s">
        <v>24</v>
      </c>
      <c r="B1924" s="34" t="s">
        <v>91</v>
      </c>
      <c r="C1924" s="34">
        <v>10632056</v>
      </c>
      <c r="D1924" s="34">
        <v>9067081</v>
      </c>
      <c r="E1924" s="34">
        <v>19699137</v>
      </c>
      <c r="F1924" s="34" t="s">
        <v>381</v>
      </c>
      <c r="G1924" s="34"/>
      <c r="H1924" s="34"/>
      <c r="I1924" s="34"/>
      <c r="J1924" s="34"/>
      <c r="K1924" s="34"/>
      <c r="L1924" s="34"/>
      <c r="M1924" s="34"/>
      <c r="N1924" s="34"/>
      <c r="O1924" s="34"/>
      <c r="P1924" s="34"/>
      <c r="Q1924" s="34"/>
      <c r="R1924" s="34"/>
      <c r="S1924" s="34"/>
      <c r="T1924" s="34"/>
      <c r="U1924" s="34"/>
      <c r="V1924" s="34"/>
      <c r="W1924" s="34"/>
      <c r="X1924" s="34"/>
      <c r="Y1924" s="34"/>
      <c r="Z1924" s="34"/>
    </row>
    <row r="1925" spans="1:26" x14ac:dyDescent="0.2">
      <c r="A1925" s="34" t="s">
        <v>24</v>
      </c>
      <c r="B1925" s="34" t="s">
        <v>92</v>
      </c>
      <c r="C1925" s="34">
        <v>113565449</v>
      </c>
      <c r="D1925" s="34">
        <v>136920813</v>
      </c>
      <c r="E1925" s="34">
        <v>250486262</v>
      </c>
      <c r="F1925" s="34" t="s">
        <v>376</v>
      </c>
      <c r="G1925" s="34"/>
      <c r="H1925" s="34"/>
      <c r="I1925" s="34"/>
      <c r="J1925" s="34"/>
      <c r="K1925" s="34"/>
      <c r="L1925" s="34"/>
      <c r="M1925" s="34"/>
      <c r="N1925" s="34"/>
      <c r="O1925" s="34"/>
      <c r="P1925" s="34"/>
      <c r="Q1925" s="34"/>
      <c r="R1925" s="34"/>
      <c r="S1925" s="34"/>
      <c r="T1925" s="34"/>
      <c r="U1925" s="34"/>
      <c r="V1925" s="34"/>
      <c r="W1925" s="34"/>
      <c r="X1925" s="34"/>
      <c r="Y1925" s="34"/>
      <c r="Z1925" s="34"/>
    </row>
    <row r="1926" spans="1:26" x14ac:dyDescent="0.2">
      <c r="A1926" s="34" t="s">
        <v>24</v>
      </c>
      <c r="B1926" s="34" t="s">
        <v>93</v>
      </c>
      <c r="C1926" s="34">
        <v>625655</v>
      </c>
      <c r="D1926" s="34">
        <v>1386212</v>
      </c>
      <c r="E1926" s="34">
        <v>2011867</v>
      </c>
      <c r="F1926" s="34" t="s">
        <v>383</v>
      </c>
      <c r="G1926" s="34"/>
      <c r="H1926" s="34"/>
      <c r="I1926" s="34"/>
      <c r="J1926" s="34"/>
      <c r="K1926" s="34"/>
      <c r="L1926" s="34"/>
      <c r="M1926" s="34"/>
      <c r="N1926" s="34"/>
      <c r="O1926" s="34"/>
      <c r="P1926" s="34"/>
      <c r="Q1926" s="34"/>
      <c r="R1926" s="34"/>
      <c r="S1926" s="34"/>
      <c r="T1926" s="34"/>
      <c r="U1926" s="34"/>
      <c r="V1926" s="34"/>
      <c r="W1926" s="34"/>
      <c r="X1926" s="34"/>
      <c r="Y1926" s="34"/>
      <c r="Z1926" s="34"/>
    </row>
    <row r="1927" spans="1:26" x14ac:dyDescent="0.2">
      <c r="A1927" s="34" t="s">
        <v>24</v>
      </c>
      <c r="B1927" s="34" t="s">
        <v>94</v>
      </c>
      <c r="C1927" s="34">
        <v>19656151</v>
      </c>
      <c r="D1927" s="34">
        <v>31266709</v>
      </c>
      <c r="E1927" s="34">
        <v>50922860</v>
      </c>
      <c r="F1927" s="34" t="s">
        <v>391</v>
      </c>
      <c r="G1927" s="34"/>
      <c r="H1927" s="34"/>
      <c r="I1927" s="34"/>
      <c r="J1927" s="34"/>
      <c r="K1927" s="34"/>
      <c r="L1927" s="34"/>
      <c r="M1927" s="34"/>
      <c r="N1927" s="34"/>
      <c r="O1927" s="34"/>
      <c r="P1927" s="34"/>
      <c r="Q1927" s="34"/>
      <c r="R1927" s="34"/>
      <c r="S1927" s="34"/>
      <c r="T1927" s="34"/>
      <c r="U1927" s="34"/>
      <c r="V1927" s="34"/>
      <c r="W1927" s="34"/>
      <c r="X1927" s="34"/>
      <c r="Y1927" s="34"/>
      <c r="Z1927" s="34"/>
    </row>
    <row r="1928" spans="1:26" x14ac:dyDescent="0.2">
      <c r="A1928" s="34" t="s">
        <v>24</v>
      </c>
      <c r="B1928" s="34" t="s">
        <v>95</v>
      </c>
      <c r="C1928" s="34">
        <v>3048630</v>
      </c>
      <c r="D1928" s="34">
        <v>4537304</v>
      </c>
      <c r="E1928" s="34">
        <v>7585934</v>
      </c>
      <c r="F1928" s="34" t="s">
        <v>384</v>
      </c>
      <c r="G1928" s="34"/>
      <c r="H1928" s="34"/>
      <c r="I1928" s="34"/>
      <c r="J1928" s="34"/>
      <c r="K1928" s="34"/>
      <c r="L1928" s="34"/>
      <c r="M1928" s="34"/>
      <c r="N1928" s="34"/>
      <c r="O1928" s="34"/>
      <c r="P1928" s="34"/>
      <c r="Q1928" s="34"/>
      <c r="R1928" s="34"/>
      <c r="S1928" s="34"/>
      <c r="T1928" s="34"/>
      <c r="U1928" s="34"/>
      <c r="V1928" s="34"/>
      <c r="W1928" s="34"/>
      <c r="X1928" s="34"/>
      <c r="Y1928" s="34"/>
      <c r="Z1928" s="34"/>
    </row>
    <row r="1929" spans="1:26" x14ac:dyDescent="0.2">
      <c r="A1929" s="34" t="s">
        <v>24</v>
      </c>
      <c r="B1929" s="34" t="s">
        <v>96</v>
      </c>
      <c r="C1929" s="34">
        <v>1295651</v>
      </c>
      <c r="D1929" s="34">
        <v>1929066</v>
      </c>
      <c r="E1929" s="34">
        <v>3224717</v>
      </c>
      <c r="F1929" s="34" t="s">
        <v>382</v>
      </c>
      <c r="G1929" s="34"/>
      <c r="H1929" s="34"/>
      <c r="I1929" s="34"/>
      <c r="J1929" s="34"/>
      <c r="K1929" s="34"/>
      <c r="L1929" s="34"/>
      <c r="M1929" s="34"/>
      <c r="N1929" s="34"/>
      <c r="O1929" s="34"/>
      <c r="P1929" s="34"/>
      <c r="Q1929" s="34"/>
      <c r="R1929" s="34"/>
      <c r="S1929" s="34"/>
      <c r="T1929" s="34"/>
      <c r="U1929" s="34"/>
      <c r="V1929" s="34"/>
      <c r="W1929" s="34"/>
      <c r="X1929" s="34"/>
      <c r="Y1929" s="34"/>
      <c r="Z1929" s="34"/>
    </row>
    <row r="1930" spans="1:26" x14ac:dyDescent="0.2">
      <c r="A1930" s="34" t="s">
        <v>24</v>
      </c>
      <c r="B1930" s="34" t="s">
        <v>97</v>
      </c>
      <c r="C1930" s="34">
        <v>3504768</v>
      </c>
      <c r="D1930" s="34">
        <v>5003939</v>
      </c>
      <c r="E1930" s="34">
        <v>8508707</v>
      </c>
      <c r="F1930" s="34" t="s">
        <v>369</v>
      </c>
      <c r="G1930" s="34"/>
      <c r="H1930" s="34"/>
      <c r="I1930" s="34"/>
      <c r="J1930" s="34"/>
      <c r="K1930" s="34"/>
      <c r="L1930" s="34"/>
      <c r="M1930" s="34"/>
      <c r="N1930" s="34"/>
      <c r="O1930" s="34"/>
      <c r="P1930" s="34"/>
      <c r="Q1930" s="34"/>
      <c r="R1930" s="34"/>
      <c r="S1930" s="34"/>
      <c r="T1930" s="34"/>
      <c r="U1930" s="34"/>
      <c r="V1930" s="34"/>
      <c r="W1930" s="34"/>
      <c r="X1930" s="34"/>
      <c r="Y1930" s="34"/>
      <c r="Z1930" s="34"/>
    </row>
    <row r="1931" spans="1:26" x14ac:dyDescent="0.2">
      <c r="A1931" s="34" t="s">
        <v>24</v>
      </c>
      <c r="B1931" s="34" t="s">
        <v>98</v>
      </c>
      <c r="C1931" s="34">
        <v>1980409</v>
      </c>
      <c r="D1931" s="34">
        <v>6758557</v>
      </c>
      <c r="E1931" s="34">
        <v>8738966</v>
      </c>
      <c r="F1931" s="34" t="s">
        <v>372</v>
      </c>
      <c r="G1931" s="34"/>
      <c r="H1931" s="34"/>
      <c r="I1931" s="34"/>
      <c r="J1931" s="34"/>
      <c r="K1931" s="34"/>
      <c r="L1931" s="34"/>
      <c r="M1931" s="34"/>
      <c r="N1931" s="34"/>
      <c r="O1931" s="34"/>
      <c r="P1931" s="34"/>
      <c r="Q1931" s="34"/>
      <c r="R1931" s="34"/>
      <c r="S1931" s="34"/>
      <c r="T1931" s="34"/>
      <c r="U1931" s="34"/>
      <c r="V1931" s="34"/>
      <c r="W1931" s="34"/>
      <c r="X1931" s="34"/>
      <c r="Y1931" s="34"/>
      <c r="Z1931" s="34"/>
    </row>
    <row r="1932" spans="1:26" x14ac:dyDescent="0.2">
      <c r="A1932" s="34" t="s">
        <v>24</v>
      </c>
      <c r="B1932" s="34" t="s">
        <v>99</v>
      </c>
      <c r="C1932" s="34">
        <v>717627</v>
      </c>
      <c r="D1932" s="34">
        <v>3645115</v>
      </c>
      <c r="E1932" s="34">
        <v>4362742</v>
      </c>
      <c r="F1932" s="34" t="s">
        <v>379</v>
      </c>
      <c r="G1932" s="34"/>
      <c r="H1932" s="34"/>
      <c r="I1932" s="34"/>
      <c r="J1932" s="34"/>
      <c r="K1932" s="34"/>
      <c r="L1932" s="34"/>
      <c r="M1932" s="34"/>
      <c r="N1932" s="34"/>
      <c r="O1932" s="34"/>
      <c r="P1932" s="34"/>
      <c r="Q1932" s="34"/>
      <c r="R1932" s="34"/>
      <c r="S1932" s="34"/>
      <c r="T1932" s="34"/>
      <c r="U1932" s="34"/>
      <c r="V1932" s="34"/>
      <c r="W1932" s="34"/>
      <c r="X1932" s="34"/>
      <c r="Y1932" s="34"/>
      <c r="Z1932" s="34"/>
    </row>
    <row r="1933" spans="1:26" x14ac:dyDescent="0.2">
      <c r="A1933" s="34" t="s">
        <v>24</v>
      </c>
      <c r="B1933" s="34" t="s">
        <v>100</v>
      </c>
      <c r="C1933" s="34">
        <v>654168</v>
      </c>
      <c r="D1933" s="34">
        <v>2809804</v>
      </c>
      <c r="E1933" s="34">
        <v>3463972</v>
      </c>
      <c r="F1933" s="34" t="s">
        <v>380</v>
      </c>
      <c r="G1933" s="34"/>
      <c r="H1933" s="34"/>
      <c r="I1933" s="34"/>
      <c r="J1933" s="34"/>
      <c r="K1933" s="34"/>
      <c r="L1933" s="34"/>
      <c r="M1933" s="34"/>
      <c r="N1933" s="34"/>
      <c r="O1933" s="34"/>
      <c r="P1933" s="34"/>
      <c r="Q1933" s="34"/>
      <c r="R1933" s="34"/>
      <c r="S1933" s="34"/>
      <c r="T1933" s="34"/>
      <c r="U1933" s="34"/>
      <c r="V1933" s="34"/>
      <c r="W1933" s="34"/>
      <c r="X1933" s="34"/>
      <c r="Y1933" s="34"/>
      <c r="Z1933" s="34"/>
    </row>
    <row r="1934" spans="1:26" x14ac:dyDescent="0.2">
      <c r="A1934" s="34" t="s">
        <v>24</v>
      </c>
      <c r="B1934" s="34" t="s">
        <v>101</v>
      </c>
      <c r="C1934" s="34">
        <v>992351</v>
      </c>
      <c r="D1934" s="34">
        <v>4818772</v>
      </c>
      <c r="E1934" s="34">
        <v>5811123</v>
      </c>
      <c r="F1934" s="34" t="s">
        <v>384</v>
      </c>
      <c r="G1934" s="34"/>
      <c r="H1934" s="34"/>
      <c r="I1934" s="34"/>
      <c r="J1934" s="34"/>
      <c r="K1934" s="34"/>
      <c r="L1934" s="34"/>
      <c r="M1934" s="34"/>
      <c r="N1934" s="34"/>
      <c r="O1934" s="34"/>
      <c r="P1934" s="34"/>
      <c r="Q1934" s="34"/>
      <c r="R1934" s="34"/>
      <c r="S1934" s="34"/>
      <c r="T1934" s="34"/>
      <c r="U1934" s="34"/>
      <c r="V1934" s="34"/>
      <c r="W1934" s="34"/>
      <c r="X1934" s="34"/>
      <c r="Y1934" s="34"/>
      <c r="Z1934" s="34"/>
    </row>
    <row r="1935" spans="1:26" x14ac:dyDescent="0.2">
      <c r="A1935" s="34" t="s">
        <v>24</v>
      </c>
      <c r="B1935" s="34" t="s">
        <v>102</v>
      </c>
      <c r="C1935" s="34">
        <v>2621090</v>
      </c>
      <c r="D1935" s="34">
        <v>4306845</v>
      </c>
      <c r="E1935" s="34">
        <v>6927935</v>
      </c>
      <c r="F1935" s="34" t="s">
        <v>381</v>
      </c>
      <c r="G1935" s="34"/>
      <c r="H1935" s="34"/>
      <c r="I1935" s="34"/>
      <c r="J1935" s="34"/>
      <c r="K1935" s="34"/>
      <c r="L1935" s="34"/>
      <c r="M1935" s="34"/>
      <c r="N1935" s="34"/>
      <c r="O1935" s="34"/>
      <c r="P1935" s="34"/>
      <c r="Q1935" s="34"/>
      <c r="R1935" s="34"/>
      <c r="S1935" s="34"/>
      <c r="T1935" s="34"/>
      <c r="U1935" s="34"/>
      <c r="V1935" s="34"/>
      <c r="W1935" s="34"/>
      <c r="X1935" s="34"/>
      <c r="Y1935" s="34"/>
      <c r="Z1935" s="34"/>
    </row>
    <row r="1936" spans="1:26" x14ac:dyDescent="0.2">
      <c r="A1936" s="34" t="s">
        <v>24</v>
      </c>
      <c r="B1936" s="34" t="s">
        <v>103</v>
      </c>
      <c r="C1936" s="34">
        <v>11886076</v>
      </c>
      <c r="D1936" s="34">
        <v>19125003</v>
      </c>
      <c r="E1936" s="34">
        <v>31011079</v>
      </c>
      <c r="F1936" s="34" t="s">
        <v>389</v>
      </c>
      <c r="G1936" s="34"/>
      <c r="H1936" s="34"/>
      <c r="I1936" s="34"/>
      <c r="J1936" s="34"/>
      <c r="K1936" s="34"/>
      <c r="L1936" s="34"/>
      <c r="M1936" s="34"/>
      <c r="N1936" s="34"/>
      <c r="O1936" s="34"/>
      <c r="P1936" s="34"/>
      <c r="Q1936" s="34"/>
      <c r="R1936" s="34"/>
      <c r="S1936" s="34"/>
      <c r="T1936" s="34"/>
      <c r="U1936" s="34"/>
      <c r="V1936" s="34"/>
      <c r="W1936" s="34"/>
      <c r="X1936" s="34"/>
      <c r="Y1936" s="34"/>
      <c r="Z1936" s="34"/>
    </row>
    <row r="1937" spans="1:26" x14ac:dyDescent="0.2">
      <c r="A1937" s="34" t="s">
        <v>24</v>
      </c>
      <c r="B1937" s="34" t="s">
        <v>104</v>
      </c>
      <c r="C1937" s="34">
        <v>1007513</v>
      </c>
      <c r="D1937" s="34">
        <v>4958496</v>
      </c>
      <c r="E1937" s="34">
        <v>5966009</v>
      </c>
      <c r="F1937" s="34" t="s">
        <v>384</v>
      </c>
      <c r="G1937" s="34"/>
      <c r="H1937" s="34"/>
      <c r="I1937" s="34"/>
      <c r="J1937" s="34"/>
      <c r="K1937" s="34"/>
      <c r="L1937" s="34"/>
      <c r="M1937" s="34"/>
      <c r="N1937" s="34"/>
      <c r="O1937" s="34"/>
      <c r="P1937" s="34"/>
      <c r="Q1937" s="34"/>
      <c r="R1937" s="34"/>
      <c r="S1937" s="34"/>
      <c r="T1937" s="34"/>
      <c r="U1937" s="34"/>
      <c r="V1937" s="34"/>
      <c r="W1937" s="34"/>
      <c r="X1937" s="34"/>
      <c r="Y1937" s="34"/>
      <c r="Z1937" s="34"/>
    </row>
    <row r="1938" spans="1:26" x14ac:dyDescent="0.2">
      <c r="A1938" s="34" t="s">
        <v>24</v>
      </c>
      <c r="B1938" s="34" t="s">
        <v>105</v>
      </c>
      <c r="C1938" s="34">
        <v>90948188</v>
      </c>
      <c r="D1938" s="34">
        <v>106515052</v>
      </c>
      <c r="E1938" s="34">
        <v>197463240</v>
      </c>
      <c r="F1938" s="34" t="s">
        <v>387</v>
      </c>
      <c r="G1938" s="34"/>
      <c r="H1938" s="34"/>
      <c r="I1938" s="34"/>
      <c r="J1938" s="34"/>
      <c r="K1938" s="34"/>
      <c r="L1938" s="34"/>
      <c r="M1938" s="34"/>
      <c r="N1938" s="34"/>
      <c r="O1938" s="34"/>
      <c r="P1938" s="34"/>
      <c r="Q1938" s="34"/>
      <c r="R1938" s="34"/>
      <c r="S1938" s="34"/>
      <c r="T1938" s="34"/>
      <c r="U1938" s="34"/>
      <c r="V1938" s="34"/>
      <c r="W1938" s="34"/>
      <c r="X1938" s="34"/>
      <c r="Y1938" s="34"/>
      <c r="Z1938" s="34"/>
    </row>
    <row r="1939" spans="1:26" x14ac:dyDescent="0.2">
      <c r="A1939" s="34" t="s">
        <v>24</v>
      </c>
      <c r="B1939" s="34" t="s">
        <v>106</v>
      </c>
      <c r="C1939" s="34">
        <v>2997199</v>
      </c>
      <c r="D1939" s="34">
        <v>5459014</v>
      </c>
      <c r="E1939" s="34">
        <v>8456213</v>
      </c>
      <c r="F1939" s="34" t="s">
        <v>387</v>
      </c>
      <c r="G1939" s="34"/>
      <c r="H1939" s="34"/>
      <c r="I1939" s="34"/>
      <c r="J1939" s="34"/>
      <c r="K1939" s="34"/>
      <c r="L1939" s="34"/>
      <c r="M1939" s="34"/>
      <c r="N1939" s="34"/>
      <c r="O1939" s="34"/>
      <c r="P1939" s="34"/>
      <c r="Q1939" s="34"/>
      <c r="R1939" s="34"/>
      <c r="S1939" s="34"/>
      <c r="T1939" s="34"/>
      <c r="U1939" s="34"/>
      <c r="V1939" s="34"/>
      <c r="W1939" s="34"/>
      <c r="X1939" s="34"/>
      <c r="Y1939" s="34"/>
      <c r="Z1939" s="34"/>
    </row>
    <row r="1940" spans="1:26" x14ac:dyDescent="0.2">
      <c r="A1940" s="34" t="s">
        <v>24</v>
      </c>
      <c r="B1940" s="34" t="s">
        <v>107</v>
      </c>
      <c r="C1940" s="34">
        <v>182878</v>
      </c>
      <c r="D1940" s="34">
        <v>1627189</v>
      </c>
      <c r="E1940" s="34">
        <v>1810067</v>
      </c>
      <c r="F1940" s="34" t="s">
        <v>374</v>
      </c>
      <c r="G1940" s="34"/>
      <c r="H1940" s="34"/>
      <c r="I1940" s="34"/>
      <c r="J1940" s="34"/>
      <c r="K1940" s="34"/>
      <c r="L1940" s="34"/>
      <c r="M1940" s="34"/>
      <c r="N1940" s="34"/>
      <c r="O1940" s="34"/>
      <c r="P1940" s="34"/>
      <c r="Q1940" s="34"/>
      <c r="R1940" s="34"/>
      <c r="S1940" s="34"/>
      <c r="T1940" s="34"/>
      <c r="U1940" s="34"/>
      <c r="V1940" s="34"/>
      <c r="W1940" s="34"/>
      <c r="X1940" s="34"/>
      <c r="Y1940" s="34"/>
      <c r="Z1940" s="34"/>
    </row>
    <row r="1941" spans="1:26" x14ac:dyDescent="0.2">
      <c r="A1941" s="34" t="s">
        <v>24</v>
      </c>
      <c r="B1941" s="34" t="s">
        <v>108</v>
      </c>
      <c r="C1941" s="34">
        <v>4669920</v>
      </c>
      <c r="D1941" s="34">
        <v>6137754</v>
      </c>
      <c r="E1941" s="34">
        <v>10807674</v>
      </c>
      <c r="F1941" s="34" t="s">
        <v>381</v>
      </c>
      <c r="G1941" s="34"/>
      <c r="H1941" s="34"/>
      <c r="I1941" s="34"/>
      <c r="J1941" s="34"/>
      <c r="K1941" s="34"/>
      <c r="L1941" s="34"/>
      <c r="M1941" s="34"/>
      <c r="N1941" s="34"/>
      <c r="O1941" s="34"/>
      <c r="P1941" s="34"/>
      <c r="Q1941" s="34"/>
      <c r="R1941" s="34"/>
      <c r="S1941" s="34"/>
      <c r="T1941" s="34"/>
      <c r="U1941" s="34"/>
      <c r="V1941" s="34"/>
      <c r="W1941" s="34"/>
      <c r="X1941" s="34"/>
      <c r="Y1941" s="34"/>
      <c r="Z1941" s="34"/>
    </row>
    <row r="1942" spans="1:26" x14ac:dyDescent="0.2">
      <c r="A1942" s="34" t="s">
        <v>24</v>
      </c>
      <c r="B1942" s="34" t="s">
        <v>109</v>
      </c>
      <c r="C1942" s="34">
        <v>0</v>
      </c>
      <c r="D1942" s="34">
        <v>596968</v>
      </c>
      <c r="E1942" s="34">
        <v>596968</v>
      </c>
      <c r="F1942" s="34"/>
      <c r="G1942" s="34"/>
      <c r="H1942" s="34"/>
      <c r="I1942" s="34"/>
      <c r="J1942" s="34"/>
      <c r="K1942" s="34"/>
      <c r="L1942" s="34"/>
      <c r="M1942" s="34"/>
      <c r="N1942" s="34"/>
      <c r="O1942" s="34"/>
      <c r="P1942" s="34"/>
      <c r="Q1942" s="34"/>
      <c r="R1942" s="34"/>
      <c r="S1942" s="34"/>
      <c r="T1942" s="34"/>
      <c r="U1942" s="34"/>
      <c r="V1942" s="34"/>
      <c r="W1942" s="34"/>
      <c r="X1942" s="34"/>
      <c r="Y1942" s="34"/>
      <c r="Z1942" s="34"/>
    </row>
    <row r="1943" spans="1:26" x14ac:dyDescent="0.2">
      <c r="A1943" s="34" t="s">
        <v>24</v>
      </c>
      <c r="B1943" s="34" t="s">
        <v>110</v>
      </c>
      <c r="C1943" s="34">
        <v>35876921</v>
      </c>
      <c r="D1943" s="34">
        <v>21793476</v>
      </c>
      <c r="E1943" s="34">
        <v>57670397</v>
      </c>
      <c r="F1943" s="34" t="s">
        <v>380</v>
      </c>
      <c r="G1943" s="34"/>
      <c r="H1943" s="34"/>
      <c r="I1943" s="34"/>
      <c r="J1943" s="34"/>
      <c r="K1943" s="34"/>
      <c r="L1943" s="34"/>
      <c r="M1943" s="34"/>
      <c r="N1943" s="34"/>
      <c r="O1943" s="34"/>
      <c r="P1943" s="34"/>
      <c r="Q1943" s="34"/>
      <c r="R1943" s="34"/>
      <c r="S1943" s="34"/>
      <c r="T1943" s="34"/>
      <c r="U1943" s="34"/>
      <c r="V1943" s="34"/>
      <c r="W1943" s="34"/>
      <c r="X1943" s="34"/>
      <c r="Y1943" s="34"/>
      <c r="Z1943" s="34"/>
    </row>
    <row r="1944" spans="1:26" x14ac:dyDescent="0.2">
      <c r="A1944" s="34" t="s">
        <v>24</v>
      </c>
      <c r="B1944" s="34" t="s">
        <v>111</v>
      </c>
      <c r="C1944" s="34">
        <v>422321</v>
      </c>
      <c r="D1944" s="34">
        <v>1504950</v>
      </c>
      <c r="E1944" s="34">
        <v>1927271</v>
      </c>
      <c r="F1944" s="34" t="s">
        <v>382</v>
      </c>
      <c r="G1944" s="34"/>
      <c r="H1944" s="34"/>
      <c r="I1944" s="34"/>
      <c r="J1944" s="34"/>
      <c r="K1944" s="34"/>
      <c r="L1944" s="34"/>
      <c r="M1944" s="34"/>
      <c r="N1944" s="34"/>
      <c r="O1944" s="34"/>
      <c r="P1944" s="34"/>
      <c r="Q1944" s="34"/>
      <c r="R1944" s="34"/>
      <c r="S1944" s="34"/>
      <c r="T1944" s="34"/>
      <c r="U1944" s="34"/>
      <c r="V1944" s="34"/>
      <c r="W1944" s="34"/>
      <c r="X1944" s="34"/>
      <c r="Y1944" s="34"/>
      <c r="Z1944" s="34"/>
    </row>
    <row r="1945" spans="1:26" x14ac:dyDescent="0.2">
      <c r="A1945" s="34" t="s">
        <v>24</v>
      </c>
      <c r="B1945" s="34" t="s">
        <v>112</v>
      </c>
      <c r="C1945" s="34">
        <v>59830</v>
      </c>
      <c r="D1945" s="34">
        <v>2351846</v>
      </c>
      <c r="E1945" s="34">
        <v>2411676</v>
      </c>
      <c r="F1945" s="34" t="s">
        <v>379</v>
      </c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</row>
    <row r="1946" spans="1:26" x14ac:dyDescent="0.2">
      <c r="A1946" s="34" t="s">
        <v>24</v>
      </c>
      <c r="B1946" s="34" t="s">
        <v>113</v>
      </c>
      <c r="C1946" s="34">
        <v>7691737</v>
      </c>
      <c r="D1946" s="34">
        <v>11063040</v>
      </c>
      <c r="E1946" s="34">
        <v>18754777</v>
      </c>
      <c r="F1946" s="34" t="s">
        <v>382</v>
      </c>
      <c r="G1946" s="34"/>
      <c r="H1946" s="34"/>
      <c r="I1946" s="34"/>
      <c r="J1946" s="34"/>
      <c r="K1946" s="34"/>
      <c r="L1946" s="34"/>
      <c r="M1946" s="34"/>
      <c r="N1946" s="34"/>
      <c r="O1946" s="34"/>
      <c r="P1946" s="34"/>
      <c r="Q1946" s="34"/>
      <c r="R1946" s="34"/>
      <c r="S1946" s="34"/>
      <c r="T1946" s="34"/>
      <c r="U1946" s="34"/>
      <c r="V1946" s="34"/>
      <c r="W1946" s="34"/>
      <c r="X1946" s="34"/>
      <c r="Y1946" s="34"/>
      <c r="Z1946" s="34"/>
    </row>
    <row r="1947" spans="1:26" x14ac:dyDescent="0.2">
      <c r="A1947" s="34" t="s">
        <v>24</v>
      </c>
      <c r="B1947" s="34" t="s">
        <v>114</v>
      </c>
      <c r="C1947" s="34">
        <v>4161811</v>
      </c>
      <c r="D1947" s="34">
        <v>8982807</v>
      </c>
      <c r="E1947" s="34">
        <v>13144618</v>
      </c>
      <c r="F1947" s="34" t="s">
        <v>374</v>
      </c>
      <c r="G1947" s="34"/>
      <c r="H1947" s="34"/>
      <c r="I1947" s="34"/>
      <c r="J1947" s="34"/>
      <c r="K1947" s="34"/>
      <c r="L1947" s="34"/>
      <c r="M1947" s="34"/>
      <c r="N1947" s="34"/>
      <c r="O1947" s="34"/>
      <c r="P1947" s="34"/>
      <c r="Q1947" s="34"/>
      <c r="R1947" s="34"/>
      <c r="S1947" s="34"/>
      <c r="T1947" s="34"/>
      <c r="U1947" s="34"/>
      <c r="V1947" s="34"/>
      <c r="W1947" s="34"/>
      <c r="X1947" s="34"/>
      <c r="Y1947" s="34"/>
      <c r="Z1947" s="34"/>
    </row>
    <row r="1948" spans="1:26" x14ac:dyDescent="0.2">
      <c r="A1948" s="34" t="s">
        <v>24</v>
      </c>
      <c r="B1948" s="34" t="s">
        <v>115</v>
      </c>
      <c r="C1948" s="34">
        <v>10562437</v>
      </c>
      <c r="D1948" s="34">
        <v>15138167</v>
      </c>
      <c r="E1948" s="34">
        <v>25700604</v>
      </c>
      <c r="F1948" s="34" t="s">
        <v>388</v>
      </c>
      <c r="G1948" s="34"/>
      <c r="H1948" s="34"/>
      <c r="I1948" s="34"/>
      <c r="J1948" s="34"/>
      <c r="K1948" s="34"/>
      <c r="L1948" s="34"/>
      <c r="M1948" s="34"/>
      <c r="N1948" s="34"/>
      <c r="O1948" s="34"/>
      <c r="P1948" s="34"/>
      <c r="Q1948" s="34"/>
      <c r="R1948" s="34"/>
      <c r="S1948" s="34"/>
      <c r="T1948" s="34"/>
      <c r="U1948" s="34"/>
      <c r="V1948" s="34"/>
      <c r="W1948" s="34"/>
      <c r="X1948" s="34"/>
      <c r="Y1948" s="34"/>
      <c r="Z1948" s="34"/>
    </row>
    <row r="1949" spans="1:26" x14ac:dyDescent="0.2">
      <c r="A1949" s="34" t="s">
        <v>24</v>
      </c>
      <c r="B1949" s="34" t="s">
        <v>116</v>
      </c>
      <c r="C1949" s="34">
        <v>6535338</v>
      </c>
      <c r="D1949" s="34">
        <v>18878787</v>
      </c>
      <c r="E1949" s="34">
        <v>25414125</v>
      </c>
      <c r="F1949" s="34" t="s">
        <v>385</v>
      </c>
      <c r="G1949" s="34"/>
      <c r="H1949" s="34"/>
      <c r="I1949" s="34"/>
      <c r="J1949" s="34"/>
      <c r="K1949" s="34"/>
      <c r="L1949" s="34"/>
      <c r="M1949" s="34"/>
      <c r="N1949" s="34"/>
      <c r="O1949" s="34"/>
      <c r="P1949" s="34"/>
      <c r="Q1949" s="34"/>
      <c r="R1949" s="34"/>
      <c r="S1949" s="34"/>
      <c r="T1949" s="34"/>
      <c r="U1949" s="34"/>
      <c r="V1949" s="34"/>
      <c r="W1949" s="34"/>
      <c r="X1949" s="34"/>
      <c r="Y1949" s="34"/>
      <c r="Z1949" s="34"/>
    </row>
    <row r="1950" spans="1:26" x14ac:dyDescent="0.2">
      <c r="A1950" s="34" t="s">
        <v>24</v>
      </c>
      <c r="B1950" s="34" t="s">
        <v>117</v>
      </c>
      <c r="C1950" s="34">
        <v>5262428</v>
      </c>
      <c r="D1950" s="34">
        <v>10258445</v>
      </c>
      <c r="E1950" s="34">
        <v>15520873</v>
      </c>
      <c r="F1950" s="34" t="s">
        <v>371</v>
      </c>
      <c r="G1950" s="34"/>
      <c r="H1950" s="34"/>
      <c r="I1950" s="34"/>
      <c r="J1950" s="34"/>
      <c r="K1950" s="34"/>
      <c r="L1950" s="34"/>
      <c r="M1950" s="34"/>
      <c r="N1950" s="34"/>
      <c r="O1950" s="34"/>
      <c r="P1950" s="34"/>
      <c r="Q1950" s="34"/>
      <c r="R1950" s="34"/>
      <c r="S1950" s="34"/>
      <c r="T1950" s="34"/>
      <c r="U1950" s="34"/>
      <c r="V1950" s="34"/>
      <c r="W1950" s="34"/>
      <c r="X1950" s="34"/>
      <c r="Y1950" s="34"/>
      <c r="Z1950" s="34"/>
    </row>
    <row r="1951" spans="1:26" x14ac:dyDescent="0.2">
      <c r="A1951" s="34" t="s">
        <v>24</v>
      </c>
      <c r="B1951" s="34" t="s">
        <v>118</v>
      </c>
      <c r="C1951" s="34">
        <v>5740156</v>
      </c>
      <c r="D1951" s="34">
        <v>8829719</v>
      </c>
      <c r="E1951" s="34">
        <v>14569875</v>
      </c>
      <c r="F1951" s="34" t="s">
        <v>370</v>
      </c>
      <c r="G1951" s="34"/>
      <c r="H1951" s="34"/>
      <c r="I1951" s="34"/>
      <c r="J1951" s="34"/>
      <c r="K1951" s="34"/>
      <c r="L1951" s="34"/>
      <c r="M1951" s="34"/>
      <c r="N1951" s="34"/>
      <c r="O1951" s="34"/>
      <c r="P1951" s="34"/>
      <c r="Q1951" s="34"/>
      <c r="R1951" s="34"/>
      <c r="S1951" s="34"/>
      <c r="T1951" s="34"/>
      <c r="U1951" s="34"/>
      <c r="V1951" s="34"/>
      <c r="W1951" s="34"/>
      <c r="X1951" s="34"/>
      <c r="Y1951" s="34"/>
      <c r="Z1951" s="34"/>
    </row>
    <row r="1952" spans="1:26" x14ac:dyDescent="0.2">
      <c r="A1952" s="34" t="s">
        <v>24</v>
      </c>
      <c r="B1952" s="34" t="s">
        <v>119</v>
      </c>
      <c r="C1952" s="34">
        <v>32605187</v>
      </c>
      <c r="D1952" s="34">
        <v>41080301</v>
      </c>
      <c r="E1952" s="34">
        <v>73685488</v>
      </c>
      <c r="F1952" s="34" t="s">
        <v>370</v>
      </c>
      <c r="G1952" s="34"/>
      <c r="H1952" s="34"/>
      <c r="I1952" s="34"/>
      <c r="J1952" s="34"/>
      <c r="K1952" s="34"/>
      <c r="L1952" s="34"/>
      <c r="M1952" s="34"/>
      <c r="N1952" s="34"/>
      <c r="O1952" s="34"/>
      <c r="P1952" s="34"/>
      <c r="Q1952" s="34"/>
      <c r="R1952" s="34"/>
      <c r="S1952" s="34"/>
      <c r="T1952" s="34"/>
      <c r="U1952" s="34"/>
      <c r="V1952" s="34"/>
      <c r="W1952" s="34"/>
      <c r="X1952" s="34"/>
      <c r="Y1952" s="34"/>
      <c r="Z1952" s="34"/>
    </row>
    <row r="1953" spans="1:26" x14ac:dyDescent="0.2">
      <c r="A1953" s="34" t="s">
        <v>24</v>
      </c>
      <c r="B1953" s="34" t="s">
        <v>120</v>
      </c>
      <c r="C1953" s="34">
        <v>9312595</v>
      </c>
      <c r="D1953" s="34">
        <v>18960954</v>
      </c>
      <c r="E1953" s="34">
        <v>28273549</v>
      </c>
      <c r="F1953" s="34" t="s">
        <v>390</v>
      </c>
      <c r="G1953" s="34"/>
      <c r="H1953" s="34"/>
      <c r="I1953" s="34"/>
      <c r="J1953" s="34"/>
      <c r="K1953" s="34"/>
      <c r="L1953" s="34"/>
      <c r="M1953" s="34"/>
      <c r="N1953" s="34"/>
      <c r="O1953" s="34"/>
      <c r="P1953" s="34"/>
      <c r="Q1953" s="34"/>
      <c r="R1953" s="34"/>
      <c r="S1953" s="34"/>
      <c r="T1953" s="34"/>
      <c r="U1953" s="34"/>
      <c r="V1953" s="34"/>
      <c r="W1953" s="34"/>
      <c r="X1953" s="34"/>
      <c r="Y1953" s="34"/>
      <c r="Z1953" s="34"/>
    </row>
    <row r="1954" spans="1:26" x14ac:dyDescent="0.2">
      <c r="A1954" s="34" t="s">
        <v>24</v>
      </c>
      <c r="B1954" s="34" t="s">
        <v>121</v>
      </c>
      <c r="C1954" s="34">
        <v>60484574</v>
      </c>
      <c r="D1954" s="34">
        <v>63042183</v>
      </c>
      <c r="E1954" s="34">
        <v>123526757</v>
      </c>
      <c r="F1954" s="34" t="s">
        <v>372</v>
      </c>
      <c r="G1954" s="34"/>
      <c r="H1954" s="34"/>
      <c r="I1954" s="34"/>
      <c r="J1954" s="34"/>
      <c r="K1954" s="34"/>
      <c r="L1954" s="34"/>
      <c r="M1954" s="34"/>
      <c r="N1954" s="34"/>
      <c r="O1954" s="34"/>
      <c r="P1954" s="34"/>
      <c r="Q1954" s="34"/>
      <c r="R1954" s="34"/>
      <c r="S1954" s="34"/>
      <c r="T1954" s="34"/>
      <c r="U1954" s="34"/>
      <c r="V1954" s="34"/>
      <c r="W1954" s="34"/>
      <c r="X1954" s="34"/>
      <c r="Y1954" s="34"/>
      <c r="Z1954" s="34"/>
    </row>
    <row r="1955" spans="1:26" x14ac:dyDescent="0.2">
      <c r="A1955" s="34" t="s">
        <v>24</v>
      </c>
      <c r="B1955" s="34" t="s">
        <v>122</v>
      </c>
      <c r="C1955" s="34">
        <v>31711518</v>
      </c>
      <c r="D1955" s="34">
        <v>51893864</v>
      </c>
      <c r="E1955" s="34">
        <v>83605382</v>
      </c>
      <c r="F1955" s="34" t="s">
        <v>388</v>
      </c>
      <c r="G1955" s="34"/>
      <c r="H1955" s="34"/>
      <c r="I1955" s="34"/>
      <c r="J1955" s="34"/>
      <c r="K1955" s="34"/>
      <c r="L1955" s="34"/>
      <c r="M1955" s="34"/>
      <c r="N1955" s="34"/>
      <c r="O1955" s="34"/>
      <c r="P1955" s="34"/>
      <c r="Q1955" s="34"/>
      <c r="R1955" s="34"/>
      <c r="S1955" s="34"/>
      <c r="T1955" s="34"/>
      <c r="U1955" s="34"/>
      <c r="V1955" s="34"/>
      <c r="W1955" s="34"/>
      <c r="X1955" s="34"/>
      <c r="Y1955" s="34"/>
      <c r="Z1955" s="34"/>
    </row>
    <row r="1956" spans="1:26" x14ac:dyDescent="0.2">
      <c r="A1956" s="34" t="s">
        <v>24</v>
      </c>
      <c r="B1956" s="34" t="s">
        <v>123</v>
      </c>
      <c r="C1956" s="34">
        <v>14365147</v>
      </c>
      <c r="D1956" s="34">
        <v>22372169</v>
      </c>
      <c r="E1956" s="34">
        <v>36737316</v>
      </c>
      <c r="F1956" s="34" t="s">
        <v>384</v>
      </c>
      <c r="G1956" s="34"/>
      <c r="H1956" s="34"/>
      <c r="I1956" s="34"/>
      <c r="J1956" s="34"/>
      <c r="K1956" s="34"/>
      <c r="L1956" s="34"/>
      <c r="M1956" s="34"/>
      <c r="N1956" s="34"/>
      <c r="O1956" s="34"/>
      <c r="P1956" s="34"/>
      <c r="Q1956" s="34"/>
      <c r="R1956" s="34"/>
      <c r="S1956" s="34"/>
      <c r="T1956" s="34"/>
      <c r="U1956" s="34"/>
      <c r="V1956" s="34"/>
      <c r="W1956" s="34"/>
      <c r="X1956" s="34"/>
      <c r="Y1956" s="34"/>
      <c r="Z1956" s="34"/>
    </row>
    <row r="1957" spans="1:26" x14ac:dyDescent="0.2">
      <c r="A1957" s="34" t="s">
        <v>24</v>
      </c>
      <c r="B1957" s="34" t="s">
        <v>124</v>
      </c>
      <c r="C1957" s="34">
        <v>1575324</v>
      </c>
      <c r="D1957" s="34">
        <v>3170411</v>
      </c>
      <c r="E1957" s="34">
        <v>4745735</v>
      </c>
      <c r="F1957" s="34" t="s">
        <v>379</v>
      </c>
      <c r="G1957" s="34"/>
      <c r="H1957" s="34"/>
      <c r="I1957" s="34"/>
      <c r="J1957" s="34"/>
      <c r="K1957" s="34"/>
      <c r="L1957" s="34"/>
      <c r="M1957" s="34"/>
      <c r="N1957" s="34"/>
      <c r="O1957" s="34"/>
      <c r="P1957" s="34"/>
      <c r="Q1957" s="34"/>
      <c r="R1957" s="34"/>
      <c r="S1957" s="34"/>
      <c r="T1957" s="34"/>
      <c r="U1957" s="34"/>
      <c r="V1957" s="34"/>
      <c r="W1957" s="34"/>
      <c r="X1957" s="34"/>
      <c r="Y1957" s="34"/>
      <c r="Z1957" s="34"/>
    </row>
    <row r="1958" spans="1:26" x14ac:dyDescent="0.2">
      <c r="A1958" s="34" t="s">
        <v>24</v>
      </c>
      <c r="B1958" s="34" t="s">
        <v>125</v>
      </c>
      <c r="C1958" s="34">
        <v>1084795</v>
      </c>
      <c r="D1958" s="34">
        <v>3671525</v>
      </c>
      <c r="E1958" s="34">
        <v>4756320</v>
      </c>
      <c r="F1958" s="34" t="s">
        <v>374</v>
      </c>
      <c r="G1958" s="34"/>
      <c r="H1958" s="34"/>
      <c r="I1958" s="34"/>
      <c r="J1958" s="34"/>
      <c r="K1958" s="34"/>
      <c r="L1958" s="34"/>
      <c r="M1958" s="34"/>
      <c r="N1958" s="34"/>
      <c r="O1958" s="34"/>
      <c r="P1958" s="34"/>
      <c r="Q1958" s="34"/>
      <c r="R1958" s="34"/>
      <c r="S1958" s="34"/>
      <c r="T1958" s="34"/>
      <c r="U1958" s="34"/>
      <c r="V1958" s="34"/>
      <c r="W1958" s="34"/>
      <c r="X1958" s="34"/>
      <c r="Y1958" s="34"/>
      <c r="Z1958" s="34"/>
    </row>
    <row r="1959" spans="1:26" x14ac:dyDescent="0.2">
      <c r="A1959" s="34" t="s">
        <v>24</v>
      </c>
      <c r="B1959" s="34" t="s">
        <v>126</v>
      </c>
      <c r="C1959" s="34">
        <v>44797021</v>
      </c>
      <c r="D1959" s="34">
        <v>30638253</v>
      </c>
      <c r="E1959" s="34">
        <v>75435274</v>
      </c>
      <c r="F1959" s="34" t="s">
        <v>387</v>
      </c>
      <c r="G1959" s="34"/>
      <c r="H1959" s="34"/>
      <c r="I1959" s="34"/>
      <c r="J1959" s="34"/>
      <c r="K1959" s="34"/>
      <c r="L1959" s="34"/>
      <c r="M1959" s="34"/>
      <c r="N1959" s="34"/>
      <c r="O1959" s="34"/>
      <c r="P1959" s="34"/>
      <c r="Q1959" s="34"/>
      <c r="R1959" s="34"/>
      <c r="S1959" s="34"/>
      <c r="T1959" s="34"/>
      <c r="U1959" s="34"/>
      <c r="V1959" s="34"/>
      <c r="W1959" s="34"/>
      <c r="X1959" s="34"/>
      <c r="Y1959" s="34"/>
      <c r="Z1959" s="34"/>
    </row>
    <row r="1960" spans="1:26" x14ac:dyDescent="0.2">
      <c r="A1960" s="34" t="s">
        <v>24</v>
      </c>
      <c r="B1960" s="34" t="s">
        <v>127</v>
      </c>
      <c r="C1960" s="34">
        <v>235964</v>
      </c>
      <c r="D1960" s="34">
        <v>2876466</v>
      </c>
      <c r="E1960" s="34">
        <v>3112430</v>
      </c>
      <c r="F1960" s="34" t="s">
        <v>380</v>
      </c>
      <c r="G1960" s="34"/>
      <c r="H1960" s="34"/>
      <c r="I1960" s="34"/>
      <c r="J1960" s="34"/>
      <c r="K1960" s="34"/>
      <c r="L1960" s="34"/>
      <c r="M1960" s="34"/>
      <c r="N1960" s="34"/>
      <c r="O1960" s="34"/>
      <c r="P1960" s="34"/>
      <c r="Q1960" s="34"/>
      <c r="R1960" s="34"/>
      <c r="S1960" s="34"/>
      <c r="T1960" s="34"/>
      <c r="U1960" s="34"/>
      <c r="V1960" s="34"/>
      <c r="W1960" s="34"/>
      <c r="X1960" s="34"/>
      <c r="Y1960" s="34"/>
      <c r="Z1960" s="34"/>
    </row>
    <row r="1961" spans="1:26" x14ac:dyDescent="0.2">
      <c r="A1961" s="34" t="s">
        <v>24</v>
      </c>
      <c r="B1961" s="34" t="s">
        <v>128</v>
      </c>
      <c r="C1961" s="34">
        <v>471843</v>
      </c>
      <c r="D1961" s="34">
        <v>2044816</v>
      </c>
      <c r="E1961" s="34">
        <v>2516659</v>
      </c>
      <c r="F1961" s="34" t="s">
        <v>383</v>
      </c>
      <c r="G1961" s="34"/>
      <c r="H1961" s="34"/>
      <c r="I1961" s="34"/>
      <c r="J1961" s="34"/>
      <c r="K1961" s="34"/>
      <c r="L1961" s="34"/>
      <c r="M1961" s="34"/>
      <c r="N1961" s="34"/>
      <c r="O1961" s="34"/>
      <c r="P1961" s="34"/>
      <c r="Q1961" s="34"/>
      <c r="R1961" s="34"/>
      <c r="S1961" s="34"/>
      <c r="T1961" s="34"/>
      <c r="U1961" s="34"/>
      <c r="V1961" s="34"/>
      <c r="W1961" s="34"/>
      <c r="X1961" s="34"/>
      <c r="Y1961" s="34"/>
      <c r="Z1961" s="34"/>
    </row>
    <row r="1962" spans="1:26" x14ac:dyDescent="0.2">
      <c r="A1962" s="34" t="s">
        <v>24</v>
      </c>
      <c r="B1962" s="34" t="s">
        <v>129</v>
      </c>
      <c r="C1962" s="34">
        <v>804803</v>
      </c>
      <c r="D1962" s="34">
        <v>2192644</v>
      </c>
      <c r="E1962" s="34">
        <v>2997447</v>
      </c>
      <c r="F1962" s="34" t="s">
        <v>380</v>
      </c>
      <c r="G1962" s="34"/>
      <c r="H1962" s="34"/>
      <c r="I1962" s="34"/>
      <c r="J1962" s="34"/>
      <c r="K1962" s="34"/>
      <c r="L1962" s="34"/>
      <c r="M1962" s="34"/>
      <c r="N1962" s="34"/>
      <c r="O1962" s="34"/>
      <c r="P1962" s="34"/>
      <c r="Q1962" s="34"/>
      <c r="R1962" s="34"/>
      <c r="S1962" s="34"/>
      <c r="T1962" s="34"/>
      <c r="U1962" s="34"/>
      <c r="V1962" s="34"/>
      <c r="W1962" s="34"/>
      <c r="X1962" s="34"/>
      <c r="Y1962" s="34"/>
      <c r="Z1962" s="34"/>
    </row>
    <row r="1963" spans="1:26" x14ac:dyDescent="0.2">
      <c r="A1963" s="34" t="s">
        <v>24</v>
      </c>
      <c r="B1963" s="34" t="s">
        <v>130</v>
      </c>
      <c r="C1963" s="34">
        <v>0</v>
      </c>
      <c r="D1963" s="34">
        <v>1588508</v>
      </c>
      <c r="E1963" s="34">
        <v>1588508</v>
      </c>
      <c r="F1963" s="34" t="s">
        <v>378</v>
      </c>
      <c r="G1963" s="34"/>
      <c r="H1963" s="34"/>
      <c r="I1963" s="34"/>
      <c r="J1963" s="34"/>
      <c r="K1963" s="34"/>
      <c r="L1963" s="34"/>
      <c r="M1963" s="34"/>
      <c r="N1963" s="34"/>
      <c r="O1963" s="34"/>
      <c r="P1963" s="34"/>
      <c r="Q1963" s="34"/>
      <c r="R1963" s="34"/>
      <c r="S1963" s="34"/>
      <c r="T1963" s="34"/>
      <c r="U1963" s="34"/>
      <c r="V1963" s="34"/>
      <c r="W1963" s="34"/>
      <c r="X1963" s="34"/>
      <c r="Y1963" s="34"/>
      <c r="Z1963" s="34"/>
    </row>
    <row r="1964" spans="1:26" x14ac:dyDescent="0.2">
      <c r="A1964" s="34" t="s">
        <v>24</v>
      </c>
      <c r="B1964" s="34" t="s">
        <v>131</v>
      </c>
      <c r="C1964" s="34">
        <v>117980</v>
      </c>
      <c r="D1964" s="34">
        <v>1530755</v>
      </c>
      <c r="E1964" s="34">
        <v>1648735</v>
      </c>
      <c r="F1964" s="34" t="s">
        <v>382</v>
      </c>
      <c r="G1964" s="34"/>
      <c r="H1964" s="34"/>
      <c r="I1964" s="34"/>
      <c r="J1964" s="34"/>
      <c r="K1964" s="34"/>
      <c r="L1964" s="34"/>
      <c r="M1964" s="34"/>
      <c r="N1964" s="34"/>
      <c r="O1964" s="34"/>
      <c r="P1964" s="34"/>
      <c r="Q1964" s="34"/>
      <c r="R1964" s="34"/>
      <c r="S1964" s="34"/>
      <c r="T1964" s="34"/>
      <c r="U1964" s="34"/>
      <c r="V1964" s="34"/>
      <c r="W1964" s="34"/>
      <c r="X1964" s="34"/>
      <c r="Y1964" s="34"/>
      <c r="Z1964" s="34"/>
    </row>
    <row r="1965" spans="1:26" x14ac:dyDescent="0.2">
      <c r="A1965" s="34" t="s">
        <v>24</v>
      </c>
      <c r="B1965" s="34" t="s">
        <v>132</v>
      </c>
      <c r="C1965" s="34">
        <v>105090628</v>
      </c>
      <c r="D1965" s="34">
        <v>122629344</v>
      </c>
      <c r="E1965" s="34">
        <v>227719972</v>
      </c>
      <c r="F1965" s="34"/>
      <c r="G1965" s="34"/>
      <c r="H1965" s="34"/>
      <c r="I1965" s="34"/>
      <c r="J1965" s="34"/>
      <c r="K1965" s="34"/>
      <c r="L1965" s="34"/>
      <c r="M1965" s="34"/>
      <c r="N1965" s="34"/>
      <c r="O1965" s="34"/>
      <c r="P1965" s="34"/>
      <c r="Q1965" s="34"/>
      <c r="R1965" s="34"/>
      <c r="S1965" s="34"/>
      <c r="T1965" s="34"/>
      <c r="U1965" s="34"/>
      <c r="V1965" s="34"/>
      <c r="W1965" s="34"/>
      <c r="X1965" s="34"/>
      <c r="Y1965" s="34"/>
      <c r="Z1965" s="34"/>
    </row>
    <row r="1966" spans="1:26" x14ac:dyDescent="0.2">
      <c r="A1966" s="34" t="s">
        <v>24</v>
      </c>
      <c r="B1966" s="34" t="s">
        <v>133</v>
      </c>
      <c r="C1966" s="34">
        <v>12674844</v>
      </c>
      <c r="D1966" s="34">
        <v>12091964</v>
      </c>
      <c r="E1966" s="34">
        <v>24766808</v>
      </c>
      <c r="F1966" s="34" t="s">
        <v>380</v>
      </c>
      <c r="G1966" s="34"/>
      <c r="H1966" s="34"/>
      <c r="I1966" s="34"/>
      <c r="J1966" s="34"/>
      <c r="K1966" s="34"/>
      <c r="L1966" s="34"/>
      <c r="M1966" s="34"/>
      <c r="N1966" s="34"/>
      <c r="O1966" s="34"/>
      <c r="P1966" s="34"/>
      <c r="Q1966" s="34"/>
      <c r="R1966" s="34"/>
      <c r="S1966" s="34"/>
      <c r="T1966" s="34"/>
      <c r="U1966" s="34"/>
      <c r="V1966" s="34"/>
      <c r="W1966" s="34"/>
      <c r="X1966" s="34"/>
      <c r="Y1966" s="34"/>
      <c r="Z1966" s="34"/>
    </row>
    <row r="1967" spans="1:26" x14ac:dyDescent="0.2">
      <c r="A1967" s="34" t="s">
        <v>24</v>
      </c>
      <c r="B1967" s="34" t="s">
        <v>134</v>
      </c>
      <c r="C1967" s="34">
        <v>591630</v>
      </c>
      <c r="D1967" s="34">
        <v>1453935</v>
      </c>
      <c r="E1967" s="34">
        <v>2045565</v>
      </c>
      <c r="F1967" s="34" t="s">
        <v>382</v>
      </c>
      <c r="G1967" s="34"/>
      <c r="H1967" s="34"/>
      <c r="I1967" s="34"/>
      <c r="J1967" s="34"/>
      <c r="K1967" s="34"/>
      <c r="L1967" s="34"/>
      <c r="M1967" s="34"/>
      <c r="N1967" s="34"/>
      <c r="O1967" s="34"/>
      <c r="P1967" s="34"/>
      <c r="Q1967" s="34"/>
      <c r="R1967" s="34"/>
      <c r="S1967" s="34"/>
      <c r="T1967" s="34"/>
      <c r="U1967" s="34"/>
      <c r="V1967" s="34"/>
      <c r="W1967" s="34"/>
      <c r="X1967" s="34"/>
      <c r="Y1967" s="34"/>
      <c r="Z1967" s="34"/>
    </row>
    <row r="1968" spans="1:26" x14ac:dyDescent="0.2">
      <c r="A1968" s="34" t="s">
        <v>24</v>
      </c>
      <c r="B1968" s="34" t="s">
        <v>135</v>
      </c>
      <c r="C1968" s="34">
        <v>341234</v>
      </c>
      <c r="D1968" s="34">
        <v>1538877</v>
      </c>
      <c r="E1968" s="34">
        <v>1880111</v>
      </c>
      <c r="F1968" s="34" t="s">
        <v>387</v>
      </c>
      <c r="G1968" s="34"/>
      <c r="H1968" s="34"/>
      <c r="I1968" s="34"/>
      <c r="J1968" s="34"/>
      <c r="K1968" s="34"/>
      <c r="L1968" s="34"/>
      <c r="M1968" s="34"/>
      <c r="N1968" s="34"/>
      <c r="O1968" s="34"/>
      <c r="P1968" s="34"/>
      <c r="Q1968" s="34"/>
      <c r="R1968" s="34"/>
      <c r="S1968" s="34"/>
      <c r="T1968" s="34"/>
      <c r="U1968" s="34"/>
      <c r="V1968" s="34"/>
      <c r="W1968" s="34"/>
      <c r="X1968" s="34"/>
      <c r="Y1968" s="34"/>
      <c r="Z1968" s="34"/>
    </row>
    <row r="1969" spans="1:26" x14ac:dyDescent="0.2">
      <c r="A1969" s="34" t="s">
        <v>24</v>
      </c>
      <c r="B1969" s="34" t="s">
        <v>136</v>
      </c>
      <c r="C1969" s="34">
        <v>1442365</v>
      </c>
      <c r="D1969" s="34">
        <v>2678576</v>
      </c>
      <c r="E1969" s="34">
        <v>4120941</v>
      </c>
      <c r="F1969" s="34" t="s">
        <v>381</v>
      </c>
      <c r="G1969" s="34"/>
      <c r="H1969" s="34"/>
      <c r="I1969" s="34"/>
      <c r="J1969" s="34"/>
      <c r="K1969" s="34"/>
      <c r="L1969" s="34"/>
      <c r="M1969" s="34"/>
      <c r="N1969" s="34"/>
      <c r="O1969" s="34"/>
      <c r="P1969" s="34"/>
      <c r="Q1969" s="34"/>
      <c r="R1969" s="34"/>
      <c r="S1969" s="34"/>
      <c r="T1969" s="34"/>
      <c r="U1969" s="34"/>
      <c r="V1969" s="34"/>
      <c r="W1969" s="34"/>
      <c r="X1969" s="34"/>
      <c r="Y1969" s="34"/>
      <c r="Z1969" s="34"/>
    </row>
    <row r="1970" spans="1:26" x14ac:dyDescent="0.2">
      <c r="A1970" s="34" t="s">
        <v>24</v>
      </c>
      <c r="B1970" s="34" t="s">
        <v>137</v>
      </c>
      <c r="C1970" s="34">
        <v>31700798</v>
      </c>
      <c r="D1970" s="34">
        <v>56837160</v>
      </c>
      <c r="E1970" s="34">
        <v>88537958</v>
      </c>
      <c r="F1970" s="34" t="s">
        <v>388</v>
      </c>
      <c r="G1970" s="34"/>
      <c r="H1970" s="34"/>
      <c r="I1970" s="34"/>
      <c r="J1970" s="34"/>
      <c r="K1970" s="34"/>
      <c r="L1970" s="34"/>
      <c r="M1970" s="34"/>
      <c r="N1970" s="34"/>
      <c r="O1970" s="34"/>
      <c r="P1970" s="34"/>
      <c r="Q1970" s="34"/>
      <c r="R1970" s="34"/>
      <c r="S1970" s="34"/>
      <c r="T1970" s="34"/>
      <c r="U1970" s="34"/>
      <c r="V1970" s="34"/>
      <c r="W1970" s="34"/>
      <c r="X1970" s="34"/>
      <c r="Y1970" s="34"/>
      <c r="Z1970" s="34"/>
    </row>
    <row r="1971" spans="1:26" x14ac:dyDescent="0.2">
      <c r="A1971" s="34" t="s">
        <v>24</v>
      </c>
      <c r="B1971" s="34" t="s">
        <v>138</v>
      </c>
      <c r="C1971" s="34">
        <v>3220831</v>
      </c>
      <c r="D1971" s="34">
        <v>4066295</v>
      </c>
      <c r="E1971" s="34">
        <v>7287126</v>
      </c>
      <c r="F1971" s="34" t="s">
        <v>380</v>
      </c>
      <c r="G1971" s="34"/>
      <c r="H1971" s="34"/>
      <c r="I1971" s="34"/>
      <c r="J1971" s="34"/>
      <c r="K1971" s="34"/>
      <c r="L1971" s="34"/>
      <c r="M1971" s="34"/>
      <c r="N1971" s="34"/>
      <c r="O1971" s="34"/>
      <c r="P1971" s="34"/>
      <c r="Q1971" s="34"/>
      <c r="R1971" s="34"/>
      <c r="S1971" s="34"/>
      <c r="T1971" s="34"/>
      <c r="U1971" s="34"/>
      <c r="V1971" s="34"/>
      <c r="W1971" s="34"/>
      <c r="X1971" s="34"/>
      <c r="Y1971" s="34"/>
      <c r="Z1971" s="34"/>
    </row>
    <row r="1972" spans="1:26" x14ac:dyDescent="0.2">
      <c r="A1972" s="34" t="s">
        <v>24</v>
      </c>
      <c r="B1972" s="34" t="s">
        <v>139</v>
      </c>
      <c r="C1972" s="34">
        <v>10837170</v>
      </c>
      <c r="D1972" s="34">
        <v>12615694</v>
      </c>
      <c r="E1972" s="34">
        <v>23452864</v>
      </c>
      <c r="F1972" s="34" t="s">
        <v>373</v>
      </c>
      <c r="G1972" s="34"/>
      <c r="H1972" s="34"/>
      <c r="I1972" s="34"/>
      <c r="J1972" s="34"/>
      <c r="K1972" s="34"/>
      <c r="L1972" s="34"/>
      <c r="M1972" s="34"/>
      <c r="N1972" s="34"/>
      <c r="O1972" s="34"/>
      <c r="P1972" s="34"/>
      <c r="Q1972" s="34"/>
      <c r="R1972" s="34"/>
      <c r="S1972" s="34"/>
      <c r="T1972" s="34"/>
      <c r="U1972" s="34"/>
      <c r="V1972" s="34"/>
      <c r="W1972" s="34"/>
      <c r="X1972" s="34"/>
      <c r="Y1972" s="34"/>
      <c r="Z1972" s="34"/>
    </row>
    <row r="1973" spans="1:26" x14ac:dyDescent="0.2">
      <c r="A1973" s="34" t="s">
        <v>24</v>
      </c>
      <c r="B1973" s="34" t="s">
        <v>140</v>
      </c>
      <c r="C1973" s="34">
        <v>20897756</v>
      </c>
      <c r="D1973" s="34">
        <v>22343968</v>
      </c>
      <c r="E1973" s="34">
        <v>43241724</v>
      </c>
      <c r="F1973" s="34" t="s">
        <v>380</v>
      </c>
      <c r="G1973" s="34"/>
      <c r="H1973" s="34"/>
      <c r="I1973" s="34"/>
      <c r="J1973" s="34"/>
      <c r="K1973" s="34"/>
      <c r="L1973" s="34"/>
      <c r="M1973" s="34"/>
      <c r="N1973" s="34"/>
      <c r="O1973" s="34"/>
      <c r="P1973" s="34"/>
      <c r="Q1973" s="34"/>
      <c r="R1973" s="34"/>
      <c r="S1973" s="34"/>
      <c r="T1973" s="34"/>
      <c r="U1973" s="34"/>
      <c r="V1973" s="34"/>
      <c r="W1973" s="34"/>
      <c r="X1973" s="34"/>
      <c r="Y1973" s="34"/>
      <c r="Z1973" s="34"/>
    </row>
    <row r="1974" spans="1:26" x14ac:dyDescent="0.2">
      <c r="A1974" s="34" t="s">
        <v>24</v>
      </c>
      <c r="B1974" s="34" t="s">
        <v>141</v>
      </c>
      <c r="C1974" s="34">
        <v>80977428</v>
      </c>
      <c r="D1974" s="34">
        <v>79715153</v>
      </c>
      <c r="E1974" s="34">
        <v>160692581</v>
      </c>
      <c r="F1974" s="34" t="s">
        <v>390</v>
      </c>
      <c r="G1974" s="34"/>
      <c r="H1974" s="34"/>
      <c r="I1974" s="34"/>
      <c r="J1974" s="34"/>
      <c r="K1974" s="34"/>
      <c r="L1974" s="34"/>
      <c r="M1974" s="34"/>
      <c r="N1974" s="34"/>
      <c r="O1974" s="34"/>
      <c r="P1974" s="34"/>
      <c r="Q1974" s="34"/>
      <c r="R1974" s="34"/>
      <c r="S1974" s="34"/>
      <c r="T1974" s="34"/>
      <c r="U1974" s="34"/>
      <c r="V1974" s="34"/>
      <c r="W1974" s="34"/>
      <c r="X1974" s="34"/>
      <c r="Y1974" s="34"/>
      <c r="Z1974" s="34"/>
    </row>
    <row r="1975" spans="1:26" x14ac:dyDescent="0.2">
      <c r="A1975" s="34" t="s">
        <v>24</v>
      </c>
      <c r="B1975" s="34" t="s">
        <v>142</v>
      </c>
      <c r="C1975" s="34">
        <v>9523917</v>
      </c>
      <c r="D1975" s="34">
        <v>8227491</v>
      </c>
      <c r="E1975" s="34">
        <v>17751408</v>
      </c>
      <c r="F1975" s="34"/>
      <c r="G1975" s="34"/>
      <c r="H1975" s="34"/>
      <c r="I1975" s="34"/>
      <c r="J1975" s="34"/>
      <c r="K1975" s="34"/>
      <c r="L1975" s="34"/>
      <c r="M1975" s="34"/>
      <c r="N1975" s="34"/>
      <c r="O1975" s="34"/>
      <c r="P1975" s="34"/>
      <c r="Q1975" s="34"/>
      <c r="R1975" s="34"/>
      <c r="S1975" s="34"/>
      <c r="T1975" s="34"/>
      <c r="U1975" s="34"/>
      <c r="V1975" s="34"/>
      <c r="W1975" s="34"/>
      <c r="X1975" s="34"/>
      <c r="Y1975" s="34"/>
      <c r="Z1975" s="34"/>
    </row>
    <row r="1976" spans="1:26" x14ac:dyDescent="0.2">
      <c r="A1976" s="34" t="s">
        <v>24</v>
      </c>
      <c r="B1976" s="34" t="s">
        <v>143</v>
      </c>
      <c r="C1976" s="34">
        <v>1747056</v>
      </c>
      <c r="D1976" s="34">
        <v>4121055</v>
      </c>
      <c r="E1976" s="34">
        <v>5868111</v>
      </c>
      <c r="F1976" s="34" t="s">
        <v>391</v>
      </c>
      <c r="G1976" s="34"/>
      <c r="H1976" s="34"/>
      <c r="I1976" s="34"/>
      <c r="J1976" s="34"/>
      <c r="K1976" s="34"/>
      <c r="L1976" s="34"/>
      <c r="M1976" s="34"/>
      <c r="N1976" s="34"/>
      <c r="O1976" s="34"/>
      <c r="P1976" s="34"/>
      <c r="Q1976" s="34"/>
      <c r="R1976" s="34"/>
      <c r="S1976" s="34"/>
      <c r="T1976" s="34"/>
      <c r="U1976" s="34"/>
      <c r="V1976" s="34"/>
      <c r="W1976" s="34"/>
      <c r="X1976" s="34"/>
      <c r="Y1976" s="34"/>
      <c r="Z1976" s="34"/>
    </row>
    <row r="1977" spans="1:26" x14ac:dyDescent="0.2">
      <c r="A1977" s="34" t="s">
        <v>24</v>
      </c>
      <c r="B1977" s="34" t="s">
        <v>144</v>
      </c>
      <c r="C1977" s="34">
        <v>19115377</v>
      </c>
      <c r="D1977" s="34">
        <v>15315683</v>
      </c>
      <c r="E1977" s="34">
        <v>34431060</v>
      </c>
      <c r="F1977" s="34" t="s">
        <v>371</v>
      </c>
      <c r="G1977" s="34"/>
      <c r="H1977" s="34"/>
      <c r="I1977" s="34"/>
      <c r="J1977" s="34"/>
      <c r="K1977" s="34"/>
      <c r="L1977" s="34"/>
      <c r="M1977" s="34"/>
      <c r="N1977" s="34"/>
      <c r="O1977" s="34"/>
      <c r="P1977" s="34"/>
      <c r="Q1977" s="34"/>
      <c r="R1977" s="34"/>
      <c r="S1977" s="34"/>
      <c r="T1977" s="34"/>
      <c r="U1977" s="34"/>
      <c r="V1977" s="34"/>
      <c r="W1977" s="34"/>
      <c r="X1977" s="34"/>
      <c r="Y1977" s="34"/>
      <c r="Z1977" s="34"/>
    </row>
    <row r="1978" spans="1:26" x14ac:dyDescent="0.2">
      <c r="A1978" s="34" t="s">
        <v>24</v>
      </c>
      <c r="B1978" s="34" t="s">
        <v>145</v>
      </c>
      <c r="C1978" s="34">
        <v>4336284</v>
      </c>
      <c r="D1978" s="34">
        <v>7127146</v>
      </c>
      <c r="E1978" s="34">
        <v>11463430</v>
      </c>
      <c r="F1978" s="34"/>
      <c r="G1978" s="34"/>
      <c r="H1978" s="34"/>
      <c r="I1978" s="34"/>
      <c r="J1978" s="34"/>
      <c r="K1978" s="34"/>
      <c r="L1978" s="34"/>
      <c r="M1978" s="34"/>
      <c r="N1978" s="34"/>
      <c r="O1978" s="34"/>
      <c r="P1978" s="34"/>
      <c r="Q1978" s="34"/>
      <c r="R1978" s="34"/>
      <c r="S1978" s="34"/>
      <c r="T1978" s="34"/>
      <c r="U1978" s="34"/>
      <c r="V1978" s="34"/>
      <c r="W1978" s="34"/>
      <c r="X1978" s="34"/>
      <c r="Y1978" s="34"/>
      <c r="Z1978" s="34"/>
    </row>
    <row r="1979" spans="1:26" x14ac:dyDescent="0.2">
      <c r="A1979" s="34" t="s">
        <v>24</v>
      </c>
      <c r="B1979" s="34" t="s">
        <v>146</v>
      </c>
      <c r="C1979" s="34">
        <v>30377853</v>
      </c>
      <c r="D1979" s="34">
        <v>27544212</v>
      </c>
      <c r="E1979" s="34">
        <v>57922065</v>
      </c>
      <c r="F1979" s="34" t="s">
        <v>372</v>
      </c>
      <c r="G1979" s="34"/>
      <c r="H1979" s="34"/>
      <c r="I1979" s="34"/>
      <c r="J1979" s="34"/>
      <c r="K1979" s="34"/>
      <c r="L1979" s="34"/>
      <c r="M1979" s="34"/>
      <c r="N1979" s="34"/>
      <c r="O1979" s="34"/>
      <c r="P1979" s="34"/>
      <c r="Q1979" s="34"/>
      <c r="R1979" s="34"/>
      <c r="S1979" s="34"/>
      <c r="T1979" s="34"/>
      <c r="U1979" s="34"/>
      <c r="V1979" s="34"/>
      <c r="W1979" s="34"/>
      <c r="X1979" s="34"/>
      <c r="Y1979" s="34"/>
      <c r="Z1979" s="34"/>
    </row>
    <row r="1980" spans="1:26" x14ac:dyDescent="0.2">
      <c r="A1980" s="34" t="s">
        <v>24</v>
      </c>
      <c r="B1980" s="34" t="s">
        <v>147</v>
      </c>
      <c r="C1980" s="34">
        <v>23200355</v>
      </c>
      <c r="D1980" s="34">
        <v>35026534</v>
      </c>
      <c r="E1980" s="34">
        <v>58226889</v>
      </c>
      <c r="F1980" s="34" t="s">
        <v>372</v>
      </c>
      <c r="G1980" s="34"/>
      <c r="H1980" s="34"/>
      <c r="I1980" s="34"/>
      <c r="J1980" s="34"/>
      <c r="K1980" s="34"/>
      <c r="L1980" s="34"/>
      <c r="M1980" s="34"/>
      <c r="N1980" s="34"/>
      <c r="O1980" s="34"/>
      <c r="P1980" s="34"/>
      <c r="Q1980" s="34"/>
      <c r="R1980" s="34"/>
      <c r="S1980" s="34"/>
      <c r="T1980" s="34"/>
      <c r="U1980" s="34"/>
      <c r="V1980" s="34"/>
      <c r="W1980" s="34"/>
      <c r="X1980" s="34"/>
      <c r="Y1980" s="34"/>
      <c r="Z1980" s="34"/>
    </row>
    <row r="1981" spans="1:26" x14ac:dyDescent="0.2">
      <c r="A1981" s="34" t="s">
        <v>24</v>
      </c>
      <c r="B1981" s="34" t="s">
        <v>148</v>
      </c>
      <c r="C1981" s="34">
        <v>1512987</v>
      </c>
      <c r="D1981" s="34">
        <v>1539624</v>
      </c>
      <c r="E1981" s="34">
        <v>3052611</v>
      </c>
      <c r="F1981" s="34"/>
      <c r="G1981" s="34"/>
      <c r="H1981" s="34"/>
      <c r="I1981" s="34"/>
      <c r="J1981" s="34"/>
      <c r="K1981" s="34"/>
      <c r="L1981" s="34"/>
      <c r="M1981" s="34"/>
      <c r="N1981" s="34"/>
      <c r="O1981" s="34"/>
      <c r="P1981" s="34"/>
      <c r="Q1981" s="34"/>
      <c r="R1981" s="34"/>
      <c r="S1981" s="34"/>
      <c r="T1981" s="34"/>
      <c r="U1981" s="34"/>
      <c r="V1981" s="34"/>
      <c r="W1981" s="34"/>
      <c r="X1981" s="34"/>
      <c r="Y1981" s="34"/>
      <c r="Z1981" s="34"/>
    </row>
    <row r="1982" spans="1:26" x14ac:dyDescent="0.2">
      <c r="A1982" s="34" t="s">
        <v>24</v>
      </c>
      <c r="B1982" s="34" t="s">
        <v>149</v>
      </c>
      <c r="C1982" s="34">
        <v>637538</v>
      </c>
      <c r="D1982" s="34">
        <v>2610770</v>
      </c>
      <c r="E1982" s="34">
        <v>3248308</v>
      </c>
      <c r="F1982" s="34"/>
      <c r="G1982" s="34"/>
      <c r="H1982" s="34"/>
      <c r="I1982" s="34"/>
      <c r="J1982" s="34"/>
      <c r="K1982" s="34"/>
      <c r="L1982" s="34"/>
      <c r="M1982" s="34"/>
      <c r="N1982" s="34"/>
      <c r="O1982" s="34"/>
      <c r="P1982" s="34"/>
      <c r="Q1982" s="34"/>
      <c r="R1982" s="34"/>
      <c r="S1982" s="34"/>
      <c r="T1982" s="34"/>
      <c r="U1982" s="34"/>
      <c r="V1982" s="34"/>
      <c r="W1982" s="34"/>
      <c r="X1982" s="34"/>
      <c r="Y1982" s="34"/>
      <c r="Z1982" s="34"/>
    </row>
    <row r="1983" spans="1:26" x14ac:dyDescent="0.2">
      <c r="A1983" s="34" t="s">
        <v>24</v>
      </c>
      <c r="B1983" s="34" t="s">
        <v>150</v>
      </c>
      <c r="C1983" s="34">
        <v>11435447</v>
      </c>
      <c r="D1983" s="34">
        <v>9939222</v>
      </c>
      <c r="E1983" s="34">
        <v>21374669</v>
      </c>
      <c r="F1983" s="34" t="s">
        <v>378</v>
      </c>
      <c r="G1983" s="34"/>
      <c r="H1983" s="34"/>
      <c r="I1983" s="34"/>
      <c r="J1983" s="34"/>
      <c r="K1983" s="34"/>
      <c r="L1983" s="34"/>
      <c r="M1983" s="34"/>
      <c r="N1983" s="34"/>
      <c r="O1983" s="34"/>
      <c r="P1983" s="34"/>
      <c r="Q1983" s="34"/>
      <c r="R1983" s="34"/>
      <c r="S1983" s="34"/>
      <c r="T1983" s="34"/>
      <c r="U1983" s="34"/>
      <c r="V1983" s="34"/>
      <c r="W1983" s="34"/>
      <c r="X1983" s="34"/>
      <c r="Y1983" s="34"/>
      <c r="Z1983" s="34"/>
    </row>
    <row r="1984" spans="1:26" x14ac:dyDescent="0.2">
      <c r="A1984" s="34" t="s">
        <v>24</v>
      </c>
      <c r="B1984" s="34" t="s">
        <v>151</v>
      </c>
      <c r="C1984" s="34">
        <v>58045943</v>
      </c>
      <c r="D1984" s="34">
        <v>81927110</v>
      </c>
      <c r="E1984" s="34">
        <v>139973053</v>
      </c>
      <c r="F1984" s="34" t="s">
        <v>383</v>
      </c>
      <c r="G1984" s="34"/>
      <c r="H1984" s="34"/>
      <c r="I1984" s="34"/>
      <c r="J1984" s="34"/>
      <c r="K1984" s="34"/>
      <c r="L1984" s="34"/>
      <c r="M1984" s="34"/>
      <c r="N1984" s="34"/>
      <c r="O1984" s="34"/>
      <c r="P1984" s="34"/>
      <c r="Q1984" s="34"/>
      <c r="R1984" s="34"/>
      <c r="S1984" s="34"/>
      <c r="T1984" s="34"/>
      <c r="U1984" s="34"/>
      <c r="V1984" s="34"/>
      <c r="W1984" s="34"/>
      <c r="X1984" s="34"/>
      <c r="Y1984" s="34"/>
      <c r="Z1984" s="34"/>
    </row>
    <row r="1985" spans="1:26" x14ac:dyDescent="0.2">
      <c r="A1985" s="34" t="s">
        <v>24</v>
      </c>
      <c r="B1985" s="34" t="s">
        <v>152</v>
      </c>
      <c r="C1985" s="34">
        <v>886585873</v>
      </c>
      <c r="D1985" s="34">
        <v>768322490</v>
      </c>
      <c r="E1985" s="34">
        <v>1654908363</v>
      </c>
      <c r="F1985" s="34" t="s">
        <v>376</v>
      </c>
      <c r="G1985" s="34"/>
      <c r="H1985" s="34"/>
      <c r="I1985" s="34"/>
      <c r="J1985" s="34"/>
      <c r="K1985" s="34"/>
      <c r="L1985" s="34"/>
      <c r="M1985" s="34"/>
      <c r="N1985" s="34"/>
      <c r="O1985" s="34"/>
      <c r="P1985" s="34"/>
      <c r="Q1985" s="34"/>
      <c r="R1985" s="34"/>
      <c r="S1985" s="34"/>
      <c r="T1985" s="34"/>
      <c r="U1985" s="34"/>
      <c r="V1985" s="34"/>
      <c r="W1985" s="34"/>
      <c r="X1985" s="34"/>
      <c r="Y1985" s="34"/>
      <c r="Z1985" s="34"/>
    </row>
    <row r="1986" spans="1:26" x14ac:dyDescent="0.2">
      <c r="A1986" s="34" t="s">
        <v>24</v>
      </c>
      <c r="B1986" s="34" t="s">
        <v>153</v>
      </c>
      <c r="C1986" s="34">
        <v>88251186</v>
      </c>
      <c r="D1986" s="34">
        <v>105399289</v>
      </c>
      <c r="E1986" s="34">
        <v>193650475</v>
      </c>
      <c r="F1986" s="34" t="s">
        <v>372</v>
      </c>
      <c r="G1986" s="34"/>
      <c r="H1986" s="34"/>
      <c r="I1986" s="34"/>
      <c r="J1986" s="34"/>
      <c r="K1986" s="34"/>
      <c r="L1986" s="34"/>
      <c r="M1986" s="34"/>
      <c r="N1986" s="34"/>
      <c r="O1986" s="34"/>
      <c r="P1986" s="34"/>
      <c r="Q1986" s="34"/>
      <c r="R1986" s="34"/>
      <c r="S1986" s="34"/>
      <c r="T1986" s="34"/>
      <c r="U1986" s="34"/>
      <c r="V1986" s="34"/>
      <c r="W1986" s="34"/>
      <c r="X1986" s="34"/>
      <c r="Y1986" s="34"/>
      <c r="Z1986" s="34"/>
    </row>
    <row r="1987" spans="1:26" x14ac:dyDescent="0.2">
      <c r="A1987" s="34" t="s">
        <v>24</v>
      </c>
      <c r="B1987" s="34" t="s">
        <v>154</v>
      </c>
      <c r="C1987" s="34">
        <v>160417044</v>
      </c>
      <c r="D1987" s="34">
        <v>102126650</v>
      </c>
      <c r="E1987" s="34">
        <v>262543694</v>
      </c>
      <c r="F1987" s="34" t="s">
        <v>376</v>
      </c>
      <c r="G1987" s="34"/>
      <c r="H1987" s="34"/>
      <c r="I1987" s="34"/>
      <c r="J1987" s="34"/>
      <c r="K1987" s="34"/>
      <c r="L1987" s="34"/>
      <c r="M1987" s="34"/>
      <c r="N1987" s="34"/>
      <c r="O1987" s="34"/>
      <c r="P1987" s="34"/>
      <c r="Q1987" s="34"/>
      <c r="R1987" s="34"/>
      <c r="S1987" s="34"/>
      <c r="T1987" s="34"/>
      <c r="U1987" s="34"/>
      <c r="V1987" s="34"/>
      <c r="W1987" s="34"/>
      <c r="X1987" s="34"/>
      <c r="Y1987" s="34"/>
      <c r="Z1987" s="34"/>
    </row>
    <row r="1988" spans="1:26" x14ac:dyDescent="0.2">
      <c r="A1988" s="34" t="s">
        <v>24</v>
      </c>
      <c r="B1988" s="34" t="s">
        <v>155</v>
      </c>
      <c r="C1988" s="34">
        <v>7972211</v>
      </c>
      <c r="D1988" s="34">
        <v>12760358</v>
      </c>
      <c r="E1988" s="34">
        <v>20732569</v>
      </c>
      <c r="F1988" s="34" t="s">
        <v>375</v>
      </c>
      <c r="G1988" s="34"/>
      <c r="H1988" s="34"/>
      <c r="I1988" s="34"/>
      <c r="J1988" s="34"/>
      <c r="K1988" s="34"/>
      <c r="L1988" s="34"/>
      <c r="M1988" s="34"/>
      <c r="N1988" s="34"/>
      <c r="O1988" s="34"/>
      <c r="P1988" s="34"/>
      <c r="Q1988" s="34"/>
      <c r="R1988" s="34"/>
      <c r="S1988" s="34"/>
      <c r="T1988" s="34"/>
      <c r="U1988" s="34"/>
      <c r="V1988" s="34"/>
      <c r="W1988" s="34"/>
      <c r="X1988" s="34"/>
      <c r="Y1988" s="34"/>
      <c r="Z1988" s="34"/>
    </row>
    <row r="1989" spans="1:26" x14ac:dyDescent="0.2">
      <c r="A1989" s="34" t="s">
        <v>24</v>
      </c>
      <c r="B1989" s="34" t="s">
        <v>156</v>
      </c>
      <c r="C1989" s="34">
        <v>2991939</v>
      </c>
      <c r="D1989" s="34">
        <v>6326354</v>
      </c>
      <c r="E1989" s="34">
        <v>9318293</v>
      </c>
      <c r="F1989" s="34" t="s">
        <v>387</v>
      </c>
      <c r="G1989" s="34"/>
      <c r="H1989" s="34"/>
      <c r="I1989" s="34"/>
      <c r="J1989" s="34"/>
      <c r="K1989" s="34"/>
      <c r="L1989" s="34"/>
      <c r="M1989" s="34"/>
      <c r="N1989" s="34"/>
      <c r="O1989" s="34"/>
      <c r="P1989" s="34"/>
      <c r="Q1989" s="34"/>
      <c r="R1989" s="34"/>
      <c r="S1989" s="34"/>
      <c r="T1989" s="34"/>
      <c r="U1989" s="34"/>
      <c r="V1989" s="34"/>
      <c r="W1989" s="34"/>
      <c r="X1989" s="34"/>
      <c r="Y1989" s="34"/>
      <c r="Z1989" s="34"/>
    </row>
    <row r="1990" spans="1:26" x14ac:dyDescent="0.2">
      <c r="A1990" s="34" t="s">
        <v>24</v>
      </c>
      <c r="B1990" s="34" t="s">
        <v>157</v>
      </c>
      <c r="C1990" s="34">
        <v>7747084</v>
      </c>
      <c r="D1990" s="34">
        <v>17067719</v>
      </c>
      <c r="E1990" s="34">
        <v>24814803</v>
      </c>
      <c r="F1990" s="34" t="s">
        <v>384</v>
      </c>
      <c r="G1990" s="34"/>
      <c r="H1990" s="34"/>
      <c r="I1990" s="34"/>
      <c r="J1990" s="34"/>
      <c r="K1990" s="34"/>
      <c r="L1990" s="34"/>
      <c r="M1990" s="34"/>
      <c r="N1990" s="34"/>
      <c r="O1990" s="34"/>
      <c r="P1990" s="34"/>
      <c r="Q1990" s="34"/>
      <c r="R1990" s="34"/>
      <c r="S1990" s="34"/>
      <c r="T1990" s="34"/>
      <c r="U1990" s="34"/>
      <c r="V1990" s="34"/>
      <c r="W1990" s="34"/>
      <c r="X1990" s="34"/>
      <c r="Y1990" s="34"/>
      <c r="Z1990" s="34"/>
    </row>
    <row r="1991" spans="1:26" x14ac:dyDescent="0.2">
      <c r="A1991" s="34" t="s">
        <v>24</v>
      </c>
      <c r="B1991" s="34" t="s">
        <v>158</v>
      </c>
      <c r="C1991" s="34">
        <v>4118444</v>
      </c>
      <c r="D1991" s="34">
        <v>3087060</v>
      </c>
      <c r="E1991" s="34">
        <v>7205504</v>
      </c>
      <c r="F1991" s="34" t="s">
        <v>374</v>
      </c>
      <c r="G1991" s="34"/>
      <c r="H1991" s="34"/>
      <c r="I1991" s="34"/>
      <c r="J1991" s="34"/>
      <c r="K1991" s="34"/>
      <c r="L1991" s="34"/>
      <c r="M1991" s="34"/>
      <c r="N1991" s="34"/>
      <c r="O1991" s="34"/>
      <c r="P1991" s="34"/>
      <c r="Q1991" s="34"/>
      <c r="R1991" s="34"/>
      <c r="S1991" s="34"/>
      <c r="T1991" s="34"/>
      <c r="U1991" s="34"/>
      <c r="V1991" s="34"/>
      <c r="W1991" s="34"/>
      <c r="X1991" s="34"/>
      <c r="Y1991" s="34"/>
      <c r="Z1991" s="34"/>
    </row>
    <row r="1992" spans="1:26" x14ac:dyDescent="0.2">
      <c r="A1992" s="34" t="s">
        <v>24</v>
      </c>
      <c r="B1992" s="34" t="s">
        <v>159</v>
      </c>
      <c r="C1992" s="34">
        <v>2015081</v>
      </c>
      <c r="D1992" s="34">
        <v>7138065</v>
      </c>
      <c r="E1992" s="34">
        <v>9153146</v>
      </c>
      <c r="F1992" s="34" t="s">
        <v>377</v>
      </c>
      <c r="G1992" s="34"/>
      <c r="H1992" s="34"/>
      <c r="I1992" s="34"/>
      <c r="J1992" s="34"/>
      <c r="K1992" s="34"/>
      <c r="L1992" s="34"/>
      <c r="M1992" s="34"/>
      <c r="N1992" s="34"/>
      <c r="O1992" s="34"/>
      <c r="P1992" s="34"/>
      <c r="Q1992" s="34"/>
      <c r="R1992" s="34"/>
      <c r="S1992" s="34"/>
      <c r="T1992" s="34"/>
      <c r="U1992" s="34"/>
      <c r="V1992" s="34"/>
      <c r="W1992" s="34"/>
      <c r="X1992" s="34"/>
      <c r="Y1992" s="34"/>
      <c r="Z1992" s="34"/>
    </row>
    <row r="1993" spans="1:26" x14ac:dyDescent="0.2">
      <c r="A1993" s="34" t="s">
        <v>24</v>
      </c>
      <c r="B1993" s="34" t="s">
        <v>160</v>
      </c>
      <c r="C1993" s="34">
        <v>8766751</v>
      </c>
      <c r="D1993" s="34">
        <v>10239861</v>
      </c>
      <c r="E1993" s="34">
        <v>19006612</v>
      </c>
      <c r="F1993" s="34"/>
      <c r="G1993" s="34"/>
      <c r="H1993" s="34"/>
      <c r="I1993" s="34"/>
      <c r="J1993" s="34"/>
      <c r="K1993" s="34"/>
      <c r="L1993" s="34"/>
      <c r="M1993" s="34"/>
      <c r="N1993" s="34"/>
      <c r="O1993" s="34"/>
      <c r="P1993" s="34"/>
      <c r="Q1993" s="34"/>
      <c r="R1993" s="34"/>
      <c r="S1993" s="34"/>
      <c r="T1993" s="34"/>
      <c r="U1993" s="34"/>
      <c r="V1993" s="34"/>
      <c r="W1993" s="34"/>
      <c r="X1993" s="34"/>
      <c r="Y1993" s="34"/>
      <c r="Z1993" s="34"/>
    </row>
    <row r="1994" spans="1:26" x14ac:dyDescent="0.2">
      <c r="A1994" s="34" t="s">
        <v>24</v>
      </c>
      <c r="B1994" s="34" t="s">
        <v>161</v>
      </c>
      <c r="C1994" s="34">
        <v>3011015</v>
      </c>
      <c r="D1994" s="34">
        <v>4316160</v>
      </c>
      <c r="E1994" s="34">
        <v>7327175</v>
      </c>
      <c r="F1994" s="34"/>
      <c r="G1994" s="34"/>
      <c r="H1994" s="34"/>
      <c r="I1994" s="34"/>
      <c r="J1994" s="34"/>
      <c r="K1994" s="34"/>
      <c r="L1994" s="34"/>
      <c r="M1994" s="34"/>
      <c r="N1994" s="34"/>
      <c r="O1994" s="34"/>
      <c r="P1994" s="34"/>
      <c r="Q1994" s="34"/>
      <c r="R1994" s="34"/>
      <c r="S1994" s="34"/>
      <c r="T1994" s="34"/>
      <c r="U1994" s="34"/>
      <c r="V1994" s="34"/>
      <c r="W1994" s="34"/>
      <c r="X1994" s="34"/>
      <c r="Y1994" s="34"/>
      <c r="Z1994" s="34"/>
    </row>
    <row r="1995" spans="1:26" x14ac:dyDescent="0.2">
      <c r="A1995" s="34" t="s">
        <v>24</v>
      </c>
      <c r="B1995" s="34" t="s">
        <v>162</v>
      </c>
      <c r="C1995" s="34">
        <v>43181591</v>
      </c>
      <c r="D1995" s="34">
        <v>36439907</v>
      </c>
      <c r="E1995" s="34">
        <v>79621498</v>
      </c>
      <c r="F1995" s="34" t="s">
        <v>376</v>
      </c>
      <c r="G1995" s="34"/>
      <c r="H1995" s="34"/>
      <c r="I1995" s="34"/>
      <c r="J1995" s="34"/>
      <c r="K1995" s="34"/>
      <c r="L1995" s="34"/>
      <c r="M1995" s="34"/>
      <c r="N1995" s="34"/>
      <c r="O1995" s="34"/>
      <c r="P1995" s="34"/>
      <c r="Q1995" s="34"/>
      <c r="R1995" s="34"/>
      <c r="S1995" s="34"/>
      <c r="T1995" s="34"/>
      <c r="U1995" s="34"/>
      <c r="V1995" s="34"/>
      <c r="W1995" s="34"/>
      <c r="X1995" s="34"/>
      <c r="Y1995" s="34"/>
      <c r="Z1995" s="34"/>
    </row>
    <row r="1996" spans="1:26" x14ac:dyDescent="0.2">
      <c r="A1996" s="34" t="s">
        <v>24</v>
      </c>
      <c r="B1996" s="34" t="s">
        <v>163</v>
      </c>
      <c r="C1996" s="34">
        <v>163838337</v>
      </c>
      <c r="D1996" s="34">
        <v>81365741</v>
      </c>
      <c r="E1996" s="34">
        <v>245204078</v>
      </c>
      <c r="F1996" s="34" t="s">
        <v>388</v>
      </c>
      <c r="G1996" s="34"/>
      <c r="H1996" s="34"/>
      <c r="I1996" s="34"/>
      <c r="J1996" s="34"/>
      <c r="K1996" s="34"/>
      <c r="L1996" s="34"/>
      <c r="M1996" s="34"/>
      <c r="N1996" s="34"/>
      <c r="O1996" s="34"/>
      <c r="P1996" s="34"/>
      <c r="Q1996" s="34"/>
      <c r="R1996" s="34"/>
      <c r="S1996" s="34"/>
      <c r="T1996" s="34"/>
      <c r="U1996" s="34"/>
      <c r="V1996" s="34"/>
      <c r="W1996" s="34"/>
      <c r="X1996" s="34"/>
      <c r="Y1996" s="34"/>
      <c r="Z1996" s="34"/>
    </row>
    <row r="1997" spans="1:26" x14ac:dyDescent="0.2">
      <c r="A1997" s="34" t="s">
        <v>24</v>
      </c>
      <c r="B1997" s="34" t="s">
        <v>164</v>
      </c>
      <c r="C1997" s="34">
        <v>6164612</v>
      </c>
      <c r="D1997" s="34">
        <v>7410728</v>
      </c>
      <c r="E1997" s="34">
        <v>13575340</v>
      </c>
      <c r="F1997" s="34" t="s">
        <v>369</v>
      </c>
      <c r="G1997" s="34"/>
      <c r="H1997" s="34"/>
      <c r="I1997" s="34"/>
      <c r="J1997" s="34"/>
      <c r="K1997" s="34"/>
      <c r="L1997" s="34"/>
      <c r="M1997" s="34"/>
      <c r="N1997" s="34"/>
      <c r="O1997" s="34"/>
      <c r="P1997" s="34"/>
      <c r="Q1997" s="34"/>
      <c r="R1997" s="34"/>
      <c r="S1997" s="34"/>
      <c r="T1997" s="34"/>
      <c r="U1997" s="34"/>
      <c r="V1997" s="34"/>
      <c r="W1997" s="34"/>
      <c r="X1997" s="34"/>
      <c r="Y1997" s="34"/>
      <c r="Z1997" s="34"/>
    </row>
    <row r="1998" spans="1:26" x14ac:dyDescent="0.2">
      <c r="A1998" s="34" t="s">
        <v>24</v>
      </c>
      <c r="B1998" s="34" t="s">
        <v>165</v>
      </c>
      <c r="C1998" s="34">
        <v>31863</v>
      </c>
      <c r="D1998" s="34">
        <v>2716064</v>
      </c>
      <c r="E1998" s="34">
        <v>2747927</v>
      </c>
      <c r="F1998" s="34" t="s">
        <v>380</v>
      </c>
      <c r="G1998" s="34"/>
      <c r="H1998" s="34"/>
      <c r="I1998" s="34"/>
      <c r="J1998" s="34"/>
      <c r="K1998" s="34"/>
      <c r="L1998" s="34"/>
      <c r="M1998" s="34"/>
      <c r="N1998" s="34"/>
      <c r="O1998" s="34"/>
      <c r="P1998" s="34"/>
      <c r="Q1998" s="34"/>
      <c r="R1998" s="34"/>
      <c r="S1998" s="34"/>
      <c r="T1998" s="34"/>
      <c r="U1998" s="34"/>
      <c r="V1998" s="34"/>
      <c r="W1998" s="34"/>
      <c r="X1998" s="34"/>
      <c r="Y1998" s="34"/>
      <c r="Z1998" s="34"/>
    </row>
    <row r="1999" spans="1:26" x14ac:dyDescent="0.2">
      <c r="A1999" s="34" t="s">
        <v>24</v>
      </c>
      <c r="B1999" s="34" t="s">
        <v>166</v>
      </c>
      <c r="C1999" s="34">
        <v>6792106</v>
      </c>
      <c r="D1999" s="34">
        <v>17552364</v>
      </c>
      <c r="E1999" s="34">
        <v>24344470</v>
      </c>
      <c r="F1999" s="34" t="s">
        <v>384</v>
      </c>
      <c r="G1999" s="34"/>
      <c r="H1999" s="34"/>
      <c r="I1999" s="34"/>
      <c r="J1999" s="34"/>
      <c r="K1999" s="34"/>
      <c r="L1999" s="34"/>
      <c r="M1999" s="34"/>
      <c r="N1999" s="34"/>
      <c r="O1999" s="34"/>
      <c r="P1999" s="34"/>
      <c r="Q1999" s="34"/>
      <c r="R1999" s="34"/>
      <c r="S1999" s="34"/>
      <c r="T1999" s="34"/>
      <c r="U1999" s="34"/>
      <c r="V1999" s="34"/>
      <c r="W1999" s="34"/>
      <c r="X1999" s="34"/>
      <c r="Y1999" s="34"/>
      <c r="Z1999" s="34"/>
    </row>
    <row r="2000" spans="1:26" x14ac:dyDescent="0.2">
      <c r="A2000" s="34" t="s">
        <v>24</v>
      </c>
      <c r="B2000" s="34" t="s">
        <v>167</v>
      </c>
      <c r="C2000" s="34">
        <v>14768356</v>
      </c>
      <c r="D2000" s="34">
        <v>18612924</v>
      </c>
      <c r="E2000" s="34">
        <v>33381280</v>
      </c>
      <c r="F2000" s="34" t="s">
        <v>383</v>
      </c>
      <c r="G2000" s="34"/>
      <c r="H2000" s="34"/>
      <c r="I2000" s="34"/>
      <c r="J2000" s="34"/>
      <c r="K2000" s="34"/>
      <c r="L2000" s="34"/>
      <c r="M2000" s="34"/>
      <c r="N2000" s="34"/>
      <c r="O2000" s="34"/>
      <c r="P2000" s="34"/>
      <c r="Q2000" s="34"/>
      <c r="R2000" s="34"/>
      <c r="S2000" s="34"/>
      <c r="T2000" s="34"/>
      <c r="U2000" s="34"/>
      <c r="V2000" s="34"/>
      <c r="W2000" s="34"/>
      <c r="X2000" s="34"/>
      <c r="Y2000" s="34"/>
      <c r="Z2000" s="34"/>
    </row>
    <row r="2001" spans="1:26" x14ac:dyDescent="0.2">
      <c r="A2001" s="34" t="s">
        <v>24</v>
      </c>
      <c r="B2001" s="34" t="s">
        <v>168</v>
      </c>
      <c r="C2001" s="34">
        <v>55259</v>
      </c>
      <c r="D2001" s="34">
        <v>2375286</v>
      </c>
      <c r="E2001" s="34">
        <v>2430545</v>
      </c>
      <c r="F2001" s="34" t="s">
        <v>382</v>
      </c>
      <c r="G2001" s="34"/>
      <c r="H2001" s="34"/>
      <c r="I2001" s="34"/>
      <c r="J2001" s="34"/>
      <c r="K2001" s="34"/>
      <c r="L2001" s="34"/>
      <c r="M2001" s="34"/>
      <c r="N2001" s="34"/>
      <c r="O2001" s="34"/>
      <c r="P2001" s="34"/>
      <c r="Q2001" s="34"/>
      <c r="R2001" s="34"/>
      <c r="S2001" s="34"/>
      <c r="T2001" s="34"/>
      <c r="U2001" s="34"/>
      <c r="V2001" s="34"/>
      <c r="W2001" s="34"/>
      <c r="X2001" s="34"/>
      <c r="Y2001" s="34"/>
      <c r="Z2001" s="34"/>
    </row>
    <row r="2002" spans="1:26" x14ac:dyDescent="0.2">
      <c r="A2002" s="34" t="s">
        <v>24</v>
      </c>
      <c r="B2002" s="34" t="s">
        <v>169</v>
      </c>
      <c r="C2002" s="34">
        <v>165052785</v>
      </c>
      <c r="D2002" s="34">
        <v>122303464</v>
      </c>
      <c r="E2002" s="34">
        <v>287356249</v>
      </c>
      <c r="F2002" s="34" t="s">
        <v>388</v>
      </c>
      <c r="G2002" s="34"/>
      <c r="H2002" s="34"/>
      <c r="I2002" s="34"/>
      <c r="J2002" s="34"/>
      <c r="K2002" s="34"/>
      <c r="L2002" s="34"/>
      <c r="M2002" s="34"/>
      <c r="N2002" s="34"/>
      <c r="O2002" s="34"/>
      <c r="P2002" s="34"/>
      <c r="Q2002" s="34"/>
      <c r="R2002" s="34"/>
      <c r="S2002" s="34"/>
      <c r="T2002" s="34"/>
      <c r="U2002" s="34"/>
      <c r="V2002" s="34"/>
      <c r="W2002" s="34"/>
      <c r="X2002" s="34"/>
      <c r="Y2002" s="34"/>
      <c r="Z2002" s="34"/>
    </row>
    <row r="2003" spans="1:26" x14ac:dyDescent="0.2">
      <c r="A2003" s="34" t="s">
        <v>24</v>
      </c>
      <c r="B2003" s="34" t="s">
        <v>170</v>
      </c>
      <c r="C2003" s="34">
        <v>8202319</v>
      </c>
      <c r="D2003" s="34">
        <v>7879911</v>
      </c>
      <c r="E2003" s="34">
        <v>16082230</v>
      </c>
      <c r="F2003" s="34" t="s">
        <v>387</v>
      </c>
      <c r="G2003" s="34"/>
      <c r="H2003" s="34"/>
      <c r="I2003" s="34"/>
      <c r="J2003" s="34"/>
      <c r="K2003" s="34"/>
      <c r="L2003" s="34"/>
      <c r="M2003" s="34"/>
      <c r="N2003" s="34"/>
      <c r="O2003" s="34"/>
      <c r="P2003" s="34"/>
      <c r="Q2003" s="34"/>
      <c r="R2003" s="34"/>
      <c r="S2003" s="34"/>
      <c r="T2003" s="34"/>
      <c r="U2003" s="34"/>
      <c r="V2003" s="34"/>
      <c r="W2003" s="34"/>
      <c r="X2003" s="34"/>
      <c r="Y2003" s="34"/>
      <c r="Z2003" s="34"/>
    </row>
    <row r="2004" spans="1:26" x14ac:dyDescent="0.2">
      <c r="A2004" s="34" t="s">
        <v>24</v>
      </c>
      <c r="B2004" s="34" t="s">
        <v>171</v>
      </c>
      <c r="C2004" s="34">
        <v>1314621</v>
      </c>
      <c r="D2004" s="34">
        <v>1831996</v>
      </c>
      <c r="E2004" s="34">
        <v>3146617</v>
      </c>
      <c r="F2004" s="34" t="s">
        <v>380</v>
      </c>
      <c r="G2004" s="34"/>
      <c r="H2004" s="34"/>
      <c r="I2004" s="34"/>
      <c r="J2004" s="34"/>
      <c r="K2004" s="34"/>
      <c r="L2004" s="34"/>
      <c r="M2004" s="34"/>
      <c r="N2004" s="34"/>
      <c r="O2004" s="34"/>
      <c r="P2004" s="34"/>
      <c r="Q2004" s="34"/>
      <c r="R2004" s="34"/>
      <c r="S2004" s="34"/>
      <c r="T2004" s="34"/>
      <c r="U2004" s="34"/>
      <c r="V2004" s="34"/>
      <c r="W2004" s="34"/>
      <c r="X2004" s="34"/>
      <c r="Y2004" s="34"/>
      <c r="Z2004" s="34"/>
    </row>
    <row r="2005" spans="1:26" x14ac:dyDescent="0.2">
      <c r="A2005" s="34" t="s">
        <v>24</v>
      </c>
      <c r="B2005" s="34" t="s">
        <v>172</v>
      </c>
      <c r="C2005" s="34">
        <v>1254282</v>
      </c>
      <c r="D2005" s="34">
        <v>3426126</v>
      </c>
      <c r="E2005" s="34">
        <v>4680408</v>
      </c>
      <c r="F2005" s="34" t="s">
        <v>386</v>
      </c>
      <c r="G2005" s="34"/>
      <c r="H2005" s="34"/>
      <c r="I2005" s="34"/>
      <c r="J2005" s="34"/>
      <c r="K2005" s="34"/>
      <c r="L2005" s="34"/>
      <c r="M2005" s="34"/>
      <c r="N2005" s="34"/>
      <c r="O2005" s="34"/>
      <c r="P2005" s="34"/>
      <c r="Q2005" s="34"/>
      <c r="R2005" s="34"/>
      <c r="S2005" s="34"/>
      <c r="T2005" s="34"/>
      <c r="U2005" s="34"/>
      <c r="V2005" s="34"/>
      <c r="W2005" s="34"/>
      <c r="X2005" s="34"/>
      <c r="Y2005" s="34"/>
      <c r="Z2005" s="34"/>
    </row>
    <row r="2006" spans="1:26" x14ac:dyDescent="0.2">
      <c r="A2006" s="34" t="s">
        <v>24</v>
      </c>
      <c r="B2006" s="34" t="s">
        <v>173</v>
      </c>
      <c r="C2006" s="34">
        <v>431836</v>
      </c>
      <c r="D2006" s="34">
        <v>2911948</v>
      </c>
      <c r="E2006" s="34">
        <v>3343784</v>
      </c>
      <c r="F2006" s="34" t="s">
        <v>379</v>
      </c>
      <c r="G2006" s="34"/>
      <c r="H2006" s="34"/>
      <c r="I2006" s="34"/>
      <c r="J2006" s="34"/>
      <c r="K2006" s="34"/>
      <c r="L2006" s="34"/>
      <c r="M2006" s="34"/>
      <c r="N2006" s="34"/>
      <c r="O2006" s="34"/>
      <c r="P2006" s="34"/>
      <c r="Q2006" s="34"/>
      <c r="R2006" s="34"/>
      <c r="S2006" s="34"/>
      <c r="T2006" s="34"/>
      <c r="U2006" s="34"/>
      <c r="V2006" s="34"/>
      <c r="W2006" s="34"/>
      <c r="X2006" s="34"/>
      <c r="Y2006" s="34"/>
      <c r="Z2006" s="34"/>
    </row>
    <row r="2007" spans="1:26" x14ac:dyDescent="0.2">
      <c r="A2007" s="34" t="s">
        <v>24</v>
      </c>
      <c r="B2007" s="34" t="s">
        <v>174</v>
      </c>
      <c r="C2007" s="34">
        <v>707471</v>
      </c>
      <c r="D2007" s="34">
        <v>1566198</v>
      </c>
      <c r="E2007" s="34">
        <v>2273669</v>
      </c>
      <c r="F2007" s="34" t="s">
        <v>378</v>
      </c>
      <c r="G2007" s="34"/>
      <c r="H2007" s="34"/>
      <c r="I2007" s="34"/>
      <c r="J2007" s="34"/>
      <c r="K2007" s="34"/>
      <c r="L2007" s="34"/>
      <c r="M2007" s="34"/>
      <c r="N2007" s="34"/>
      <c r="O2007" s="34"/>
      <c r="P2007" s="34"/>
      <c r="Q2007" s="34"/>
      <c r="R2007" s="34"/>
      <c r="S2007" s="34"/>
      <c r="T2007" s="34"/>
      <c r="U2007" s="34"/>
      <c r="V2007" s="34"/>
      <c r="W2007" s="34"/>
      <c r="X2007" s="34"/>
      <c r="Y2007" s="34"/>
      <c r="Z2007" s="34"/>
    </row>
    <row r="2008" spans="1:26" x14ac:dyDescent="0.2">
      <c r="A2008" s="34" t="s">
        <v>24</v>
      </c>
      <c r="B2008" s="34" t="s">
        <v>175</v>
      </c>
      <c r="C2008" s="34">
        <v>3851348</v>
      </c>
      <c r="D2008" s="34">
        <v>5181081</v>
      </c>
      <c r="E2008" s="34">
        <v>9032429</v>
      </c>
      <c r="F2008" s="34" t="s">
        <v>387</v>
      </c>
      <c r="G2008" s="34"/>
      <c r="H2008" s="34"/>
      <c r="I2008" s="34"/>
      <c r="J2008" s="34"/>
      <c r="K2008" s="34"/>
      <c r="L2008" s="34"/>
      <c r="M2008" s="34"/>
      <c r="N2008" s="34"/>
      <c r="O2008" s="34"/>
      <c r="P2008" s="34"/>
      <c r="Q2008" s="34"/>
      <c r="R2008" s="34"/>
      <c r="S2008" s="34"/>
      <c r="T2008" s="34"/>
      <c r="U2008" s="34"/>
      <c r="V2008" s="34"/>
      <c r="W2008" s="34"/>
      <c r="X2008" s="34"/>
      <c r="Y2008" s="34"/>
      <c r="Z2008" s="34"/>
    </row>
    <row r="2009" spans="1:26" x14ac:dyDescent="0.2">
      <c r="A2009" s="34" t="s">
        <v>24</v>
      </c>
      <c r="B2009" s="34" t="s">
        <v>176</v>
      </c>
      <c r="C2009" s="34">
        <v>2977529</v>
      </c>
      <c r="D2009" s="34">
        <v>3681543</v>
      </c>
      <c r="E2009" s="34">
        <v>6659072</v>
      </c>
      <c r="F2009" s="34" t="s">
        <v>387</v>
      </c>
      <c r="G2009" s="34"/>
      <c r="H2009" s="34"/>
      <c r="I2009" s="34"/>
      <c r="J2009" s="34"/>
      <c r="K2009" s="34"/>
      <c r="L2009" s="34"/>
      <c r="M2009" s="34"/>
      <c r="N2009" s="34"/>
      <c r="O2009" s="34"/>
      <c r="P2009" s="34"/>
      <c r="Q2009" s="34"/>
      <c r="R2009" s="34"/>
      <c r="S2009" s="34"/>
      <c r="T2009" s="34"/>
      <c r="U2009" s="34"/>
      <c r="V2009" s="34"/>
      <c r="W2009" s="34"/>
      <c r="X2009" s="34"/>
      <c r="Y2009" s="34"/>
      <c r="Z2009" s="34"/>
    </row>
    <row r="2010" spans="1:26" x14ac:dyDescent="0.2">
      <c r="A2010" s="34" t="s">
        <v>24</v>
      </c>
      <c r="B2010" s="34" t="s">
        <v>177</v>
      </c>
      <c r="C2010" s="34">
        <v>1210469</v>
      </c>
      <c r="D2010" s="34">
        <v>3902344</v>
      </c>
      <c r="E2010" s="34">
        <v>5112813</v>
      </c>
      <c r="F2010" s="34" t="s">
        <v>377</v>
      </c>
      <c r="G2010" s="34"/>
      <c r="H2010" s="34"/>
      <c r="I2010" s="34"/>
      <c r="J2010" s="34"/>
      <c r="K2010" s="34"/>
      <c r="L2010" s="34"/>
      <c r="M2010" s="34"/>
      <c r="N2010" s="34"/>
      <c r="O2010" s="34"/>
      <c r="P2010" s="34"/>
      <c r="Q2010" s="34"/>
      <c r="R2010" s="34"/>
      <c r="S2010" s="34"/>
      <c r="T2010" s="34"/>
      <c r="U2010" s="34"/>
      <c r="V2010" s="34"/>
      <c r="W2010" s="34"/>
      <c r="X2010" s="34"/>
      <c r="Y2010" s="34"/>
      <c r="Z2010" s="34"/>
    </row>
    <row r="2011" spans="1:26" x14ac:dyDescent="0.2">
      <c r="A2011" s="34" t="s">
        <v>24</v>
      </c>
      <c r="B2011" s="34" t="s">
        <v>178</v>
      </c>
      <c r="C2011" s="34">
        <v>7816280</v>
      </c>
      <c r="D2011" s="34">
        <v>11866663</v>
      </c>
      <c r="E2011" s="34">
        <v>19682943</v>
      </c>
      <c r="F2011" s="34" t="s">
        <v>377</v>
      </c>
      <c r="G2011" s="34"/>
      <c r="H2011" s="34"/>
      <c r="I2011" s="34"/>
      <c r="J2011" s="34"/>
      <c r="K2011" s="34"/>
      <c r="L2011" s="34"/>
      <c r="M2011" s="34"/>
      <c r="N2011" s="34"/>
      <c r="O2011" s="34"/>
      <c r="P2011" s="34"/>
      <c r="Q2011" s="34"/>
      <c r="R2011" s="34"/>
      <c r="S2011" s="34"/>
      <c r="T2011" s="34"/>
      <c r="U2011" s="34"/>
      <c r="V2011" s="34"/>
      <c r="W2011" s="34"/>
      <c r="X2011" s="34"/>
      <c r="Y2011" s="34"/>
      <c r="Z2011" s="34"/>
    </row>
    <row r="2012" spans="1:26" x14ac:dyDescent="0.2">
      <c r="A2012" s="34" t="s">
        <v>24</v>
      </c>
      <c r="B2012" s="34" t="s">
        <v>179</v>
      </c>
      <c r="C2012" s="34">
        <v>703357</v>
      </c>
      <c r="D2012" s="34">
        <v>4716586</v>
      </c>
      <c r="E2012" s="34">
        <v>5419943</v>
      </c>
      <c r="F2012" s="34" t="s">
        <v>377</v>
      </c>
      <c r="G2012" s="34"/>
      <c r="H2012" s="34"/>
      <c r="I2012" s="34"/>
      <c r="J2012" s="34"/>
      <c r="K2012" s="34"/>
      <c r="L2012" s="34"/>
      <c r="M2012" s="34"/>
      <c r="N2012" s="34"/>
      <c r="O2012" s="34"/>
      <c r="P2012" s="34"/>
      <c r="Q2012" s="34"/>
      <c r="R2012" s="34"/>
      <c r="S2012" s="34"/>
      <c r="T2012" s="34"/>
      <c r="U2012" s="34"/>
      <c r="V2012" s="34"/>
      <c r="W2012" s="34"/>
      <c r="X2012" s="34"/>
      <c r="Y2012" s="34"/>
      <c r="Z2012" s="34"/>
    </row>
    <row r="2013" spans="1:26" x14ac:dyDescent="0.2">
      <c r="A2013" s="34" t="s">
        <v>24</v>
      </c>
      <c r="B2013" s="34" t="s">
        <v>180</v>
      </c>
      <c r="C2013" s="34">
        <v>5666788</v>
      </c>
      <c r="D2013" s="34">
        <v>4858556</v>
      </c>
      <c r="E2013" s="34">
        <v>10525344</v>
      </c>
      <c r="F2013" s="34" t="s">
        <v>378</v>
      </c>
      <c r="G2013" s="34"/>
      <c r="H2013" s="34"/>
      <c r="I2013" s="34"/>
      <c r="J2013" s="34"/>
      <c r="K2013" s="34"/>
      <c r="L2013" s="34"/>
      <c r="M2013" s="34"/>
      <c r="N2013" s="34"/>
      <c r="O2013" s="34"/>
      <c r="P2013" s="34"/>
      <c r="Q2013" s="34"/>
      <c r="R2013" s="34"/>
      <c r="S2013" s="34"/>
      <c r="T2013" s="34"/>
      <c r="U2013" s="34"/>
      <c r="V2013" s="34"/>
      <c r="W2013" s="34"/>
      <c r="X2013" s="34"/>
      <c r="Y2013" s="34"/>
      <c r="Z2013" s="34"/>
    </row>
    <row r="2014" spans="1:26" x14ac:dyDescent="0.2">
      <c r="A2014" s="34" t="s">
        <v>24</v>
      </c>
      <c r="B2014" s="34" t="s">
        <v>181</v>
      </c>
      <c r="C2014" s="34">
        <v>8422992</v>
      </c>
      <c r="D2014" s="34">
        <v>18171168</v>
      </c>
      <c r="E2014" s="34">
        <v>26594160</v>
      </c>
      <c r="F2014" s="34" t="s">
        <v>376</v>
      </c>
      <c r="G2014" s="34"/>
      <c r="H2014" s="34"/>
      <c r="I2014" s="34"/>
      <c r="J2014" s="34"/>
      <c r="K2014" s="34"/>
      <c r="L2014" s="34"/>
      <c r="M2014" s="34"/>
      <c r="N2014" s="34"/>
      <c r="O2014" s="34"/>
      <c r="P2014" s="34"/>
      <c r="Q2014" s="34"/>
      <c r="R2014" s="34"/>
      <c r="S2014" s="34"/>
      <c r="T2014" s="34"/>
      <c r="U2014" s="34"/>
      <c r="V2014" s="34"/>
      <c r="W2014" s="34"/>
      <c r="X2014" s="34"/>
      <c r="Y2014" s="34"/>
      <c r="Z2014" s="34"/>
    </row>
    <row r="2015" spans="1:26" x14ac:dyDescent="0.2">
      <c r="A2015" s="34" t="s">
        <v>24</v>
      </c>
      <c r="B2015" s="34" t="s">
        <v>182</v>
      </c>
      <c r="C2015" s="34">
        <v>5519717</v>
      </c>
      <c r="D2015" s="34">
        <v>8670463</v>
      </c>
      <c r="E2015" s="34">
        <v>14190180</v>
      </c>
      <c r="F2015" s="34" t="s">
        <v>386</v>
      </c>
      <c r="G2015" s="34"/>
      <c r="H2015" s="34"/>
      <c r="I2015" s="34"/>
      <c r="J2015" s="34"/>
      <c r="K2015" s="34"/>
      <c r="L2015" s="34"/>
      <c r="M2015" s="34"/>
      <c r="N2015" s="34"/>
      <c r="O2015" s="34"/>
      <c r="P2015" s="34"/>
      <c r="Q2015" s="34"/>
      <c r="R2015" s="34"/>
      <c r="S2015" s="34"/>
      <c r="T2015" s="34"/>
      <c r="U2015" s="34"/>
      <c r="V2015" s="34"/>
      <c r="W2015" s="34"/>
      <c r="X2015" s="34"/>
      <c r="Y2015" s="34"/>
      <c r="Z2015" s="34"/>
    </row>
    <row r="2016" spans="1:26" x14ac:dyDescent="0.2">
      <c r="A2016" s="34" t="s">
        <v>24</v>
      </c>
      <c r="B2016" s="34" t="s">
        <v>183</v>
      </c>
      <c r="C2016" s="34">
        <v>4723056</v>
      </c>
      <c r="D2016" s="34">
        <v>2542895</v>
      </c>
      <c r="E2016" s="34">
        <v>7265951</v>
      </c>
      <c r="F2016" s="34" t="s">
        <v>372</v>
      </c>
      <c r="G2016" s="34"/>
      <c r="H2016" s="34"/>
      <c r="I2016" s="34"/>
      <c r="J2016" s="34"/>
      <c r="K2016" s="34"/>
      <c r="L2016" s="34"/>
      <c r="M2016" s="34"/>
      <c r="N2016" s="34"/>
      <c r="O2016" s="34"/>
      <c r="P2016" s="34"/>
      <c r="Q2016" s="34"/>
      <c r="R2016" s="34"/>
      <c r="S2016" s="34"/>
      <c r="T2016" s="34"/>
      <c r="U2016" s="34"/>
      <c r="V2016" s="34"/>
      <c r="W2016" s="34"/>
      <c r="X2016" s="34"/>
      <c r="Y2016" s="34"/>
      <c r="Z2016" s="34"/>
    </row>
    <row r="2017" spans="1:26" x14ac:dyDescent="0.2">
      <c r="A2017" s="34" t="s">
        <v>24</v>
      </c>
      <c r="B2017" s="34" t="s">
        <v>184</v>
      </c>
      <c r="C2017" s="34">
        <v>1346026</v>
      </c>
      <c r="D2017" s="34">
        <v>2187005</v>
      </c>
      <c r="E2017" s="34">
        <v>3533031</v>
      </c>
      <c r="F2017" s="34" t="s">
        <v>390</v>
      </c>
      <c r="G2017" s="34"/>
      <c r="H2017" s="34"/>
      <c r="I2017" s="34"/>
      <c r="J2017" s="34"/>
      <c r="K2017" s="34"/>
      <c r="L2017" s="34"/>
      <c r="M2017" s="34"/>
      <c r="N2017" s="34"/>
      <c r="O2017" s="34"/>
      <c r="P2017" s="34"/>
      <c r="Q2017" s="34"/>
      <c r="R2017" s="34"/>
      <c r="S2017" s="34"/>
      <c r="T2017" s="34"/>
      <c r="U2017" s="34"/>
      <c r="V2017" s="34"/>
      <c r="W2017" s="34"/>
      <c r="X2017" s="34"/>
      <c r="Y2017" s="34"/>
      <c r="Z2017" s="34"/>
    </row>
    <row r="2018" spans="1:26" x14ac:dyDescent="0.2">
      <c r="A2018" s="34" t="s">
        <v>24</v>
      </c>
      <c r="B2018" s="34" t="s">
        <v>185</v>
      </c>
      <c r="C2018" s="34">
        <v>259999</v>
      </c>
      <c r="D2018" s="34">
        <v>1479037</v>
      </c>
      <c r="E2018" s="34">
        <v>1739036</v>
      </c>
      <c r="F2018" s="34" t="s">
        <v>382</v>
      </c>
      <c r="G2018" s="34"/>
      <c r="H2018" s="34"/>
      <c r="I2018" s="34"/>
      <c r="J2018" s="34"/>
      <c r="K2018" s="34"/>
      <c r="L2018" s="34"/>
      <c r="M2018" s="34"/>
      <c r="N2018" s="34"/>
      <c r="O2018" s="34"/>
      <c r="P2018" s="34"/>
      <c r="Q2018" s="34"/>
      <c r="R2018" s="34"/>
      <c r="S2018" s="34"/>
      <c r="T2018" s="34"/>
      <c r="U2018" s="34"/>
      <c r="V2018" s="34"/>
      <c r="W2018" s="34"/>
      <c r="X2018" s="34"/>
      <c r="Y2018" s="34"/>
      <c r="Z2018" s="34"/>
    </row>
    <row r="2019" spans="1:26" x14ac:dyDescent="0.2">
      <c r="A2019" s="34" t="s">
        <v>24</v>
      </c>
      <c r="B2019" s="34" t="s">
        <v>186</v>
      </c>
      <c r="C2019" s="34">
        <v>823123</v>
      </c>
      <c r="D2019" s="34">
        <v>3500895</v>
      </c>
      <c r="E2019" s="34">
        <v>4324018</v>
      </c>
      <c r="F2019" s="34" t="s">
        <v>389</v>
      </c>
      <c r="G2019" s="34"/>
      <c r="H2019" s="34"/>
      <c r="I2019" s="34"/>
      <c r="J2019" s="34"/>
      <c r="K2019" s="34"/>
      <c r="L2019" s="34"/>
      <c r="M2019" s="34"/>
      <c r="N2019" s="34"/>
      <c r="O2019" s="34"/>
      <c r="P2019" s="34"/>
      <c r="Q2019" s="34"/>
      <c r="R2019" s="34"/>
      <c r="S2019" s="34"/>
      <c r="T2019" s="34"/>
      <c r="U2019" s="34"/>
      <c r="V2019" s="34"/>
      <c r="W2019" s="34"/>
      <c r="X2019" s="34"/>
      <c r="Y2019" s="34"/>
      <c r="Z2019" s="34"/>
    </row>
    <row r="2020" spans="1:26" x14ac:dyDescent="0.2">
      <c r="A2020" s="34" t="s">
        <v>24</v>
      </c>
      <c r="B2020" s="34" t="s">
        <v>187</v>
      </c>
      <c r="C2020" s="34">
        <v>8226632</v>
      </c>
      <c r="D2020" s="34">
        <v>7519350</v>
      </c>
      <c r="E2020" s="34">
        <v>15745982</v>
      </c>
      <c r="F2020" s="34" t="s">
        <v>370</v>
      </c>
      <c r="G2020" s="34"/>
      <c r="H2020" s="34"/>
      <c r="I2020" s="34"/>
      <c r="J2020" s="34"/>
      <c r="K2020" s="34"/>
      <c r="L2020" s="34"/>
      <c r="M2020" s="34"/>
      <c r="N2020" s="34"/>
      <c r="O2020" s="34"/>
      <c r="P2020" s="34"/>
      <c r="Q2020" s="34"/>
      <c r="R2020" s="34"/>
      <c r="S2020" s="34"/>
      <c r="T2020" s="34"/>
      <c r="U2020" s="34"/>
      <c r="V2020" s="34"/>
      <c r="W2020" s="34"/>
      <c r="X2020" s="34"/>
      <c r="Y2020" s="34"/>
      <c r="Z2020" s="34"/>
    </row>
    <row r="2021" spans="1:26" x14ac:dyDescent="0.2">
      <c r="A2021" s="34" t="s">
        <v>24</v>
      </c>
      <c r="B2021" s="34" t="s">
        <v>188</v>
      </c>
      <c r="C2021" s="34">
        <v>3302946</v>
      </c>
      <c r="D2021" s="34">
        <v>8224992</v>
      </c>
      <c r="E2021" s="34">
        <v>11527938</v>
      </c>
      <c r="F2021" s="34" t="s">
        <v>387</v>
      </c>
      <c r="G2021" s="34"/>
      <c r="H2021" s="34"/>
      <c r="I2021" s="34"/>
      <c r="J2021" s="34"/>
      <c r="K2021" s="34"/>
      <c r="L2021" s="34"/>
      <c r="M2021" s="34"/>
      <c r="N2021" s="34"/>
      <c r="O2021" s="34"/>
      <c r="P2021" s="34"/>
      <c r="Q2021" s="34"/>
      <c r="R2021" s="34"/>
      <c r="S2021" s="34"/>
      <c r="T2021" s="34"/>
      <c r="U2021" s="34"/>
      <c r="V2021" s="34"/>
      <c r="W2021" s="34"/>
      <c r="X2021" s="34"/>
      <c r="Y2021" s="34"/>
      <c r="Z2021" s="34"/>
    </row>
    <row r="2022" spans="1:26" x14ac:dyDescent="0.2">
      <c r="A2022" s="34" t="s">
        <v>24</v>
      </c>
      <c r="B2022" s="34" t="s">
        <v>189</v>
      </c>
      <c r="C2022" s="34">
        <v>37667365</v>
      </c>
      <c r="D2022" s="34">
        <v>35157315</v>
      </c>
      <c r="E2022" s="34">
        <v>72824680</v>
      </c>
      <c r="F2022" s="34" t="s">
        <v>376</v>
      </c>
      <c r="G2022" s="34"/>
      <c r="H2022" s="34"/>
      <c r="I2022" s="34"/>
      <c r="J2022" s="34"/>
      <c r="K2022" s="34"/>
      <c r="L2022" s="34"/>
      <c r="M2022" s="34"/>
      <c r="N2022" s="34"/>
      <c r="O2022" s="34"/>
      <c r="P2022" s="34"/>
      <c r="Q2022" s="34"/>
      <c r="R2022" s="34"/>
      <c r="S2022" s="34"/>
      <c r="T2022" s="34"/>
      <c r="U2022" s="34"/>
      <c r="V2022" s="34"/>
      <c r="W2022" s="34"/>
      <c r="X2022" s="34"/>
      <c r="Y2022" s="34"/>
      <c r="Z2022" s="34"/>
    </row>
    <row r="2023" spans="1:26" x14ac:dyDescent="0.2">
      <c r="A2023" s="34" t="s">
        <v>24</v>
      </c>
      <c r="B2023" s="34" t="s">
        <v>190</v>
      </c>
      <c r="C2023" s="34">
        <v>1011124</v>
      </c>
      <c r="D2023" s="34">
        <v>2622501</v>
      </c>
      <c r="E2023" s="34">
        <v>3633625</v>
      </c>
      <c r="F2023" s="34" t="s">
        <v>370</v>
      </c>
      <c r="G2023" s="34"/>
      <c r="H2023" s="34"/>
      <c r="I2023" s="34"/>
      <c r="J2023" s="34"/>
      <c r="K2023" s="34"/>
      <c r="L2023" s="34"/>
      <c r="M2023" s="34"/>
      <c r="N2023" s="34"/>
      <c r="O2023" s="34"/>
      <c r="P2023" s="34"/>
      <c r="Q2023" s="34"/>
      <c r="R2023" s="34"/>
      <c r="S2023" s="34"/>
      <c r="T2023" s="34"/>
      <c r="U2023" s="34"/>
      <c r="V2023" s="34"/>
      <c r="W2023" s="34"/>
      <c r="X2023" s="34"/>
      <c r="Y2023" s="34"/>
      <c r="Z2023" s="34"/>
    </row>
    <row r="2024" spans="1:26" x14ac:dyDescent="0.2">
      <c r="A2024" s="34" t="s">
        <v>24</v>
      </c>
      <c r="B2024" s="34" t="s">
        <v>191</v>
      </c>
      <c r="C2024" s="34">
        <v>6842977</v>
      </c>
      <c r="D2024" s="34">
        <v>3170713</v>
      </c>
      <c r="E2024" s="34">
        <v>10013690</v>
      </c>
      <c r="F2024" s="34" t="s">
        <v>387</v>
      </c>
      <c r="G2024" s="34"/>
      <c r="H2024" s="34"/>
      <c r="I2024" s="34"/>
      <c r="J2024" s="34"/>
      <c r="K2024" s="34"/>
      <c r="L2024" s="34"/>
      <c r="M2024" s="34"/>
      <c r="N2024" s="34"/>
      <c r="O2024" s="34"/>
      <c r="P2024" s="34"/>
      <c r="Q2024" s="34"/>
      <c r="R2024" s="34"/>
      <c r="S2024" s="34"/>
      <c r="T2024" s="34"/>
      <c r="U2024" s="34"/>
      <c r="V2024" s="34"/>
      <c r="W2024" s="34"/>
      <c r="X2024" s="34"/>
      <c r="Y2024" s="34"/>
      <c r="Z2024" s="34"/>
    </row>
    <row r="2025" spans="1:26" x14ac:dyDescent="0.2">
      <c r="A2025" s="34" t="s">
        <v>24</v>
      </c>
      <c r="B2025" s="34" t="s">
        <v>192</v>
      </c>
      <c r="C2025" s="34">
        <v>2620848</v>
      </c>
      <c r="D2025" s="34">
        <v>6255330</v>
      </c>
      <c r="E2025" s="34">
        <v>8876178</v>
      </c>
      <c r="F2025" s="34" t="s">
        <v>379</v>
      </c>
      <c r="G2025" s="34"/>
      <c r="H2025" s="34"/>
      <c r="I2025" s="34"/>
      <c r="J2025" s="34"/>
      <c r="K2025" s="34"/>
      <c r="L2025" s="34"/>
      <c r="M2025" s="34"/>
      <c r="N2025" s="34"/>
      <c r="O2025" s="34"/>
      <c r="P2025" s="34"/>
      <c r="Q2025" s="34"/>
      <c r="R2025" s="34"/>
      <c r="S2025" s="34"/>
      <c r="T2025" s="34"/>
      <c r="U2025" s="34"/>
      <c r="V2025" s="34"/>
      <c r="W2025" s="34"/>
      <c r="X2025" s="34"/>
      <c r="Y2025" s="34"/>
      <c r="Z2025" s="34"/>
    </row>
    <row r="2026" spans="1:26" x14ac:dyDescent="0.2">
      <c r="A2026" s="34" t="s">
        <v>24</v>
      </c>
      <c r="B2026" s="34" t="s">
        <v>193</v>
      </c>
      <c r="C2026" s="34">
        <v>1099134</v>
      </c>
      <c r="D2026" s="34">
        <v>1266924</v>
      </c>
      <c r="E2026" s="34">
        <v>2366058</v>
      </c>
      <c r="F2026" s="34" t="s">
        <v>370</v>
      </c>
      <c r="G2026" s="34"/>
      <c r="H2026" s="34"/>
      <c r="I2026" s="34"/>
      <c r="J2026" s="34"/>
      <c r="K2026" s="34"/>
      <c r="L2026" s="34"/>
      <c r="M2026" s="34"/>
      <c r="N2026" s="34"/>
      <c r="O2026" s="34"/>
      <c r="P2026" s="34"/>
      <c r="Q2026" s="34"/>
      <c r="R2026" s="34"/>
      <c r="S2026" s="34"/>
      <c r="T2026" s="34"/>
      <c r="U2026" s="34"/>
      <c r="V2026" s="34"/>
      <c r="W2026" s="34"/>
      <c r="X2026" s="34"/>
      <c r="Y2026" s="34"/>
      <c r="Z2026" s="34"/>
    </row>
    <row r="2027" spans="1:26" x14ac:dyDescent="0.2">
      <c r="A2027" s="34" t="s">
        <v>24</v>
      </c>
      <c r="B2027" s="34" t="s">
        <v>194</v>
      </c>
      <c r="C2027" s="34">
        <v>312554</v>
      </c>
      <c r="D2027" s="34">
        <v>1873998</v>
      </c>
      <c r="E2027" s="34">
        <v>2186552</v>
      </c>
      <c r="F2027" s="34" t="s">
        <v>378</v>
      </c>
      <c r="G2027" s="34"/>
      <c r="H2027" s="34"/>
      <c r="I2027" s="34"/>
      <c r="J2027" s="34"/>
      <c r="K2027" s="34"/>
      <c r="L2027" s="34"/>
      <c r="M2027" s="34"/>
      <c r="N2027" s="34"/>
      <c r="O2027" s="34"/>
      <c r="P2027" s="34"/>
      <c r="Q2027" s="34"/>
      <c r="R2027" s="34"/>
      <c r="S2027" s="34"/>
      <c r="T2027" s="34"/>
      <c r="U2027" s="34"/>
      <c r="V2027" s="34"/>
      <c r="W2027" s="34"/>
      <c r="X2027" s="34"/>
      <c r="Y2027" s="34"/>
      <c r="Z2027" s="34"/>
    </row>
    <row r="2028" spans="1:26" x14ac:dyDescent="0.2">
      <c r="A2028" s="34" t="s">
        <v>24</v>
      </c>
      <c r="B2028" s="34" t="s">
        <v>195</v>
      </c>
      <c r="C2028" s="34">
        <v>2628141</v>
      </c>
      <c r="D2028" s="34">
        <v>3987103</v>
      </c>
      <c r="E2028" s="34">
        <v>6615244</v>
      </c>
      <c r="F2028" s="34" t="s">
        <v>371</v>
      </c>
      <c r="G2028" s="34"/>
      <c r="H2028" s="34"/>
      <c r="I2028" s="34"/>
      <c r="J2028" s="34"/>
      <c r="K2028" s="34"/>
      <c r="L2028" s="34"/>
      <c r="M2028" s="34"/>
      <c r="N2028" s="34"/>
      <c r="O2028" s="34"/>
      <c r="P2028" s="34"/>
      <c r="Q2028" s="34"/>
      <c r="R2028" s="34"/>
      <c r="S2028" s="34"/>
      <c r="T2028" s="34"/>
      <c r="U2028" s="34"/>
      <c r="V2028" s="34"/>
      <c r="W2028" s="34"/>
      <c r="X2028" s="34"/>
      <c r="Y2028" s="34"/>
      <c r="Z2028" s="34"/>
    </row>
    <row r="2029" spans="1:26" x14ac:dyDescent="0.2">
      <c r="A2029" s="34" t="s">
        <v>24</v>
      </c>
      <c r="B2029" s="34" t="s">
        <v>196</v>
      </c>
      <c r="C2029" s="34">
        <v>4044749</v>
      </c>
      <c r="D2029" s="34">
        <v>11956783</v>
      </c>
      <c r="E2029" s="34">
        <v>16001532</v>
      </c>
      <c r="F2029" s="34" t="s">
        <v>375</v>
      </c>
      <c r="G2029" s="34"/>
      <c r="H2029" s="34"/>
      <c r="I2029" s="34"/>
      <c r="J2029" s="34"/>
      <c r="K2029" s="34"/>
      <c r="L2029" s="34"/>
      <c r="M2029" s="34"/>
      <c r="N2029" s="34"/>
      <c r="O2029" s="34"/>
      <c r="P2029" s="34"/>
      <c r="Q2029" s="34"/>
      <c r="R2029" s="34"/>
      <c r="S2029" s="34"/>
      <c r="T2029" s="34"/>
      <c r="U2029" s="34"/>
      <c r="V2029" s="34"/>
      <c r="W2029" s="34"/>
      <c r="X2029" s="34"/>
      <c r="Y2029" s="34"/>
      <c r="Z2029" s="34"/>
    </row>
    <row r="2030" spans="1:26" x14ac:dyDescent="0.2">
      <c r="A2030" s="34" t="s">
        <v>24</v>
      </c>
      <c r="B2030" s="34" t="s">
        <v>197</v>
      </c>
      <c r="C2030" s="34">
        <v>3640846</v>
      </c>
      <c r="D2030" s="34">
        <v>5186036</v>
      </c>
      <c r="E2030" s="34">
        <v>8826882</v>
      </c>
      <c r="F2030" s="34" t="s">
        <v>369</v>
      </c>
      <c r="G2030" s="34"/>
      <c r="H2030" s="34"/>
      <c r="I2030" s="34"/>
      <c r="J2030" s="34"/>
      <c r="K2030" s="34"/>
      <c r="L2030" s="34"/>
      <c r="M2030" s="34"/>
      <c r="N2030" s="34"/>
      <c r="O2030" s="34"/>
      <c r="P2030" s="34"/>
      <c r="Q2030" s="34"/>
      <c r="R2030" s="34"/>
      <c r="S2030" s="34"/>
      <c r="T2030" s="34"/>
      <c r="U2030" s="34"/>
      <c r="V2030" s="34"/>
      <c r="W2030" s="34"/>
      <c r="X2030" s="34"/>
      <c r="Y2030" s="34"/>
      <c r="Z2030" s="34"/>
    </row>
    <row r="2031" spans="1:26" x14ac:dyDescent="0.2">
      <c r="A2031" s="34" t="s">
        <v>24</v>
      </c>
      <c r="B2031" s="34" t="s">
        <v>198</v>
      </c>
      <c r="C2031" s="34">
        <v>659661</v>
      </c>
      <c r="D2031" s="34">
        <v>3451349</v>
      </c>
      <c r="E2031" s="34">
        <v>4111010</v>
      </c>
      <c r="F2031" s="34" t="s">
        <v>382</v>
      </c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</row>
    <row r="2032" spans="1:26" x14ac:dyDescent="0.2">
      <c r="A2032" s="34" t="s">
        <v>24</v>
      </c>
      <c r="B2032" s="34" t="s">
        <v>199</v>
      </c>
      <c r="C2032" s="34">
        <v>534820</v>
      </c>
      <c r="D2032" s="34">
        <v>2397661</v>
      </c>
      <c r="E2032" s="34">
        <v>2932481</v>
      </c>
      <c r="F2032" s="34"/>
      <c r="G2032" s="34"/>
      <c r="H2032" s="34"/>
      <c r="I2032" s="34"/>
      <c r="J2032" s="34"/>
      <c r="K2032" s="34"/>
      <c r="L2032" s="34"/>
      <c r="M2032" s="34"/>
      <c r="N2032" s="34"/>
      <c r="O2032" s="34"/>
      <c r="P2032" s="34"/>
      <c r="Q2032" s="34"/>
      <c r="R2032" s="34"/>
      <c r="S2032" s="34"/>
      <c r="T2032" s="34"/>
      <c r="U2032" s="34"/>
      <c r="V2032" s="34"/>
      <c r="W2032" s="34"/>
      <c r="X2032" s="34"/>
      <c r="Y2032" s="34"/>
      <c r="Z2032" s="34"/>
    </row>
    <row r="2033" spans="1:26" x14ac:dyDescent="0.2">
      <c r="A2033" s="34" t="s">
        <v>24</v>
      </c>
      <c r="B2033" s="34" t="s">
        <v>200</v>
      </c>
      <c r="C2033" s="34">
        <v>11872377</v>
      </c>
      <c r="D2033" s="34">
        <v>10004075</v>
      </c>
      <c r="E2033" s="34">
        <v>21876452</v>
      </c>
      <c r="F2033" s="34" t="s">
        <v>375</v>
      </c>
      <c r="G2033" s="34"/>
      <c r="H2033" s="34"/>
      <c r="I2033" s="34"/>
      <c r="J2033" s="34"/>
      <c r="K2033" s="34"/>
      <c r="L2033" s="34"/>
      <c r="M2033" s="34"/>
      <c r="N2033" s="34"/>
      <c r="O2033" s="34"/>
      <c r="P2033" s="34"/>
      <c r="Q2033" s="34"/>
      <c r="R2033" s="34"/>
      <c r="S2033" s="34"/>
      <c r="T2033" s="34"/>
      <c r="U2033" s="34"/>
      <c r="V2033" s="34"/>
      <c r="W2033" s="34"/>
      <c r="X2033" s="34"/>
      <c r="Y2033" s="34"/>
      <c r="Z2033" s="34"/>
    </row>
    <row r="2034" spans="1:26" x14ac:dyDescent="0.2">
      <c r="A2034" s="34" t="s">
        <v>24</v>
      </c>
      <c r="B2034" s="34" t="s">
        <v>201</v>
      </c>
      <c r="C2034" s="34">
        <v>7759660</v>
      </c>
      <c r="D2034" s="34">
        <v>15909941</v>
      </c>
      <c r="E2034" s="34">
        <v>23669601</v>
      </c>
      <c r="F2034" s="34" t="s">
        <v>373</v>
      </c>
      <c r="G2034" s="34"/>
      <c r="H2034" s="34"/>
      <c r="I2034" s="34"/>
      <c r="J2034" s="34"/>
      <c r="K2034" s="34"/>
      <c r="L2034" s="34"/>
      <c r="M2034" s="34"/>
      <c r="N2034" s="34"/>
      <c r="O2034" s="34"/>
      <c r="P2034" s="34"/>
      <c r="Q2034" s="34"/>
      <c r="R2034" s="34"/>
      <c r="S2034" s="34"/>
      <c r="T2034" s="34"/>
      <c r="U2034" s="34"/>
      <c r="V2034" s="34"/>
      <c r="W2034" s="34"/>
      <c r="X2034" s="34"/>
      <c r="Y2034" s="34"/>
      <c r="Z2034" s="34"/>
    </row>
    <row r="2035" spans="1:26" x14ac:dyDescent="0.2">
      <c r="A2035" s="34" t="s">
        <v>24</v>
      </c>
      <c r="B2035" s="34" t="s">
        <v>202</v>
      </c>
      <c r="C2035" s="34">
        <v>33568707</v>
      </c>
      <c r="D2035" s="34">
        <v>52732431</v>
      </c>
      <c r="E2035" s="34">
        <v>86301138</v>
      </c>
      <c r="F2035" s="34" t="s">
        <v>376</v>
      </c>
      <c r="G2035" s="34"/>
      <c r="H2035" s="34"/>
      <c r="I2035" s="34"/>
      <c r="J2035" s="34"/>
      <c r="K2035" s="34"/>
      <c r="L2035" s="34"/>
      <c r="M2035" s="34"/>
      <c r="N2035" s="34"/>
      <c r="O2035" s="34"/>
      <c r="P2035" s="34"/>
      <c r="Q2035" s="34"/>
      <c r="R2035" s="34"/>
      <c r="S2035" s="34"/>
      <c r="T2035" s="34"/>
      <c r="U2035" s="34"/>
      <c r="V2035" s="34"/>
      <c r="W2035" s="34"/>
      <c r="X2035" s="34"/>
      <c r="Y2035" s="34"/>
      <c r="Z2035" s="34"/>
    </row>
    <row r="2036" spans="1:26" x14ac:dyDescent="0.2">
      <c r="A2036" s="34" t="s">
        <v>24</v>
      </c>
      <c r="B2036" s="34" t="s">
        <v>203</v>
      </c>
      <c r="C2036" s="34">
        <v>199830705</v>
      </c>
      <c r="D2036" s="34">
        <v>131617280</v>
      </c>
      <c r="E2036" s="34">
        <v>331447985</v>
      </c>
      <c r="F2036" s="34" t="s">
        <v>376</v>
      </c>
      <c r="G2036" s="34"/>
      <c r="H2036" s="34"/>
      <c r="I2036" s="34"/>
      <c r="J2036" s="34"/>
      <c r="K2036" s="34"/>
      <c r="L2036" s="34"/>
      <c r="M2036" s="34"/>
      <c r="N2036" s="34"/>
      <c r="O2036" s="34"/>
      <c r="P2036" s="34"/>
      <c r="Q2036" s="34"/>
      <c r="R2036" s="34"/>
      <c r="S2036" s="34"/>
      <c r="T2036" s="34"/>
      <c r="U2036" s="34"/>
      <c r="V2036" s="34"/>
      <c r="W2036" s="34"/>
      <c r="X2036" s="34"/>
      <c r="Y2036" s="34"/>
      <c r="Z2036" s="34"/>
    </row>
    <row r="2037" spans="1:26" x14ac:dyDescent="0.2">
      <c r="A2037" s="34" t="s">
        <v>24</v>
      </c>
      <c r="B2037" s="34" t="s">
        <v>204</v>
      </c>
      <c r="C2037" s="34">
        <v>623975</v>
      </c>
      <c r="D2037" s="34">
        <v>1772380</v>
      </c>
      <c r="E2037" s="34">
        <v>2396355</v>
      </c>
      <c r="F2037" s="34" t="s">
        <v>391</v>
      </c>
      <c r="G2037" s="34"/>
      <c r="H2037" s="34"/>
      <c r="I2037" s="34"/>
      <c r="J2037" s="34"/>
      <c r="K2037" s="34"/>
      <c r="L2037" s="34"/>
      <c r="M2037" s="34"/>
      <c r="N2037" s="34"/>
      <c r="O2037" s="34"/>
      <c r="P2037" s="34"/>
      <c r="Q2037" s="34"/>
      <c r="R2037" s="34"/>
      <c r="S2037" s="34"/>
      <c r="T2037" s="34"/>
      <c r="U2037" s="34"/>
      <c r="V2037" s="34"/>
      <c r="W2037" s="34"/>
      <c r="X2037" s="34"/>
      <c r="Y2037" s="34"/>
      <c r="Z2037" s="34"/>
    </row>
    <row r="2038" spans="1:26" x14ac:dyDescent="0.2">
      <c r="A2038" s="34" t="s">
        <v>24</v>
      </c>
      <c r="B2038" s="34" t="s">
        <v>205</v>
      </c>
      <c r="C2038" s="34">
        <v>17600437</v>
      </c>
      <c r="D2038" s="34">
        <v>22299243</v>
      </c>
      <c r="E2038" s="34">
        <v>39899680</v>
      </c>
      <c r="F2038" s="34" t="s">
        <v>372</v>
      </c>
      <c r="G2038" s="34"/>
      <c r="H2038" s="34"/>
      <c r="I2038" s="34"/>
      <c r="J2038" s="34"/>
      <c r="K2038" s="34"/>
      <c r="L2038" s="34"/>
      <c r="M2038" s="34"/>
      <c r="N2038" s="34"/>
      <c r="O2038" s="34"/>
      <c r="P2038" s="34"/>
      <c r="Q2038" s="34"/>
      <c r="R2038" s="34"/>
      <c r="S2038" s="34"/>
      <c r="T2038" s="34"/>
      <c r="U2038" s="34"/>
      <c r="V2038" s="34"/>
      <c r="W2038" s="34"/>
      <c r="X2038" s="34"/>
      <c r="Y2038" s="34"/>
      <c r="Z2038" s="34"/>
    </row>
    <row r="2039" spans="1:26" x14ac:dyDescent="0.2">
      <c r="A2039" s="34" t="s">
        <v>24</v>
      </c>
      <c r="B2039" s="34" t="s">
        <v>206</v>
      </c>
      <c r="C2039" s="34">
        <v>8944624</v>
      </c>
      <c r="D2039" s="34">
        <v>24546888</v>
      </c>
      <c r="E2039" s="34">
        <v>33491512</v>
      </c>
      <c r="F2039" s="34" t="s">
        <v>388</v>
      </c>
      <c r="G2039" s="34"/>
      <c r="H2039" s="34"/>
      <c r="I2039" s="34"/>
      <c r="J2039" s="34"/>
      <c r="K2039" s="34"/>
      <c r="L2039" s="34"/>
      <c r="M2039" s="34"/>
      <c r="N2039" s="34"/>
      <c r="O2039" s="34"/>
      <c r="P2039" s="34"/>
      <c r="Q2039" s="34"/>
      <c r="R2039" s="34"/>
      <c r="S2039" s="34"/>
      <c r="T2039" s="34"/>
      <c r="U2039" s="34"/>
      <c r="V2039" s="34"/>
      <c r="W2039" s="34"/>
      <c r="X2039" s="34"/>
      <c r="Y2039" s="34"/>
      <c r="Z2039" s="34"/>
    </row>
    <row r="2040" spans="1:26" x14ac:dyDescent="0.2">
      <c r="A2040" s="34" t="s">
        <v>24</v>
      </c>
      <c r="B2040" s="34" t="s">
        <v>207</v>
      </c>
      <c r="C2040" s="34">
        <v>3436871</v>
      </c>
      <c r="D2040" s="34">
        <v>3812991</v>
      </c>
      <c r="E2040" s="34">
        <v>7249862</v>
      </c>
      <c r="F2040" s="34" t="s">
        <v>369</v>
      </c>
      <c r="G2040" s="34"/>
      <c r="H2040" s="34"/>
      <c r="I2040" s="34"/>
      <c r="J2040" s="34"/>
      <c r="K2040" s="34"/>
      <c r="L2040" s="34"/>
      <c r="M2040" s="34"/>
      <c r="N2040" s="34"/>
      <c r="O2040" s="34"/>
      <c r="P2040" s="34"/>
      <c r="Q2040" s="34"/>
      <c r="R2040" s="34"/>
      <c r="S2040" s="34"/>
      <c r="T2040" s="34"/>
      <c r="U2040" s="34"/>
      <c r="V2040" s="34"/>
      <c r="W2040" s="34"/>
      <c r="X2040" s="34"/>
      <c r="Y2040" s="34"/>
      <c r="Z2040" s="34"/>
    </row>
    <row r="2041" spans="1:26" x14ac:dyDescent="0.2">
      <c r="A2041" s="34" t="s">
        <v>24</v>
      </c>
      <c r="B2041" s="34" t="s">
        <v>208</v>
      </c>
      <c r="C2041" s="34">
        <v>7987409</v>
      </c>
      <c r="D2041" s="34">
        <v>10312492</v>
      </c>
      <c r="E2041" s="34">
        <v>18299901</v>
      </c>
      <c r="F2041" s="34" t="s">
        <v>371</v>
      </c>
      <c r="G2041" s="34"/>
      <c r="H2041" s="34"/>
      <c r="I2041" s="34"/>
      <c r="J2041" s="34"/>
      <c r="K2041" s="34"/>
      <c r="L2041" s="34"/>
      <c r="M2041" s="34"/>
      <c r="N2041" s="34"/>
      <c r="O2041" s="34"/>
      <c r="P2041" s="34"/>
      <c r="Q2041" s="34"/>
      <c r="R2041" s="34"/>
      <c r="S2041" s="34"/>
      <c r="T2041" s="34"/>
      <c r="U2041" s="34"/>
      <c r="V2041" s="34"/>
      <c r="W2041" s="34"/>
      <c r="X2041" s="34"/>
      <c r="Y2041" s="34"/>
      <c r="Z2041" s="34"/>
    </row>
    <row r="2042" spans="1:26" x14ac:dyDescent="0.2">
      <c r="A2042" s="34" t="s">
        <v>24</v>
      </c>
      <c r="B2042" s="34" t="s">
        <v>209</v>
      </c>
      <c r="C2042" s="34">
        <v>5531275</v>
      </c>
      <c r="D2042" s="34">
        <v>7954753</v>
      </c>
      <c r="E2042" s="34">
        <v>13486028</v>
      </c>
      <c r="F2042" s="34" t="s">
        <v>387</v>
      </c>
      <c r="G2042" s="34"/>
      <c r="H2042" s="34"/>
      <c r="I2042" s="34"/>
      <c r="J2042" s="34"/>
      <c r="K2042" s="34"/>
      <c r="L2042" s="34"/>
      <c r="M2042" s="34"/>
      <c r="N2042" s="34"/>
      <c r="O2042" s="34"/>
      <c r="P2042" s="34"/>
      <c r="Q2042" s="34"/>
      <c r="R2042" s="34"/>
      <c r="S2042" s="34"/>
      <c r="T2042" s="34"/>
      <c r="U2042" s="34"/>
      <c r="V2042" s="34"/>
      <c r="W2042" s="34"/>
      <c r="X2042" s="34"/>
      <c r="Y2042" s="34"/>
      <c r="Z2042" s="34"/>
    </row>
    <row r="2043" spans="1:26" x14ac:dyDescent="0.2">
      <c r="A2043" s="34" t="s">
        <v>24</v>
      </c>
      <c r="B2043" s="34" t="s">
        <v>210</v>
      </c>
      <c r="C2043" s="34">
        <v>211507</v>
      </c>
      <c r="D2043" s="34">
        <v>2874228</v>
      </c>
      <c r="E2043" s="34">
        <v>3085735</v>
      </c>
      <c r="F2043" s="34" t="s">
        <v>379</v>
      </c>
      <c r="G2043" s="34"/>
      <c r="H2043" s="34"/>
      <c r="I2043" s="34"/>
      <c r="J2043" s="34"/>
      <c r="K2043" s="34"/>
      <c r="L2043" s="34"/>
      <c r="M2043" s="34"/>
      <c r="N2043" s="34"/>
      <c r="O2043" s="34"/>
      <c r="P2043" s="34"/>
      <c r="Q2043" s="34"/>
      <c r="R2043" s="34"/>
      <c r="S2043" s="34"/>
      <c r="T2043" s="34"/>
      <c r="U2043" s="34"/>
      <c r="V2043" s="34"/>
      <c r="W2043" s="34"/>
      <c r="X2043" s="34"/>
      <c r="Y2043" s="34"/>
      <c r="Z2043" s="34"/>
    </row>
    <row r="2044" spans="1:26" x14ac:dyDescent="0.2">
      <c r="A2044" s="34" t="s">
        <v>24</v>
      </c>
      <c r="B2044" s="34" t="s">
        <v>211</v>
      </c>
      <c r="C2044" s="34">
        <v>16983667</v>
      </c>
      <c r="D2044" s="34">
        <v>26808994</v>
      </c>
      <c r="E2044" s="34">
        <v>43792661</v>
      </c>
      <c r="F2044" s="34" t="s">
        <v>371</v>
      </c>
      <c r="G2044" s="34"/>
      <c r="H2044" s="34"/>
      <c r="I2044" s="34"/>
      <c r="J2044" s="34"/>
      <c r="K2044" s="34"/>
      <c r="L2044" s="34"/>
      <c r="M2044" s="34"/>
      <c r="N2044" s="34"/>
      <c r="O2044" s="34"/>
      <c r="P2044" s="34"/>
      <c r="Q2044" s="34"/>
      <c r="R2044" s="34"/>
      <c r="S2044" s="34"/>
      <c r="T2044" s="34"/>
      <c r="U2044" s="34"/>
      <c r="V2044" s="34"/>
      <c r="W2044" s="34"/>
      <c r="X2044" s="34"/>
      <c r="Y2044" s="34"/>
      <c r="Z2044" s="34"/>
    </row>
    <row r="2045" spans="1:26" x14ac:dyDescent="0.2">
      <c r="A2045" s="34" t="s">
        <v>24</v>
      </c>
      <c r="B2045" s="34" t="s">
        <v>212</v>
      </c>
      <c r="C2045" s="34">
        <v>16978175</v>
      </c>
      <c r="D2045" s="34">
        <v>28474174</v>
      </c>
      <c r="E2045" s="34">
        <v>45452349</v>
      </c>
      <c r="F2045" s="34" t="s">
        <v>384</v>
      </c>
      <c r="G2045" s="34"/>
      <c r="H2045" s="34"/>
      <c r="I2045" s="34"/>
      <c r="J2045" s="34"/>
      <c r="K2045" s="34"/>
      <c r="L2045" s="34"/>
      <c r="M2045" s="34"/>
      <c r="N2045" s="34"/>
      <c r="O2045" s="34"/>
      <c r="P2045" s="34"/>
      <c r="Q2045" s="34"/>
      <c r="R2045" s="34"/>
      <c r="S2045" s="34"/>
      <c r="T2045" s="34"/>
      <c r="U2045" s="34"/>
      <c r="V2045" s="34"/>
      <c r="W2045" s="34"/>
      <c r="X2045" s="34"/>
      <c r="Y2045" s="34"/>
      <c r="Z2045" s="34"/>
    </row>
    <row r="2046" spans="1:26" x14ac:dyDescent="0.2">
      <c r="A2046" s="34" t="s">
        <v>24</v>
      </c>
      <c r="B2046" s="34" t="s">
        <v>213</v>
      </c>
      <c r="C2046" s="34">
        <v>34904407</v>
      </c>
      <c r="D2046" s="34">
        <v>32044637</v>
      </c>
      <c r="E2046" s="34">
        <v>66949044</v>
      </c>
      <c r="F2046" s="34" t="s">
        <v>376</v>
      </c>
      <c r="G2046" s="34"/>
      <c r="H2046" s="34"/>
      <c r="I2046" s="34"/>
      <c r="J2046" s="34"/>
      <c r="K2046" s="34"/>
      <c r="L2046" s="34"/>
      <c r="M2046" s="34"/>
      <c r="N2046" s="34"/>
      <c r="O2046" s="34"/>
      <c r="P2046" s="34"/>
      <c r="Q2046" s="34"/>
      <c r="R2046" s="34"/>
      <c r="S2046" s="34"/>
      <c r="T2046" s="34"/>
      <c r="U2046" s="34"/>
      <c r="V2046" s="34"/>
      <c r="W2046" s="34"/>
      <c r="X2046" s="34"/>
      <c r="Y2046" s="34"/>
      <c r="Z2046" s="34"/>
    </row>
    <row r="2047" spans="1:26" x14ac:dyDescent="0.2">
      <c r="A2047" s="34" t="s">
        <v>24</v>
      </c>
      <c r="B2047" s="34" t="s">
        <v>214</v>
      </c>
      <c r="C2047" s="34">
        <v>397996</v>
      </c>
      <c r="D2047" s="34">
        <v>1805741</v>
      </c>
      <c r="E2047" s="34">
        <v>2203737</v>
      </c>
      <c r="F2047" s="34" t="s">
        <v>387</v>
      </c>
      <c r="G2047" s="34"/>
      <c r="H2047" s="34"/>
      <c r="I2047" s="34"/>
      <c r="J2047" s="34"/>
      <c r="K2047" s="34"/>
      <c r="L2047" s="34"/>
      <c r="M2047" s="34"/>
      <c r="N2047" s="34"/>
      <c r="O2047" s="34"/>
      <c r="P2047" s="34"/>
      <c r="Q2047" s="34"/>
      <c r="R2047" s="34"/>
      <c r="S2047" s="34"/>
      <c r="T2047" s="34"/>
      <c r="U2047" s="34"/>
      <c r="V2047" s="34"/>
      <c r="W2047" s="34"/>
      <c r="X2047" s="34"/>
      <c r="Y2047" s="34"/>
      <c r="Z2047" s="34"/>
    </row>
    <row r="2048" spans="1:26" x14ac:dyDescent="0.2">
      <c r="A2048" s="34" t="s">
        <v>24</v>
      </c>
      <c r="B2048" s="34" t="s">
        <v>215</v>
      </c>
      <c r="C2048" s="34">
        <v>16006007</v>
      </c>
      <c r="D2048" s="34">
        <v>34570089</v>
      </c>
      <c r="E2048" s="34">
        <v>50576096</v>
      </c>
      <c r="F2048" s="34" t="s">
        <v>388</v>
      </c>
      <c r="G2048" s="34"/>
      <c r="H2048" s="34"/>
      <c r="I2048" s="34"/>
      <c r="J2048" s="34"/>
      <c r="K2048" s="34"/>
      <c r="L2048" s="34"/>
      <c r="M2048" s="34"/>
      <c r="N2048" s="34"/>
      <c r="O2048" s="34"/>
      <c r="P2048" s="34"/>
      <c r="Q2048" s="34"/>
      <c r="R2048" s="34"/>
      <c r="S2048" s="34"/>
      <c r="T2048" s="34"/>
      <c r="U2048" s="34"/>
      <c r="V2048" s="34"/>
      <c r="W2048" s="34"/>
      <c r="X2048" s="34"/>
      <c r="Y2048" s="34"/>
      <c r="Z2048" s="34"/>
    </row>
    <row r="2049" spans="1:26" x14ac:dyDescent="0.2">
      <c r="A2049" s="34" t="s">
        <v>24</v>
      </c>
      <c r="B2049" s="34" t="s">
        <v>216</v>
      </c>
      <c r="C2049" s="34">
        <v>369690</v>
      </c>
      <c r="D2049" s="34">
        <v>3029433</v>
      </c>
      <c r="E2049" s="34">
        <v>3399123</v>
      </c>
      <c r="F2049" s="34" t="s">
        <v>386</v>
      </c>
      <c r="G2049" s="34"/>
      <c r="H2049" s="34"/>
      <c r="I2049" s="34"/>
      <c r="J2049" s="34"/>
      <c r="K2049" s="34"/>
      <c r="L2049" s="34"/>
      <c r="M2049" s="34"/>
      <c r="N2049" s="34"/>
      <c r="O2049" s="34"/>
      <c r="P2049" s="34"/>
      <c r="Q2049" s="34"/>
      <c r="R2049" s="34"/>
      <c r="S2049" s="34"/>
      <c r="T2049" s="34"/>
      <c r="U2049" s="34"/>
      <c r="V2049" s="34"/>
      <c r="W2049" s="34"/>
      <c r="X2049" s="34"/>
      <c r="Y2049" s="34"/>
      <c r="Z2049" s="34"/>
    </row>
    <row r="2050" spans="1:26" x14ac:dyDescent="0.2">
      <c r="A2050" s="34" t="s">
        <v>24</v>
      </c>
      <c r="B2050" s="34" t="s">
        <v>217</v>
      </c>
      <c r="C2050" s="34">
        <v>0</v>
      </c>
      <c r="D2050" s="34">
        <v>1475448</v>
      </c>
      <c r="E2050" s="34">
        <v>1475448</v>
      </c>
      <c r="F2050" s="34" t="s">
        <v>383</v>
      </c>
      <c r="G2050" s="34"/>
      <c r="H2050" s="34"/>
      <c r="I2050" s="34"/>
      <c r="J2050" s="34"/>
      <c r="K2050" s="34"/>
      <c r="L2050" s="34"/>
      <c r="M2050" s="34"/>
      <c r="N2050" s="34"/>
      <c r="O2050" s="34"/>
      <c r="P2050" s="34"/>
      <c r="Q2050" s="34"/>
      <c r="R2050" s="34"/>
      <c r="S2050" s="34"/>
      <c r="T2050" s="34"/>
      <c r="U2050" s="34"/>
      <c r="V2050" s="34"/>
      <c r="W2050" s="34"/>
      <c r="X2050" s="34"/>
      <c r="Y2050" s="34"/>
      <c r="Z2050" s="34"/>
    </row>
    <row r="2051" spans="1:26" x14ac:dyDescent="0.2">
      <c r="A2051" s="34" t="s">
        <v>24</v>
      </c>
      <c r="B2051" s="34" t="s">
        <v>218</v>
      </c>
      <c r="C2051" s="34">
        <v>392029</v>
      </c>
      <c r="D2051" s="34">
        <v>4568599</v>
      </c>
      <c r="E2051" s="34">
        <v>4960628</v>
      </c>
      <c r="F2051" s="34" t="s">
        <v>387</v>
      </c>
      <c r="G2051" s="34"/>
      <c r="H2051" s="34"/>
      <c r="I2051" s="34"/>
      <c r="J2051" s="34"/>
      <c r="K2051" s="34"/>
      <c r="L2051" s="34"/>
      <c r="M2051" s="34"/>
      <c r="N2051" s="34"/>
      <c r="O2051" s="34"/>
      <c r="P2051" s="34"/>
      <c r="Q2051" s="34"/>
      <c r="R2051" s="34"/>
      <c r="S2051" s="34"/>
      <c r="T2051" s="34"/>
      <c r="U2051" s="34"/>
      <c r="V2051" s="34"/>
      <c r="W2051" s="34"/>
      <c r="X2051" s="34"/>
      <c r="Y2051" s="34"/>
      <c r="Z2051" s="34"/>
    </row>
    <row r="2052" spans="1:26" x14ac:dyDescent="0.2">
      <c r="A2052" s="34" t="s">
        <v>24</v>
      </c>
      <c r="B2052" s="34" t="s">
        <v>219</v>
      </c>
      <c r="C2052" s="34">
        <v>14711946</v>
      </c>
      <c r="D2052" s="34">
        <v>26773895</v>
      </c>
      <c r="E2052" s="34">
        <v>41485841</v>
      </c>
      <c r="F2052" s="34" t="s">
        <v>384</v>
      </c>
      <c r="G2052" s="34"/>
      <c r="H2052" s="34"/>
      <c r="I2052" s="34"/>
      <c r="J2052" s="34"/>
      <c r="K2052" s="34"/>
      <c r="L2052" s="34"/>
      <c r="M2052" s="34"/>
      <c r="N2052" s="34"/>
      <c r="O2052" s="34"/>
      <c r="P2052" s="34"/>
      <c r="Q2052" s="34"/>
      <c r="R2052" s="34"/>
      <c r="S2052" s="34"/>
      <c r="T2052" s="34"/>
      <c r="U2052" s="34"/>
      <c r="V2052" s="34"/>
      <c r="W2052" s="34"/>
      <c r="X2052" s="34"/>
      <c r="Y2052" s="34"/>
      <c r="Z2052" s="34"/>
    </row>
    <row r="2053" spans="1:26" x14ac:dyDescent="0.2">
      <c r="A2053" s="34" t="s">
        <v>24</v>
      </c>
      <c r="B2053" s="34" t="s">
        <v>220</v>
      </c>
      <c r="C2053" s="34">
        <v>1238206</v>
      </c>
      <c r="D2053" s="34">
        <v>1839031</v>
      </c>
      <c r="E2053" s="34">
        <v>3077237</v>
      </c>
      <c r="F2053" s="34" t="s">
        <v>369</v>
      </c>
      <c r="G2053" s="34"/>
      <c r="H2053" s="34"/>
      <c r="I2053" s="34"/>
      <c r="J2053" s="34"/>
      <c r="K2053" s="34"/>
      <c r="L2053" s="34"/>
      <c r="M2053" s="34"/>
      <c r="N2053" s="34"/>
      <c r="O2053" s="34"/>
      <c r="P2053" s="34"/>
      <c r="Q2053" s="34"/>
      <c r="R2053" s="34"/>
      <c r="S2053" s="34"/>
      <c r="T2053" s="34"/>
      <c r="U2053" s="34"/>
      <c r="V2053" s="34"/>
      <c r="W2053" s="34"/>
      <c r="X2053" s="34"/>
      <c r="Y2053" s="34"/>
      <c r="Z2053" s="34"/>
    </row>
    <row r="2054" spans="1:26" x14ac:dyDescent="0.2">
      <c r="A2054" s="34" t="s">
        <v>24</v>
      </c>
      <c r="B2054" s="34" t="s">
        <v>221</v>
      </c>
      <c r="C2054" s="34">
        <v>968454</v>
      </c>
      <c r="D2054" s="34">
        <v>1752883</v>
      </c>
      <c r="E2054" s="34">
        <v>2721337</v>
      </c>
      <c r="F2054" s="34" t="s">
        <v>391</v>
      </c>
      <c r="G2054" s="34"/>
      <c r="H2054" s="34"/>
      <c r="I2054" s="34"/>
      <c r="J2054" s="34"/>
      <c r="K2054" s="34"/>
      <c r="L2054" s="34"/>
      <c r="M2054" s="34"/>
      <c r="N2054" s="34"/>
      <c r="O2054" s="34"/>
      <c r="P2054" s="34"/>
      <c r="Q2054" s="34"/>
      <c r="R2054" s="34"/>
      <c r="S2054" s="34"/>
      <c r="T2054" s="34"/>
      <c r="U2054" s="34"/>
      <c r="V2054" s="34"/>
      <c r="W2054" s="34"/>
      <c r="X2054" s="34"/>
      <c r="Y2054" s="34"/>
      <c r="Z2054" s="34"/>
    </row>
    <row r="2055" spans="1:26" x14ac:dyDescent="0.2">
      <c r="A2055" s="34" t="s">
        <v>24</v>
      </c>
      <c r="B2055" s="34" t="s">
        <v>222</v>
      </c>
      <c r="C2055" s="34">
        <v>143005</v>
      </c>
      <c r="D2055" s="34">
        <v>1071014</v>
      </c>
      <c r="E2055" s="34">
        <v>1214019</v>
      </c>
      <c r="F2055" s="34" t="s">
        <v>378</v>
      </c>
      <c r="G2055" s="34"/>
      <c r="H2055" s="34"/>
      <c r="I2055" s="34"/>
      <c r="J2055" s="34"/>
      <c r="K2055" s="34"/>
      <c r="L2055" s="34"/>
      <c r="M2055" s="34"/>
      <c r="N2055" s="34"/>
      <c r="O2055" s="34"/>
      <c r="P2055" s="34"/>
      <c r="Q2055" s="34"/>
      <c r="R2055" s="34"/>
      <c r="S2055" s="34"/>
      <c r="T2055" s="34"/>
      <c r="U2055" s="34"/>
      <c r="V2055" s="34"/>
      <c r="W2055" s="34"/>
      <c r="X2055" s="34"/>
      <c r="Y2055" s="34"/>
      <c r="Z2055" s="34"/>
    </row>
    <row r="2056" spans="1:26" x14ac:dyDescent="0.2">
      <c r="A2056" s="34" t="s">
        <v>24</v>
      </c>
      <c r="B2056" s="34" t="s">
        <v>223</v>
      </c>
      <c r="C2056" s="34">
        <v>918672</v>
      </c>
      <c r="D2056" s="34">
        <v>1995346</v>
      </c>
      <c r="E2056" s="34">
        <v>2914018</v>
      </c>
      <c r="F2056" s="34" t="s">
        <v>387</v>
      </c>
      <c r="G2056" s="34"/>
      <c r="H2056" s="34"/>
      <c r="I2056" s="34"/>
      <c r="J2056" s="34"/>
      <c r="K2056" s="34"/>
      <c r="L2056" s="34"/>
      <c r="M2056" s="34"/>
      <c r="N2056" s="34"/>
      <c r="O2056" s="34"/>
      <c r="P2056" s="34"/>
      <c r="Q2056" s="34"/>
      <c r="R2056" s="34"/>
      <c r="S2056" s="34"/>
      <c r="T2056" s="34"/>
      <c r="U2056" s="34"/>
      <c r="V2056" s="34"/>
      <c r="W2056" s="34"/>
      <c r="X2056" s="34"/>
      <c r="Y2056" s="34"/>
      <c r="Z2056" s="34"/>
    </row>
    <row r="2057" spans="1:26" x14ac:dyDescent="0.2">
      <c r="A2057" s="34" t="s">
        <v>24</v>
      </c>
      <c r="B2057" s="34" t="s">
        <v>224</v>
      </c>
      <c r="C2057" s="34">
        <v>17930004</v>
      </c>
      <c r="D2057" s="34">
        <v>15914466</v>
      </c>
      <c r="E2057" s="34">
        <v>33844470</v>
      </c>
      <c r="F2057" s="34" t="s">
        <v>375</v>
      </c>
      <c r="G2057" s="34"/>
      <c r="H2057" s="34"/>
      <c r="I2057" s="34"/>
      <c r="J2057" s="34"/>
      <c r="K2057" s="34"/>
      <c r="L2057" s="34"/>
      <c r="M2057" s="34"/>
      <c r="N2057" s="34"/>
      <c r="O2057" s="34"/>
      <c r="P2057" s="34"/>
      <c r="Q2057" s="34"/>
      <c r="R2057" s="34"/>
      <c r="S2057" s="34"/>
      <c r="T2057" s="34"/>
      <c r="U2057" s="34"/>
      <c r="V2057" s="34"/>
      <c r="W2057" s="34"/>
      <c r="X2057" s="34"/>
      <c r="Y2057" s="34"/>
      <c r="Z2057" s="34"/>
    </row>
    <row r="2058" spans="1:26" x14ac:dyDescent="0.2">
      <c r="A2058" s="34" t="s">
        <v>24</v>
      </c>
      <c r="B2058" s="34" t="s">
        <v>225</v>
      </c>
      <c r="C2058" s="34">
        <v>6072513</v>
      </c>
      <c r="D2058" s="34">
        <v>7087176</v>
      </c>
      <c r="E2058" s="34">
        <v>13159689</v>
      </c>
      <c r="F2058" s="34" t="s">
        <v>378</v>
      </c>
      <c r="G2058" s="34"/>
      <c r="H2058" s="34"/>
      <c r="I2058" s="34"/>
      <c r="J2058" s="34"/>
      <c r="K2058" s="34"/>
      <c r="L2058" s="34"/>
      <c r="M2058" s="34"/>
      <c r="N2058" s="34"/>
      <c r="O2058" s="34"/>
      <c r="P2058" s="34"/>
      <c r="Q2058" s="34"/>
      <c r="R2058" s="34"/>
      <c r="S2058" s="34"/>
      <c r="T2058" s="34"/>
      <c r="U2058" s="34"/>
      <c r="V2058" s="34"/>
      <c r="W2058" s="34"/>
      <c r="X2058" s="34"/>
      <c r="Y2058" s="34"/>
      <c r="Z2058" s="34"/>
    </row>
    <row r="2059" spans="1:26" x14ac:dyDescent="0.2">
      <c r="A2059" s="34" t="s">
        <v>24</v>
      </c>
      <c r="B2059" s="34" t="s">
        <v>226</v>
      </c>
      <c r="C2059" s="34">
        <v>742059</v>
      </c>
      <c r="D2059" s="34">
        <v>2829676</v>
      </c>
      <c r="E2059" s="34">
        <v>3571735</v>
      </c>
      <c r="F2059" s="34" t="s">
        <v>380</v>
      </c>
      <c r="G2059" s="34"/>
      <c r="H2059" s="34"/>
      <c r="I2059" s="34"/>
      <c r="J2059" s="34"/>
      <c r="K2059" s="34"/>
      <c r="L2059" s="34"/>
      <c r="M2059" s="34"/>
      <c r="N2059" s="34"/>
      <c r="O2059" s="34"/>
      <c r="P2059" s="34"/>
      <c r="Q2059" s="34"/>
      <c r="R2059" s="34"/>
      <c r="S2059" s="34"/>
      <c r="T2059" s="34"/>
      <c r="U2059" s="34"/>
      <c r="V2059" s="34"/>
      <c r="W2059" s="34"/>
      <c r="X2059" s="34"/>
      <c r="Y2059" s="34"/>
      <c r="Z2059" s="34"/>
    </row>
    <row r="2060" spans="1:26" x14ac:dyDescent="0.2">
      <c r="A2060" s="34" t="s">
        <v>24</v>
      </c>
      <c r="B2060" s="34" t="s">
        <v>227</v>
      </c>
      <c r="C2060" s="34">
        <v>13151340</v>
      </c>
      <c r="D2060" s="34">
        <v>23025563</v>
      </c>
      <c r="E2060" s="34">
        <v>36176903</v>
      </c>
      <c r="F2060" s="34" t="s">
        <v>383</v>
      </c>
      <c r="G2060" s="34"/>
      <c r="H2060" s="34"/>
      <c r="I2060" s="34"/>
      <c r="J2060" s="34"/>
      <c r="K2060" s="34"/>
      <c r="L2060" s="34"/>
      <c r="M2060" s="34"/>
      <c r="N2060" s="34"/>
      <c r="O2060" s="34"/>
      <c r="P2060" s="34"/>
      <c r="Q2060" s="34"/>
      <c r="R2060" s="34"/>
      <c r="S2060" s="34"/>
      <c r="T2060" s="34"/>
      <c r="U2060" s="34"/>
      <c r="V2060" s="34"/>
      <c r="W2060" s="34"/>
      <c r="X2060" s="34"/>
      <c r="Y2060" s="34"/>
      <c r="Z2060" s="34"/>
    </row>
    <row r="2061" spans="1:26" x14ac:dyDescent="0.2">
      <c r="A2061" s="34" t="s">
        <v>24</v>
      </c>
      <c r="B2061" s="34" t="s">
        <v>228</v>
      </c>
      <c r="C2061" s="34">
        <v>66017635</v>
      </c>
      <c r="D2061" s="34">
        <v>47316589</v>
      </c>
      <c r="E2061" s="34">
        <v>113334224</v>
      </c>
      <c r="F2061" s="34"/>
      <c r="G2061" s="34"/>
      <c r="H2061" s="34"/>
      <c r="I2061" s="34"/>
      <c r="J2061" s="34"/>
      <c r="K2061" s="34"/>
      <c r="L2061" s="34"/>
      <c r="M2061" s="34"/>
      <c r="N2061" s="34"/>
      <c r="O2061" s="34"/>
      <c r="P2061" s="34"/>
      <c r="Q2061" s="34"/>
      <c r="R2061" s="34"/>
      <c r="S2061" s="34"/>
      <c r="T2061" s="34"/>
      <c r="U2061" s="34"/>
      <c r="V2061" s="34"/>
      <c r="W2061" s="34"/>
      <c r="X2061" s="34"/>
      <c r="Y2061" s="34"/>
      <c r="Z2061" s="34"/>
    </row>
    <row r="2062" spans="1:26" x14ac:dyDescent="0.2">
      <c r="A2062" s="34" t="s">
        <v>24</v>
      </c>
      <c r="B2062" s="34" t="s">
        <v>229</v>
      </c>
      <c r="C2062" s="34">
        <v>133808</v>
      </c>
      <c r="D2062" s="34">
        <v>4630840</v>
      </c>
      <c r="E2062" s="34">
        <v>4764648</v>
      </c>
      <c r="F2062" s="34"/>
      <c r="G2062" s="34"/>
      <c r="H2062" s="34"/>
      <c r="I2062" s="34"/>
      <c r="J2062" s="34"/>
      <c r="K2062" s="34"/>
      <c r="L2062" s="34"/>
      <c r="M2062" s="34"/>
      <c r="N2062" s="34"/>
      <c r="O2062" s="34"/>
      <c r="P2062" s="34"/>
      <c r="Q2062" s="34"/>
      <c r="R2062" s="34"/>
      <c r="S2062" s="34"/>
      <c r="T2062" s="34"/>
      <c r="U2062" s="34"/>
      <c r="V2062" s="34"/>
      <c r="W2062" s="34"/>
      <c r="X2062" s="34"/>
      <c r="Y2062" s="34"/>
      <c r="Z2062" s="34"/>
    </row>
    <row r="2063" spans="1:26" x14ac:dyDescent="0.2">
      <c r="A2063" s="34" t="s">
        <v>24</v>
      </c>
      <c r="B2063" s="34" t="s">
        <v>230</v>
      </c>
      <c r="C2063" s="34">
        <v>1467594</v>
      </c>
      <c r="D2063" s="34">
        <v>5076484</v>
      </c>
      <c r="E2063" s="34">
        <v>6544078</v>
      </c>
      <c r="F2063" s="34" t="s">
        <v>386</v>
      </c>
      <c r="G2063" s="34"/>
      <c r="H2063" s="34"/>
      <c r="I2063" s="34"/>
      <c r="J2063" s="34"/>
      <c r="K2063" s="34"/>
      <c r="L2063" s="34"/>
      <c r="M2063" s="34"/>
      <c r="N2063" s="34"/>
      <c r="O2063" s="34"/>
      <c r="P2063" s="34"/>
      <c r="Q2063" s="34"/>
      <c r="R2063" s="34"/>
      <c r="S2063" s="34"/>
      <c r="T2063" s="34"/>
      <c r="U2063" s="34"/>
      <c r="V2063" s="34"/>
      <c r="W2063" s="34"/>
      <c r="X2063" s="34"/>
      <c r="Y2063" s="34"/>
      <c r="Z2063" s="34"/>
    </row>
    <row r="2064" spans="1:26" x14ac:dyDescent="0.2">
      <c r="A2064" s="34" t="s">
        <v>24</v>
      </c>
      <c r="B2064" s="34" t="s">
        <v>231</v>
      </c>
      <c r="C2064" s="34">
        <v>10978868</v>
      </c>
      <c r="D2064" s="34">
        <v>15385505</v>
      </c>
      <c r="E2064" s="34">
        <v>26364373</v>
      </c>
      <c r="F2064" s="34" t="s">
        <v>386</v>
      </c>
      <c r="G2064" s="34"/>
      <c r="H2064" s="34"/>
      <c r="I2064" s="34"/>
      <c r="J2064" s="34"/>
      <c r="K2064" s="34"/>
      <c r="L2064" s="34"/>
      <c r="M2064" s="34"/>
      <c r="N2064" s="34"/>
      <c r="O2064" s="34"/>
      <c r="P2064" s="34"/>
      <c r="Q2064" s="34"/>
      <c r="R2064" s="34"/>
      <c r="S2064" s="34"/>
      <c r="T2064" s="34"/>
      <c r="U2064" s="34"/>
      <c r="V2064" s="34"/>
      <c r="W2064" s="34"/>
      <c r="X2064" s="34"/>
      <c r="Y2064" s="34"/>
      <c r="Z2064" s="34"/>
    </row>
    <row r="2065" spans="1:26" x14ac:dyDescent="0.2">
      <c r="A2065" s="34" t="s">
        <v>24</v>
      </c>
      <c r="B2065" s="34" t="s">
        <v>232</v>
      </c>
      <c r="C2065" s="34">
        <v>7590645</v>
      </c>
      <c r="D2065" s="34">
        <v>7656518</v>
      </c>
      <c r="E2065" s="34">
        <v>15247163</v>
      </c>
      <c r="F2065" s="34" t="s">
        <v>382</v>
      </c>
      <c r="G2065" s="34"/>
      <c r="H2065" s="34"/>
      <c r="I2065" s="34"/>
      <c r="J2065" s="34"/>
      <c r="K2065" s="34"/>
      <c r="L2065" s="34"/>
      <c r="M2065" s="34"/>
      <c r="N2065" s="34"/>
      <c r="O2065" s="34"/>
      <c r="P2065" s="34"/>
      <c r="Q2065" s="34"/>
      <c r="R2065" s="34"/>
      <c r="S2065" s="34"/>
      <c r="T2065" s="34"/>
      <c r="U2065" s="34"/>
      <c r="V2065" s="34"/>
      <c r="W2065" s="34"/>
      <c r="X2065" s="34"/>
      <c r="Y2065" s="34"/>
      <c r="Z2065" s="34"/>
    </row>
    <row r="2066" spans="1:26" x14ac:dyDescent="0.2">
      <c r="A2066" s="34" t="s">
        <v>24</v>
      </c>
      <c r="B2066" s="34" t="s">
        <v>233</v>
      </c>
      <c r="C2066" s="34">
        <v>6625873</v>
      </c>
      <c r="D2066" s="34">
        <v>13590620</v>
      </c>
      <c r="E2066" s="34">
        <v>20216493</v>
      </c>
      <c r="F2066" s="34" t="s">
        <v>382</v>
      </c>
      <c r="G2066" s="34"/>
      <c r="H2066" s="34"/>
      <c r="I2066" s="34"/>
      <c r="J2066" s="34"/>
      <c r="K2066" s="34"/>
      <c r="L2066" s="34"/>
      <c r="M2066" s="34"/>
      <c r="N2066" s="34"/>
      <c r="O2066" s="34"/>
      <c r="P2066" s="34"/>
      <c r="Q2066" s="34"/>
      <c r="R2066" s="34"/>
      <c r="S2066" s="34"/>
      <c r="T2066" s="34"/>
      <c r="U2066" s="34"/>
      <c r="V2066" s="34"/>
      <c r="W2066" s="34"/>
      <c r="X2066" s="34"/>
      <c r="Y2066" s="34"/>
      <c r="Z2066" s="34"/>
    </row>
    <row r="2067" spans="1:26" x14ac:dyDescent="0.2">
      <c r="A2067" s="34" t="s">
        <v>24</v>
      </c>
      <c r="B2067" s="34" t="s">
        <v>234</v>
      </c>
      <c r="C2067" s="34">
        <v>869899</v>
      </c>
      <c r="D2067" s="34">
        <v>2344780</v>
      </c>
      <c r="E2067" s="34">
        <v>3214679</v>
      </c>
      <c r="F2067" s="34" t="s">
        <v>370</v>
      </c>
      <c r="G2067" s="34"/>
      <c r="H2067" s="34"/>
      <c r="I2067" s="34"/>
      <c r="J2067" s="34"/>
      <c r="K2067" s="34"/>
      <c r="L2067" s="34"/>
      <c r="M2067" s="34"/>
      <c r="N2067" s="34"/>
      <c r="O2067" s="34"/>
      <c r="P2067" s="34"/>
      <c r="Q2067" s="34"/>
      <c r="R2067" s="34"/>
      <c r="S2067" s="34"/>
      <c r="T2067" s="34"/>
      <c r="U2067" s="34"/>
      <c r="V2067" s="34"/>
      <c r="W2067" s="34"/>
      <c r="X2067" s="34"/>
      <c r="Y2067" s="34"/>
      <c r="Z2067" s="34"/>
    </row>
    <row r="2068" spans="1:26" x14ac:dyDescent="0.2">
      <c r="A2068" s="34" t="s">
        <v>24</v>
      </c>
      <c r="B2068" s="34" t="s">
        <v>235</v>
      </c>
      <c r="C2068" s="34">
        <v>42749524</v>
      </c>
      <c r="D2068" s="34">
        <v>63176827</v>
      </c>
      <c r="E2068" s="34">
        <v>105926351</v>
      </c>
      <c r="F2068" s="34" t="s">
        <v>372</v>
      </c>
      <c r="G2068" s="34"/>
      <c r="H2068" s="34"/>
      <c r="I2068" s="34"/>
      <c r="J2068" s="34"/>
      <c r="K2068" s="34"/>
      <c r="L2068" s="34"/>
      <c r="M2068" s="34"/>
      <c r="N2068" s="34"/>
      <c r="O2068" s="34"/>
      <c r="P2068" s="34"/>
      <c r="Q2068" s="34"/>
      <c r="R2068" s="34"/>
      <c r="S2068" s="34"/>
      <c r="T2068" s="34"/>
      <c r="U2068" s="34"/>
      <c r="V2068" s="34"/>
      <c r="W2068" s="34"/>
      <c r="X2068" s="34"/>
      <c r="Y2068" s="34"/>
      <c r="Z2068" s="34"/>
    </row>
    <row r="2069" spans="1:26" x14ac:dyDescent="0.2">
      <c r="A2069" s="34" t="s">
        <v>24</v>
      </c>
      <c r="B2069" s="34" t="s">
        <v>236</v>
      </c>
      <c r="C2069" s="34">
        <v>279880081</v>
      </c>
      <c r="D2069" s="34">
        <v>289470163</v>
      </c>
      <c r="E2069" s="34">
        <v>569350244</v>
      </c>
      <c r="F2069" s="34" t="s">
        <v>388</v>
      </c>
      <c r="G2069" s="34"/>
      <c r="H2069" s="34"/>
      <c r="I2069" s="34"/>
      <c r="J2069" s="34"/>
      <c r="K2069" s="34"/>
      <c r="L2069" s="34"/>
      <c r="M2069" s="34"/>
      <c r="N2069" s="34"/>
      <c r="O2069" s="34"/>
      <c r="P2069" s="34"/>
      <c r="Q2069" s="34"/>
      <c r="R2069" s="34"/>
      <c r="S2069" s="34"/>
      <c r="T2069" s="34"/>
      <c r="U2069" s="34"/>
      <c r="V2069" s="34"/>
      <c r="W2069" s="34"/>
      <c r="X2069" s="34"/>
      <c r="Y2069" s="34"/>
      <c r="Z2069" s="34"/>
    </row>
    <row r="2070" spans="1:26" x14ac:dyDescent="0.2">
      <c r="A2070" s="34" t="s">
        <v>24</v>
      </c>
      <c r="B2070" s="34" t="s">
        <v>237</v>
      </c>
      <c r="C2070" s="34">
        <v>30424891</v>
      </c>
      <c r="D2070" s="34">
        <v>8546071</v>
      </c>
      <c r="E2070" s="34">
        <v>38970962</v>
      </c>
      <c r="F2070" s="34" t="s">
        <v>383</v>
      </c>
      <c r="G2070" s="34"/>
      <c r="H2070" s="34"/>
      <c r="I2070" s="34"/>
      <c r="J2070" s="34"/>
      <c r="K2070" s="34"/>
      <c r="L2070" s="34"/>
      <c r="M2070" s="34"/>
      <c r="N2070" s="34"/>
      <c r="O2070" s="34"/>
      <c r="P2070" s="34"/>
      <c r="Q2070" s="34"/>
      <c r="R2070" s="34"/>
      <c r="S2070" s="34"/>
      <c r="T2070" s="34"/>
      <c r="U2070" s="34"/>
      <c r="V2070" s="34"/>
      <c r="W2070" s="34"/>
      <c r="X2070" s="34"/>
      <c r="Y2070" s="34"/>
      <c r="Z2070" s="34"/>
    </row>
    <row r="2071" spans="1:26" x14ac:dyDescent="0.2">
      <c r="A2071" s="34" t="s">
        <v>24</v>
      </c>
      <c r="B2071" s="34" t="s">
        <v>238</v>
      </c>
      <c r="C2071" s="34">
        <v>0</v>
      </c>
      <c r="D2071" s="34">
        <v>2874395</v>
      </c>
      <c r="E2071" s="34">
        <v>2874395</v>
      </c>
      <c r="F2071" s="34"/>
      <c r="G2071" s="34"/>
      <c r="H2071" s="34"/>
      <c r="I2071" s="34"/>
      <c r="J2071" s="34"/>
      <c r="K2071" s="34"/>
      <c r="L2071" s="34"/>
      <c r="M2071" s="34"/>
      <c r="N2071" s="34"/>
      <c r="O2071" s="34"/>
      <c r="P2071" s="34"/>
      <c r="Q2071" s="34"/>
      <c r="R2071" s="34"/>
      <c r="S2071" s="34"/>
      <c r="T2071" s="34"/>
      <c r="U2071" s="34"/>
      <c r="V2071" s="34"/>
      <c r="W2071" s="34"/>
      <c r="X2071" s="34"/>
      <c r="Y2071" s="34"/>
      <c r="Z2071" s="34"/>
    </row>
    <row r="2072" spans="1:26" x14ac:dyDescent="0.2">
      <c r="A2072" s="34" t="s">
        <v>24</v>
      </c>
      <c r="B2072" s="34" t="s">
        <v>239</v>
      </c>
      <c r="C2072" s="34">
        <v>7710996</v>
      </c>
      <c r="D2072" s="34">
        <v>6334334</v>
      </c>
      <c r="E2072" s="34">
        <v>14045330</v>
      </c>
      <c r="F2072" s="34"/>
      <c r="G2072" s="34"/>
      <c r="H2072" s="34"/>
      <c r="I2072" s="34"/>
      <c r="J2072" s="34"/>
      <c r="K2072" s="34"/>
      <c r="L2072" s="34"/>
      <c r="M2072" s="34"/>
      <c r="N2072" s="34"/>
      <c r="O2072" s="34"/>
      <c r="P2072" s="34"/>
      <c r="Q2072" s="34"/>
      <c r="R2072" s="34"/>
      <c r="S2072" s="34"/>
      <c r="T2072" s="34"/>
      <c r="U2072" s="34"/>
      <c r="V2072" s="34"/>
      <c r="W2072" s="34"/>
      <c r="X2072" s="34"/>
      <c r="Y2072" s="34"/>
      <c r="Z2072" s="34"/>
    </row>
    <row r="2073" spans="1:26" x14ac:dyDescent="0.2">
      <c r="A2073" s="34" t="s">
        <v>24</v>
      </c>
      <c r="B2073" s="34" t="s">
        <v>240</v>
      </c>
      <c r="C2073" s="34">
        <v>5938544</v>
      </c>
      <c r="D2073" s="34">
        <v>6422078</v>
      </c>
      <c r="E2073" s="34">
        <v>12360622</v>
      </c>
      <c r="F2073" s="34" t="s">
        <v>390</v>
      </c>
      <c r="G2073" s="34"/>
      <c r="H2073" s="34"/>
      <c r="I2073" s="34"/>
      <c r="J2073" s="34"/>
      <c r="K2073" s="34"/>
      <c r="L2073" s="34"/>
      <c r="M2073" s="34"/>
      <c r="N2073" s="34"/>
      <c r="O2073" s="34"/>
      <c r="P2073" s="34"/>
      <c r="Q2073" s="34"/>
      <c r="R2073" s="34"/>
      <c r="S2073" s="34"/>
      <c r="T2073" s="34"/>
      <c r="U2073" s="34"/>
      <c r="V2073" s="34"/>
      <c r="W2073" s="34"/>
      <c r="X2073" s="34"/>
      <c r="Y2073" s="34"/>
      <c r="Z2073" s="34"/>
    </row>
    <row r="2074" spans="1:26" x14ac:dyDescent="0.2">
      <c r="A2074" s="34" t="s">
        <v>24</v>
      </c>
      <c r="B2074" s="34" t="s">
        <v>241</v>
      </c>
      <c r="C2074" s="34">
        <v>34417665</v>
      </c>
      <c r="D2074" s="34">
        <v>38179833</v>
      </c>
      <c r="E2074" s="34">
        <v>72597498</v>
      </c>
      <c r="F2074" s="34" t="s">
        <v>388</v>
      </c>
      <c r="G2074" s="34"/>
      <c r="H2074" s="34"/>
      <c r="I2074" s="34"/>
      <c r="J2074" s="34"/>
      <c r="K2074" s="34"/>
      <c r="L2074" s="34"/>
      <c r="M2074" s="34"/>
      <c r="N2074" s="34"/>
      <c r="O2074" s="34"/>
      <c r="P2074" s="34"/>
      <c r="Q2074" s="34"/>
      <c r="R2074" s="34"/>
      <c r="S2074" s="34"/>
      <c r="T2074" s="34"/>
      <c r="U2074" s="34"/>
      <c r="V2074" s="34"/>
      <c r="W2074" s="34"/>
      <c r="X2074" s="34"/>
      <c r="Y2074" s="34"/>
      <c r="Z2074" s="34"/>
    </row>
    <row r="2075" spans="1:26" x14ac:dyDescent="0.2">
      <c r="A2075" s="34" t="s">
        <v>24</v>
      </c>
      <c r="B2075" s="34" t="s">
        <v>242</v>
      </c>
      <c r="C2075" s="34">
        <v>3081444</v>
      </c>
      <c r="D2075" s="34">
        <v>4373451</v>
      </c>
      <c r="E2075" s="34">
        <v>7454895</v>
      </c>
      <c r="F2075" s="34"/>
      <c r="G2075" s="34"/>
      <c r="H2075" s="34"/>
      <c r="I2075" s="34"/>
      <c r="J2075" s="34"/>
      <c r="K2075" s="34"/>
      <c r="L2075" s="34"/>
      <c r="M2075" s="34"/>
      <c r="N2075" s="34"/>
      <c r="O2075" s="34"/>
      <c r="P2075" s="34"/>
      <c r="Q2075" s="34"/>
      <c r="R2075" s="34"/>
      <c r="S2075" s="34"/>
      <c r="T2075" s="34"/>
      <c r="U2075" s="34"/>
      <c r="V2075" s="34"/>
      <c r="W2075" s="34"/>
      <c r="X2075" s="34"/>
      <c r="Y2075" s="34"/>
      <c r="Z2075" s="34"/>
    </row>
    <row r="2076" spans="1:26" x14ac:dyDescent="0.2">
      <c r="A2076" s="34" t="s">
        <v>24</v>
      </c>
      <c r="B2076" s="34" t="s">
        <v>243</v>
      </c>
      <c r="C2076" s="34">
        <v>369065</v>
      </c>
      <c r="D2076" s="34">
        <v>2827536</v>
      </c>
      <c r="E2076" s="34">
        <v>3196601</v>
      </c>
      <c r="F2076" s="34" t="s">
        <v>391</v>
      </c>
      <c r="G2076" s="34"/>
      <c r="H2076" s="34"/>
      <c r="I2076" s="34"/>
      <c r="J2076" s="34"/>
      <c r="K2076" s="34"/>
      <c r="L2076" s="34"/>
      <c r="M2076" s="34"/>
      <c r="N2076" s="34"/>
      <c r="O2076" s="34"/>
      <c r="P2076" s="34"/>
      <c r="Q2076" s="34"/>
      <c r="R2076" s="34"/>
      <c r="S2076" s="34"/>
      <c r="T2076" s="34"/>
      <c r="U2076" s="34"/>
      <c r="V2076" s="34"/>
      <c r="W2076" s="34"/>
      <c r="X2076" s="34"/>
      <c r="Y2076" s="34"/>
      <c r="Z2076" s="34"/>
    </row>
    <row r="2077" spans="1:26" x14ac:dyDescent="0.2">
      <c r="A2077" s="34" t="s">
        <v>24</v>
      </c>
      <c r="B2077" s="34" t="s">
        <v>244</v>
      </c>
      <c r="C2077" s="34">
        <v>3096443</v>
      </c>
      <c r="D2077" s="34">
        <v>3297000</v>
      </c>
      <c r="E2077" s="34">
        <v>6393443</v>
      </c>
      <c r="F2077" s="34" t="s">
        <v>370</v>
      </c>
      <c r="G2077" s="34"/>
      <c r="H2077" s="34"/>
      <c r="I2077" s="34"/>
      <c r="J2077" s="34"/>
      <c r="K2077" s="34"/>
      <c r="L2077" s="34"/>
      <c r="M2077" s="34"/>
      <c r="N2077" s="34"/>
      <c r="O2077" s="34"/>
      <c r="P2077" s="34"/>
      <c r="Q2077" s="34"/>
      <c r="R2077" s="34"/>
      <c r="S2077" s="34"/>
      <c r="T2077" s="34"/>
      <c r="U2077" s="34"/>
      <c r="V2077" s="34"/>
      <c r="W2077" s="34"/>
      <c r="X2077" s="34"/>
      <c r="Y2077" s="34"/>
      <c r="Z2077" s="34"/>
    </row>
    <row r="2078" spans="1:26" x14ac:dyDescent="0.2">
      <c r="A2078" s="34" t="s">
        <v>24</v>
      </c>
      <c r="B2078" s="34" t="s">
        <v>245</v>
      </c>
      <c r="C2078" s="34">
        <v>4645655</v>
      </c>
      <c r="D2078" s="34">
        <v>4634291</v>
      </c>
      <c r="E2078" s="34">
        <v>9279946</v>
      </c>
      <c r="F2078" s="34" t="s">
        <v>370</v>
      </c>
      <c r="G2078" s="34"/>
      <c r="H2078" s="34"/>
      <c r="I2078" s="34"/>
      <c r="J2078" s="34"/>
      <c r="K2078" s="34"/>
      <c r="L2078" s="34"/>
      <c r="M2078" s="34"/>
      <c r="N2078" s="34"/>
      <c r="O2078" s="34"/>
      <c r="P2078" s="34"/>
      <c r="Q2078" s="34"/>
      <c r="R2078" s="34"/>
      <c r="S2078" s="34"/>
      <c r="T2078" s="34"/>
      <c r="U2078" s="34"/>
      <c r="V2078" s="34"/>
      <c r="W2078" s="34"/>
      <c r="X2078" s="34"/>
      <c r="Y2078" s="34"/>
      <c r="Z2078" s="34"/>
    </row>
    <row r="2079" spans="1:26" x14ac:dyDescent="0.2">
      <c r="A2079" s="34" t="s">
        <v>24</v>
      </c>
      <c r="B2079" s="34" t="s">
        <v>246</v>
      </c>
      <c r="C2079" s="34">
        <v>2186688</v>
      </c>
      <c r="D2079" s="34">
        <v>2525816</v>
      </c>
      <c r="E2079" s="34">
        <v>4712504</v>
      </c>
      <c r="F2079" s="34" t="s">
        <v>384</v>
      </c>
      <c r="G2079" s="34"/>
      <c r="H2079" s="34"/>
      <c r="I2079" s="34"/>
      <c r="J2079" s="34"/>
      <c r="K2079" s="34"/>
      <c r="L2079" s="34"/>
      <c r="M2079" s="34"/>
      <c r="N2079" s="34"/>
      <c r="O2079" s="34"/>
      <c r="P2079" s="34"/>
      <c r="Q2079" s="34"/>
      <c r="R2079" s="34"/>
      <c r="S2079" s="34"/>
      <c r="T2079" s="34"/>
      <c r="U2079" s="34"/>
      <c r="V2079" s="34"/>
      <c r="W2079" s="34"/>
      <c r="X2079" s="34"/>
      <c r="Y2079" s="34"/>
      <c r="Z2079" s="34"/>
    </row>
    <row r="2080" spans="1:26" x14ac:dyDescent="0.2">
      <c r="A2080" s="34" t="s">
        <v>24</v>
      </c>
      <c r="B2080" s="34" t="s">
        <v>247</v>
      </c>
      <c r="C2080" s="34">
        <v>0</v>
      </c>
      <c r="D2080" s="34">
        <v>8453179</v>
      </c>
      <c r="E2080" s="34">
        <v>8453179</v>
      </c>
      <c r="F2080" s="34"/>
      <c r="G2080" s="34"/>
      <c r="H2080" s="34"/>
      <c r="I2080" s="34"/>
      <c r="J2080" s="34"/>
      <c r="K2080" s="34"/>
      <c r="L2080" s="34"/>
      <c r="M2080" s="34"/>
      <c r="N2080" s="34"/>
      <c r="O2080" s="34"/>
      <c r="P2080" s="34"/>
      <c r="Q2080" s="34"/>
      <c r="R2080" s="34"/>
      <c r="S2080" s="34"/>
      <c r="T2080" s="34"/>
      <c r="U2080" s="34"/>
      <c r="V2080" s="34"/>
      <c r="W2080" s="34"/>
      <c r="X2080" s="34"/>
      <c r="Y2080" s="34"/>
      <c r="Z2080" s="34"/>
    </row>
    <row r="2081" spans="1:26" x14ac:dyDescent="0.2">
      <c r="A2081" s="34" t="s">
        <v>24</v>
      </c>
      <c r="B2081" s="34" t="s">
        <v>248</v>
      </c>
      <c r="C2081" s="34">
        <v>3554612</v>
      </c>
      <c r="D2081" s="34">
        <v>2040434</v>
      </c>
      <c r="E2081" s="34">
        <v>5595046</v>
      </c>
      <c r="F2081" s="34" t="s">
        <v>389</v>
      </c>
      <c r="G2081" s="34"/>
      <c r="H2081" s="34"/>
      <c r="I2081" s="34"/>
      <c r="J2081" s="34"/>
      <c r="K2081" s="34"/>
      <c r="L2081" s="34"/>
      <c r="M2081" s="34"/>
      <c r="N2081" s="34"/>
      <c r="O2081" s="34"/>
      <c r="P2081" s="34"/>
      <c r="Q2081" s="34"/>
      <c r="R2081" s="34"/>
      <c r="S2081" s="34"/>
      <c r="T2081" s="34"/>
      <c r="U2081" s="34"/>
      <c r="V2081" s="34"/>
      <c r="W2081" s="34"/>
      <c r="X2081" s="34"/>
      <c r="Y2081" s="34"/>
      <c r="Z2081" s="34"/>
    </row>
    <row r="2082" spans="1:26" x14ac:dyDescent="0.2">
      <c r="A2082" s="34" t="s">
        <v>24</v>
      </c>
      <c r="B2082" s="34" t="s">
        <v>249</v>
      </c>
      <c r="C2082" s="34">
        <v>7077252</v>
      </c>
      <c r="D2082" s="34">
        <v>12379545</v>
      </c>
      <c r="E2082" s="34">
        <v>19456797</v>
      </c>
      <c r="F2082" s="34"/>
      <c r="G2082" s="34"/>
      <c r="H2082" s="34"/>
      <c r="I2082" s="34"/>
      <c r="J2082" s="34"/>
      <c r="K2082" s="34"/>
      <c r="L2082" s="34"/>
      <c r="M2082" s="34"/>
      <c r="N2082" s="34"/>
      <c r="O2082" s="34"/>
      <c r="P2082" s="34"/>
      <c r="Q2082" s="34"/>
      <c r="R2082" s="34"/>
      <c r="S2082" s="34"/>
      <c r="T2082" s="34"/>
      <c r="U2082" s="34"/>
      <c r="V2082" s="34"/>
      <c r="W2082" s="34"/>
      <c r="X2082" s="34"/>
      <c r="Y2082" s="34"/>
      <c r="Z2082" s="34"/>
    </row>
    <row r="2083" spans="1:26" x14ac:dyDescent="0.2">
      <c r="A2083" s="34" t="s">
        <v>24</v>
      </c>
      <c r="B2083" s="34" t="s">
        <v>250</v>
      </c>
      <c r="C2083" s="34">
        <v>9761374</v>
      </c>
      <c r="D2083" s="34">
        <v>9639159</v>
      </c>
      <c r="E2083" s="34">
        <v>19400533</v>
      </c>
      <c r="F2083" s="34" t="s">
        <v>381</v>
      </c>
      <c r="G2083" s="34"/>
      <c r="H2083" s="34"/>
      <c r="I2083" s="34"/>
      <c r="J2083" s="34"/>
      <c r="K2083" s="34"/>
      <c r="L2083" s="34"/>
      <c r="M2083" s="34"/>
      <c r="N2083" s="34"/>
      <c r="O2083" s="34"/>
      <c r="P2083" s="34"/>
      <c r="Q2083" s="34"/>
      <c r="R2083" s="34"/>
      <c r="S2083" s="34"/>
      <c r="T2083" s="34"/>
      <c r="U2083" s="34"/>
      <c r="V2083" s="34"/>
      <c r="W2083" s="34"/>
      <c r="X2083" s="34"/>
      <c r="Y2083" s="34"/>
      <c r="Z2083" s="34"/>
    </row>
    <row r="2084" spans="1:26" x14ac:dyDescent="0.2">
      <c r="A2084" s="34" t="s">
        <v>24</v>
      </c>
      <c r="B2084" s="34" t="s">
        <v>251</v>
      </c>
      <c r="C2084" s="34">
        <v>475054</v>
      </c>
      <c r="D2084" s="34">
        <v>2090078</v>
      </c>
      <c r="E2084" s="34">
        <v>2565132</v>
      </c>
      <c r="F2084" s="34" t="s">
        <v>378</v>
      </c>
      <c r="G2084" s="34"/>
      <c r="H2084" s="34"/>
      <c r="I2084" s="34"/>
      <c r="J2084" s="34"/>
      <c r="K2084" s="34"/>
      <c r="L2084" s="34"/>
      <c r="M2084" s="34"/>
      <c r="N2084" s="34"/>
      <c r="O2084" s="34"/>
      <c r="P2084" s="34"/>
      <c r="Q2084" s="34"/>
      <c r="R2084" s="34"/>
      <c r="S2084" s="34"/>
      <c r="T2084" s="34"/>
      <c r="U2084" s="34"/>
      <c r="V2084" s="34"/>
      <c r="W2084" s="34"/>
      <c r="X2084" s="34"/>
      <c r="Y2084" s="34"/>
      <c r="Z2084" s="34"/>
    </row>
    <row r="2085" spans="1:26" x14ac:dyDescent="0.2">
      <c r="A2085" s="34" t="s">
        <v>24</v>
      </c>
      <c r="B2085" s="34" t="s">
        <v>252</v>
      </c>
      <c r="C2085" s="34">
        <v>1353617</v>
      </c>
      <c r="D2085" s="34">
        <v>5575289</v>
      </c>
      <c r="E2085" s="34">
        <v>6928906</v>
      </c>
      <c r="F2085" s="34" t="s">
        <v>380</v>
      </c>
      <c r="G2085" s="34"/>
      <c r="H2085" s="34"/>
      <c r="I2085" s="34"/>
      <c r="J2085" s="34"/>
      <c r="K2085" s="34"/>
      <c r="L2085" s="34"/>
      <c r="M2085" s="34"/>
      <c r="N2085" s="34"/>
      <c r="O2085" s="34"/>
      <c r="P2085" s="34"/>
      <c r="Q2085" s="34"/>
      <c r="R2085" s="34"/>
      <c r="S2085" s="34"/>
      <c r="T2085" s="34"/>
      <c r="U2085" s="34"/>
      <c r="V2085" s="34"/>
      <c r="W2085" s="34"/>
      <c r="X2085" s="34"/>
      <c r="Y2085" s="34"/>
      <c r="Z2085" s="34"/>
    </row>
    <row r="2086" spans="1:26" x14ac:dyDescent="0.2">
      <c r="A2086" s="34" t="s">
        <v>24</v>
      </c>
      <c r="B2086" s="34" t="s">
        <v>253</v>
      </c>
      <c r="C2086" s="34">
        <v>8407974</v>
      </c>
      <c r="D2086" s="34">
        <v>7801560</v>
      </c>
      <c r="E2086" s="34">
        <v>16209534</v>
      </c>
      <c r="F2086" s="34" t="s">
        <v>381</v>
      </c>
      <c r="G2086" s="34"/>
      <c r="H2086" s="34"/>
      <c r="I2086" s="34"/>
      <c r="J2086" s="34"/>
      <c r="K2086" s="34"/>
      <c r="L2086" s="34"/>
      <c r="M2086" s="34"/>
      <c r="N2086" s="34"/>
      <c r="O2086" s="34"/>
      <c r="P2086" s="34"/>
      <c r="Q2086" s="34"/>
      <c r="R2086" s="34"/>
      <c r="S2086" s="34"/>
      <c r="T2086" s="34"/>
      <c r="U2086" s="34"/>
      <c r="V2086" s="34"/>
      <c r="W2086" s="34"/>
      <c r="X2086" s="34"/>
      <c r="Y2086" s="34"/>
      <c r="Z2086" s="34"/>
    </row>
    <row r="2087" spans="1:26" x14ac:dyDescent="0.2">
      <c r="A2087" s="34" t="s">
        <v>24</v>
      </c>
      <c r="B2087" s="34" t="s">
        <v>254</v>
      </c>
      <c r="C2087" s="34">
        <v>3815047</v>
      </c>
      <c r="D2087" s="34">
        <v>3772631</v>
      </c>
      <c r="E2087" s="34">
        <v>7587678</v>
      </c>
      <c r="F2087" s="34" t="s">
        <v>369</v>
      </c>
      <c r="G2087" s="34"/>
      <c r="H2087" s="34"/>
      <c r="I2087" s="34"/>
      <c r="J2087" s="34"/>
      <c r="K2087" s="34"/>
      <c r="L2087" s="34"/>
      <c r="M2087" s="34"/>
      <c r="N2087" s="34"/>
      <c r="O2087" s="34"/>
      <c r="P2087" s="34"/>
      <c r="Q2087" s="34"/>
      <c r="R2087" s="34"/>
      <c r="S2087" s="34"/>
      <c r="T2087" s="34"/>
      <c r="U2087" s="34"/>
      <c r="V2087" s="34"/>
      <c r="W2087" s="34"/>
      <c r="X2087" s="34"/>
      <c r="Y2087" s="34"/>
      <c r="Z2087" s="34"/>
    </row>
    <row r="2088" spans="1:26" x14ac:dyDescent="0.2">
      <c r="A2088" s="34" t="s">
        <v>24</v>
      </c>
      <c r="B2088" s="34" t="s">
        <v>255</v>
      </c>
      <c r="C2088" s="34">
        <v>20516543</v>
      </c>
      <c r="D2088" s="34">
        <v>23891733</v>
      </c>
      <c r="E2088" s="34">
        <v>44408276</v>
      </c>
      <c r="F2088" s="34"/>
      <c r="G2088" s="34"/>
      <c r="H2088" s="34"/>
      <c r="I2088" s="34"/>
      <c r="J2088" s="34"/>
      <c r="K2088" s="34"/>
      <c r="L2088" s="34"/>
      <c r="M2088" s="34"/>
      <c r="N2088" s="34"/>
      <c r="O2088" s="34"/>
      <c r="P2088" s="34"/>
      <c r="Q2088" s="34"/>
      <c r="R2088" s="34"/>
      <c r="S2088" s="34"/>
      <c r="T2088" s="34"/>
      <c r="U2088" s="34"/>
      <c r="V2088" s="34"/>
      <c r="W2088" s="34"/>
      <c r="X2088" s="34"/>
      <c r="Y2088" s="34"/>
      <c r="Z2088" s="34"/>
    </row>
    <row r="2089" spans="1:26" x14ac:dyDescent="0.2">
      <c r="A2089" s="34" t="s">
        <v>24</v>
      </c>
      <c r="B2089" s="34" t="s">
        <v>256</v>
      </c>
      <c r="C2089" s="34">
        <v>1137126</v>
      </c>
      <c r="D2089" s="34">
        <v>2549814</v>
      </c>
      <c r="E2089" s="34">
        <v>3686940</v>
      </c>
      <c r="F2089" s="34"/>
      <c r="G2089" s="34"/>
      <c r="H2089" s="34"/>
      <c r="I2089" s="34"/>
      <c r="J2089" s="34"/>
      <c r="K2089" s="34"/>
      <c r="L2089" s="34"/>
      <c r="M2089" s="34"/>
      <c r="N2089" s="34"/>
      <c r="O2089" s="34"/>
      <c r="P2089" s="34"/>
      <c r="Q2089" s="34"/>
      <c r="R2089" s="34"/>
      <c r="S2089" s="34"/>
      <c r="T2089" s="34"/>
      <c r="U2089" s="34"/>
      <c r="V2089" s="34"/>
      <c r="W2089" s="34"/>
      <c r="X2089" s="34"/>
      <c r="Y2089" s="34"/>
      <c r="Z2089" s="34"/>
    </row>
    <row r="2090" spans="1:26" x14ac:dyDescent="0.2">
      <c r="A2090" s="34" t="s">
        <v>24</v>
      </c>
      <c r="B2090" s="34" t="s">
        <v>257</v>
      </c>
      <c r="C2090" s="34">
        <v>130966</v>
      </c>
      <c r="D2090" s="34">
        <v>1031324</v>
      </c>
      <c r="E2090" s="34">
        <v>1162290</v>
      </c>
      <c r="F2090" s="34"/>
      <c r="G2090" s="34"/>
      <c r="H2090" s="34"/>
      <c r="I2090" s="34"/>
      <c r="J2090" s="34"/>
      <c r="K2090" s="34"/>
      <c r="L2090" s="34"/>
      <c r="M2090" s="34"/>
      <c r="N2090" s="34"/>
      <c r="O2090" s="34"/>
      <c r="P2090" s="34"/>
      <c r="Q2090" s="34"/>
      <c r="R2090" s="34"/>
      <c r="S2090" s="34"/>
      <c r="T2090" s="34"/>
      <c r="U2090" s="34"/>
      <c r="V2090" s="34"/>
      <c r="W2090" s="34"/>
      <c r="X2090" s="34"/>
      <c r="Y2090" s="34"/>
      <c r="Z2090" s="34"/>
    </row>
    <row r="2091" spans="1:26" x14ac:dyDescent="0.2">
      <c r="A2091" s="34" t="s">
        <v>24</v>
      </c>
      <c r="B2091" s="34" t="s">
        <v>258</v>
      </c>
      <c r="C2091" s="34">
        <v>154971</v>
      </c>
      <c r="D2091" s="34">
        <v>1825889</v>
      </c>
      <c r="E2091" s="34">
        <v>1980860</v>
      </c>
      <c r="F2091" s="34" t="s">
        <v>378</v>
      </c>
      <c r="G2091" s="34"/>
      <c r="H2091" s="34"/>
      <c r="I2091" s="34"/>
      <c r="J2091" s="34"/>
      <c r="K2091" s="34"/>
      <c r="L2091" s="34"/>
      <c r="M2091" s="34"/>
      <c r="N2091" s="34"/>
      <c r="O2091" s="34"/>
      <c r="P2091" s="34"/>
      <c r="Q2091" s="34"/>
      <c r="R2091" s="34"/>
      <c r="S2091" s="34"/>
      <c r="T2091" s="34"/>
      <c r="U2091" s="34"/>
      <c r="V2091" s="34"/>
      <c r="W2091" s="34"/>
      <c r="X2091" s="34"/>
      <c r="Y2091" s="34"/>
      <c r="Z2091" s="34"/>
    </row>
    <row r="2092" spans="1:26" x14ac:dyDescent="0.2">
      <c r="A2092" s="34" t="s">
        <v>24</v>
      </c>
      <c r="B2092" s="34" t="s">
        <v>259</v>
      </c>
      <c r="C2092" s="34">
        <v>513362</v>
      </c>
      <c r="D2092" s="34">
        <v>4226626</v>
      </c>
      <c r="E2092" s="34">
        <v>4739988</v>
      </c>
      <c r="F2092" s="34"/>
      <c r="G2092" s="34"/>
      <c r="H2092" s="34"/>
      <c r="I2092" s="34"/>
      <c r="J2092" s="34"/>
      <c r="K2092" s="34"/>
      <c r="L2092" s="34"/>
      <c r="M2092" s="34"/>
      <c r="N2092" s="34"/>
      <c r="O2092" s="34"/>
      <c r="P2092" s="34"/>
      <c r="Q2092" s="34"/>
      <c r="R2092" s="34"/>
      <c r="S2092" s="34"/>
      <c r="T2092" s="34"/>
      <c r="U2092" s="34"/>
      <c r="V2092" s="34"/>
      <c r="W2092" s="34"/>
      <c r="X2092" s="34"/>
      <c r="Y2092" s="34"/>
      <c r="Z2092" s="34"/>
    </row>
    <row r="2093" spans="1:26" x14ac:dyDescent="0.2">
      <c r="A2093" s="34" t="s">
        <v>24</v>
      </c>
      <c r="B2093" s="34" t="s">
        <v>260</v>
      </c>
      <c r="C2093" s="34">
        <v>35127768</v>
      </c>
      <c r="D2093" s="34">
        <v>34913430</v>
      </c>
      <c r="E2093" s="34">
        <v>70041198</v>
      </c>
      <c r="F2093" s="34" t="s">
        <v>381</v>
      </c>
      <c r="G2093" s="34"/>
      <c r="H2093" s="34"/>
      <c r="I2093" s="34"/>
      <c r="J2093" s="34"/>
      <c r="K2093" s="34"/>
      <c r="L2093" s="34"/>
      <c r="M2093" s="34"/>
      <c r="N2093" s="34"/>
      <c r="O2093" s="34"/>
      <c r="P2093" s="34"/>
      <c r="Q2093" s="34"/>
      <c r="R2093" s="34"/>
      <c r="S2093" s="34"/>
      <c r="T2093" s="34"/>
      <c r="U2093" s="34"/>
      <c r="V2093" s="34"/>
      <c r="W2093" s="34"/>
      <c r="X2093" s="34"/>
      <c r="Y2093" s="34"/>
      <c r="Z2093" s="34"/>
    </row>
    <row r="2094" spans="1:26" x14ac:dyDescent="0.2">
      <c r="A2094" s="34" t="s">
        <v>24</v>
      </c>
      <c r="B2094" s="34" t="s">
        <v>261</v>
      </c>
      <c r="C2094" s="34">
        <v>9047558</v>
      </c>
      <c r="D2094" s="34">
        <v>14428017</v>
      </c>
      <c r="E2094" s="34">
        <v>23475575</v>
      </c>
      <c r="F2094" s="34" t="s">
        <v>373</v>
      </c>
      <c r="G2094" s="34"/>
      <c r="H2094" s="34"/>
      <c r="I2094" s="34"/>
      <c r="J2094" s="34"/>
      <c r="K2094" s="34"/>
      <c r="L2094" s="34"/>
      <c r="M2094" s="34"/>
      <c r="N2094" s="34"/>
      <c r="O2094" s="34"/>
      <c r="P2094" s="34"/>
      <c r="Q2094" s="34"/>
      <c r="R2094" s="34"/>
      <c r="S2094" s="34"/>
      <c r="T2094" s="34"/>
      <c r="U2094" s="34"/>
      <c r="V2094" s="34"/>
      <c r="W2094" s="34"/>
      <c r="X2094" s="34"/>
      <c r="Y2094" s="34"/>
      <c r="Z2094" s="34"/>
    </row>
    <row r="2095" spans="1:26" x14ac:dyDescent="0.2">
      <c r="A2095" s="34" t="s">
        <v>24</v>
      </c>
      <c r="B2095" s="34" t="s">
        <v>262</v>
      </c>
      <c r="C2095" s="34">
        <v>18474472</v>
      </c>
      <c r="D2095" s="34">
        <v>24241945</v>
      </c>
      <c r="E2095" s="34">
        <v>42716417</v>
      </c>
      <c r="F2095" s="34" t="s">
        <v>388</v>
      </c>
      <c r="G2095" s="34"/>
      <c r="H2095" s="34"/>
      <c r="I2095" s="34"/>
      <c r="J2095" s="34"/>
      <c r="K2095" s="34"/>
      <c r="L2095" s="34"/>
      <c r="M2095" s="34"/>
      <c r="N2095" s="34"/>
      <c r="O2095" s="34"/>
      <c r="P2095" s="34"/>
      <c r="Q2095" s="34"/>
      <c r="R2095" s="34"/>
      <c r="S2095" s="34"/>
      <c r="T2095" s="34"/>
      <c r="U2095" s="34"/>
      <c r="V2095" s="34"/>
      <c r="W2095" s="34"/>
      <c r="X2095" s="34"/>
      <c r="Y2095" s="34"/>
      <c r="Z2095" s="34"/>
    </row>
    <row r="2096" spans="1:26" x14ac:dyDescent="0.2">
      <c r="A2096" s="34" t="s">
        <v>24</v>
      </c>
      <c r="B2096" s="34" t="s">
        <v>263</v>
      </c>
      <c r="C2096" s="34">
        <v>2125979</v>
      </c>
      <c r="D2096" s="34">
        <v>4729555</v>
      </c>
      <c r="E2096" s="34">
        <v>6855534</v>
      </c>
      <c r="F2096" s="34" t="s">
        <v>372</v>
      </c>
      <c r="G2096" s="34"/>
      <c r="H2096" s="34"/>
      <c r="I2096" s="34"/>
      <c r="J2096" s="34"/>
      <c r="K2096" s="34"/>
      <c r="L2096" s="34"/>
      <c r="M2096" s="34"/>
      <c r="N2096" s="34"/>
      <c r="O2096" s="34"/>
      <c r="P2096" s="34"/>
      <c r="Q2096" s="34"/>
      <c r="R2096" s="34"/>
      <c r="S2096" s="34"/>
      <c r="T2096" s="34"/>
      <c r="U2096" s="34"/>
      <c r="V2096" s="34"/>
      <c r="W2096" s="34"/>
      <c r="X2096" s="34"/>
      <c r="Y2096" s="34"/>
      <c r="Z2096" s="34"/>
    </row>
    <row r="2097" spans="1:26" x14ac:dyDescent="0.2">
      <c r="A2097" s="34" t="s">
        <v>24</v>
      </c>
      <c r="B2097" s="34" t="s">
        <v>264</v>
      </c>
      <c r="C2097" s="34">
        <v>13075481</v>
      </c>
      <c r="D2097" s="34">
        <v>20258840</v>
      </c>
      <c r="E2097" s="34">
        <v>33334321</v>
      </c>
      <c r="F2097" s="34" t="s">
        <v>388</v>
      </c>
      <c r="G2097" s="34"/>
      <c r="H2097" s="34"/>
      <c r="I2097" s="34"/>
      <c r="J2097" s="34"/>
      <c r="K2097" s="34"/>
      <c r="L2097" s="34"/>
      <c r="M2097" s="34"/>
      <c r="N2097" s="34"/>
      <c r="O2097" s="34"/>
      <c r="P2097" s="34"/>
      <c r="Q2097" s="34"/>
      <c r="R2097" s="34"/>
      <c r="S2097" s="34"/>
      <c r="T2097" s="34"/>
      <c r="U2097" s="34"/>
      <c r="V2097" s="34"/>
      <c r="W2097" s="34"/>
      <c r="X2097" s="34"/>
      <c r="Y2097" s="34"/>
      <c r="Z2097" s="34"/>
    </row>
    <row r="2098" spans="1:26" x14ac:dyDescent="0.2">
      <c r="A2098" s="34" t="s">
        <v>24</v>
      </c>
      <c r="B2098" s="34" t="s">
        <v>265</v>
      </c>
      <c r="C2098" s="34">
        <v>139797</v>
      </c>
      <c r="D2098" s="34">
        <v>2663670</v>
      </c>
      <c r="E2098" s="34">
        <v>2803467</v>
      </c>
      <c r="F2098" s="34" t="s">
        <v>378</v>
      </c>
      <c r="G2098" s="34"/>
      <c r="H2098" s="34"/>
      <c r="I2098" s="34"/>
      <c r="J2098" s="34"/>
      <c r="K2098" s="34"/>
      <c r="L2098" s="34"/>
      <c r="M2098" s="34"/>
      <c r="N2098" s="34"/>
      <c r="O2098" s="34"/>
      <c r="P2098" s="34"/>
      <c r="Q2098" s="34"/>
      <c r="R2098" s="34"/>
      <c r="S2098" s="34"/>
      <c r="T2098" s="34"/>
      <c r="U2098" s="34"/>
      <c r="V2098" s="34"/>
      <c r="W2098" s="34"/>
      <c r="X2098" s="34"/>
      <c r="Y2098" s="34"/>
      <c r="Z2098" s="34"/>
    </row>
    <row r="2099" spans="1:26" x14ac:dyDescent="0.2">
      <c r="A2099" s="34" t="s">
        <v>24</v>
      </c>
      <c r="B2099" s="34" t="s">
        <v>266</v>
      </c>
      <c r="C2099" s="34">
        <v>5961367</v>
      </c>
      <c r="D2099" s="34">
        <v>5264236</v>
      </c>
      <c r="E2099" s="34">
        <v>11225603</v>
      </c>
      <c r="F2099" s="34" t="s">
        <v>369</v>
      </c>
      <c r="G2099" s="34"/>
      <c r="H2099" s="34"/>
      <c r="I2099" s="34"/>
      <c r="J2099" s="34"/>
      <c r="K2099" s="34"/>
      <c r="L2099" s="34"/>
      <c r="M2099" s="34"/>
      <c r="N2099" s="34"/>
      <c r="O2099" s="34"/>
      <c r="P2099" s="34"/>
      <c r="Q2099" s="34"/>
      <c r="R2099" s="34"/>
      <c r="S2099" s="34"/>
      <c r="T2099" s="34"/>
      <c r="U2099" s="34"/>
      <c r="V2099" s="34"/>
      <c r="W2099" s="34"/>
      <c r="X2099" s="34"/>
      <c r="Y2099" s="34"/>
      <c r="Z2099" s="34"/>
    </row>
    <row r="2100" spans="1:26" x14ac:dyDescent="0.2">
      <c r="A2100" s="34" t="s">
        <v>24</v>
      </c>
      <c r="B2100" s="34" t="s">
        <v>267</v>
      </c>
      <c r="C2100" s="34">
        <v>394184</v>
      </c>
      <c r="D2100" s="34">
        <v>1761467</v>
      </c>
      <c r="E2100" s="34">
        <v>2155651</v>
      </c>
      <c r="F2100" s="34"/>
      <c r="G2100" s="34"/>
      <c r="H2100" s="34"/>
      <c r="I2100" s="34"/>
      <c r="J2100" s="34"/>
      <c r="K2100" s="34"/>
      <c r="L2100" s="34"/>
      <c r="M2100" s="34"/>
      <c r="N2100" s="34"/>
      <c r="O2100" s="34"/>
      <c r="P2100" s="34"/>
      <c r="Q2100" s="34"/>
      <c r="R2100" s="34"/>
      <c r="S2100" s="34"/>
      <c r="T2100" s="34"/>
      <c r="U2100" s="34"/>
      <c r="V2100" s="34"/>
      <c r="W2100" s="34"/>
      <c r="X2100" s="34"/>
      <c r="Y2100" s="34"/>
      <c r="Z2100" s="34"/>
    </row>
    <row r="2101" spans="1:26" x14ac:dyDescent="0.2">
      <c r="A2101" s="34" t="s">
        <v>24</v>
      </c>
      <c r="B2101" s="34" t="s">
        <v>268</v>
      </c>
      <c r="C2101" s="34">
        <v>274168</v>
      </c>
      <c r="D2101" s="34">
        <v>4292401</v>
      </c>
      <c r="E2101" s="34">
        <v>4566569</v>
      </c>
      <c r="F2101" s="34"/>
      <c r="G2101" s="34"/>
      <c r="H2101" s="34"/>
      <c r="I2101" s="34"/>
      <c r="J2101" s="34"/>
      <c r="K2101" s="34"/>
      <c r="L2101" s="34"/>
      <c r="M2101" s="34"/>
      <c r="N2101" s="34"/>
      <c r="O2101" s="34"/>
      <c r="P2101" s="34"/>
      <c r="Q2101" s="34"/>
      <c r="R2101" s="34"/>
      <c r="S2101" s="34"/>
      <c r="T2101" s="34"/>
      <c r="U2101" s="34"/>
      <c r="V2101" s="34"/>
      <c r="W2101" s="34"/>
      <c r="X2101" s="34"/>
      <c r="Y2101" s="34"/>
      <c r="Z2101" s="34"/>
    </row>
    <row r="2102" spans="1:26" x14ac:dyDescent="0.2">
      <c r="A2102" s="34" t="s">
        <v>24</v>
      </c>
      <c r="B2102" s="34" t="s">
        <v>269</v>
      </c>
      <c r="C2102" s="34">
        <v>101594</v>
      </c>
      <c r="D2102" s="34">
        <v>1301396</v>
      </c>
      <c r="E2102" s="34">
        <v>1402990</v>
      </c>
      <c r="F2102" s="34" t="s">
        <v>374</v>
      </c>
      <c r="G2102" s="34"/>
      <c r="H2102" s="34"/>
      <c r="I2102" s="34"/>
      <c r="J2102" s="34"/>
      <c r="K2102" s="34"/>
      <c r="L2102" s="34"/>
      <c r="M2102" s="34"/>
      <c r="N2102" s="34"/>
      <c r="O2102" s="34"/>
      <c r="P2102" s="34"/>
      <c r="Q2102" s="34"/>
      <c r="R2102" s="34"/>
      <c r="S2102" s="34"/>
      <c r="T2102" s="34"/>
      <c r="U2102" s="34"/>
      <c r="V2102" s="34"/>
      <c r="W2102" s="34"/>
      <c r="X2102" s="34"/>
      <c r="Y2102" s="34"/>
      <c r="Z2102" s="34"/>
    </row>
    <row r="2103" spans="1:26" x14ac:dyDescent="0.2">
      <c r="A2103" s="34" t="s">
        <v>24</v>
      </c>
      <c r="B2103" s="34" t="s">
        <v>270</v>
      </c>
      <c r="C2103" s="34">
        <v>1338673</v>
      </c>
      <c r="D2103" s="34">
        <v>3738171</v>
      </c>
      <c r="E2103" s="34">
        <v>5076844</v>
      </c>
      <c r="F2103" s="34" t="s">
        <v>369</v>
      </c>
      <c r="G2103" s="34"/>
      <c r="H2103" s="34"/>
      <c r="I2103" s="34"/>
      <c r="J2103" s="34"/>
      <c r="K2103" s="34"/>
      <c r="L2103" s="34"/>
      <c r="M2103" s="34"/>
      <c r="N2103" s="34"/>
      <c r="O2103" s="34"/>
      <c r="P2103" s="34"/>
      <c r="Q2103" s="34"/>
      <c r="R2103" s="34"/>
      <c r="S2103" s="34"/>
      <c r="T2103" s="34"/>
      <c r="U2103" s="34"/>
      <c r="V2103" s="34"/>
      <c r="W2103" s="34"/>
      <c r="X2103" s="34"/>
      <c r="Y2103" s="34"/>
      <c r="Z2103" s="34"/>
    </row>
    <row r="2104" spans="1:26" x14ac:dyDescent="0.2">
      <c r="A2104" s="34" t="s">
        <v>24</v>
      </c>
      <c r="B2104" s="34" t="s">
        <v>271</v>
      </c>
      <c r="C2104" s="34">
        <v>10733451</v>
      </c>
      <c r="D2104" s="34">
        <v>10118531</v>
      </c>
      <c r="E2104" s="34">
        <v>20851982</v>
      </c>
      <c r="F2104" s="34" t="s">
        <v>380</v>
      </c>
      <c r="G2104" s="34"/>
      <c r="H2104" s="34"/>
      <c r="I2104" s="34"/>
      <c r="J2104" s="34"/>
      <c r="K2104" s="34"/>
      <c r="L2104" s="34"/>
      <c r="M2104" s="34"/>
      <c r="N2104" s="34"/>
      <c r="O2104" s="34"/>
      <c r="P2104" s="34"/>
      <c r="Q2104" s="34"/>
      <c r="R2104" s="34"/>
      <c r="S2104" s="34"/>
      <c r="T2104" s="34"/>
      <c r="U2104" s="34"/>
      <c r="V2104" s="34"/>
      <c r="W2104" s="34"/>
      <c r="X2104" s="34"/>
      <c r="Y2104" s="34"/>
      <c r="Z2104" s="34"/>
    </row>
    <row r="2105" spans="1:26" x14ac:dyDescent="0.2">
      <c r="A2105" s="34" t="s">
        <v>24</v>
      </c>
      <c r="B2105" s="34" t="s">
        <v>272</v>
      </c>
      <c r="C2105" s="34">
        <v>59932106</v>
      </c>
      <c r="D2105" s="34">
        <v>55351232</v>
      </c>
      <c r="E2105" s="34">
        <v>115283338</v>
      </c>
      <c r="F2105" s="34" t="s">
        <v>376</v>
      </c>
      <c r="G2105" s="34"/>
      <c r="H2105" s="34"/>
      <c r="I2105" s="34"/>
      <c r="J2105" s="34"/>
      <c r="K2105" s="34"/>
      <c r="L2105" s="34"/>
      <c r="M2105" s="34"/>
      <c r="N2105" s="34"/>
      <c r="O2105" s="34"/>
      <c r="P2105" s="34"/>
      <c r="Q2105" s="34"/>
      <c r="R2105" s="34"/>
      <c r="S2105" s="34"/>
      <c r="T2105" s="34"/>
      <c r="U2105" s="34"/>
      <c r="V2105" s="34"/>
      <c r="W2105" s="34"/>
      <c r="X2105" s="34"/>
      <c r="Y2105" s="34"/>
      <c r="Z2105" s="34"/>
    </row>
    <row r="2106" spans="1:26" x14ac:dyDescent="0.2">
      <c r="A2106" s="34" t="s">
        <v>24</v>
      </c>
      <c r="B2106" s="34" t="s">
        <v>273</v>
      </c>
      <c r="C2106" s="34">
        <v>1660614</v>
      </c>
      <c r="D2106" s="34">
        <v>2505800</v>
      </c>
      <c r="E2106" s="34">
        <v>4166414</v>
      </c>
      <c r="F2106" s="34" t="s">
        <v>378</v>
      </c>
      <c r="G2106" s="34"/>
      <c r="H2106" s="34"/>
      <c r="I2106" s="34"/>
      <c r="J2106" s="34"/>
      <c r="K2106" s="34"/>
      <c r="L2106" s="34"/>
      <c r="M2106" s="34"/>
      <c r="N2106" s="34"/>
      <c r="O2106" s="34"/>
      <c r="P2106" s="34"/>
      <c r="Q2106" s="34"/>
      <c r="R2106" s="34"/>
      <c r="S2106" s="34"/>
      <c r="T2106" s="34"/>
      <c r="U2106" s="34"/>
      <c r="V2106" s="34"/>
      <c r="W2106" s="34"/>
      <c r="X2106" s="34"/>
      <c r="Y2106" s="34"/>
      <c r="Z2106" s="34"/>
    </row>
    <row r="2107" spans="1:26" x14ac:dyDescent="0.2">
      <c r="A2107" s="34" t="s">
        <v>24</v>
      </c>
      <c r="B2107" s="34" t="s">
        <v>274</v>
      </c>
      <c r="C2107" s="34">
        <v>1986152</v>
      </c>
      <c r="D2107" s="34">
        <v>6837511</v>
      </c>
      <c r="E2107" s="34">
        <v>8823663</v>
      </c>
      <c r="F2107" s="34" t="s">
        <v>379</v>
      </c>
      <c r="G2107" s="34"/>
      <c r="H2107" s="34"/>
      <c r="I2107" s="34"/>
      <c r="J2107" s="34"/>
      <c r="K2107" s="34"/>
      <c r="L2107" s="34"/>
      <c r="M2107" s="34"/>
      <c r="N2107" s="34"/>
      <c r="O2107" s="34"/>
      <c r="P2107" s="34"/>
      <c r="Q2107" s="34"/>
      <c r="R2107" s="34"/>
      <c r="S2107" s="34"/>
      <c r="T2107" s="34"/>
      <c r="U2107" s="34"/>
      <c r="V2107" s="34"/>
      <c r="W2107" s="34"/>
      <c r="X2107" s="34"/>
      <c r="Y2107" s="34"/>
      <c r="Z2107" s="34"/>
    </row>
    <row r="2108" spans="1:26" x14ac:dyDescent="0.2">
      <c r="A2108" s="34" t="s">
        <v>24</v>
      </c>
      <c r="B2108" s="34" t="s">
        <v>275</v>
      </c>
      <c r="C2108" s="34">
        <v>1603252</v>
      </c>
      <c r="D2108" s="34">
        <v>8484270</v>
      </c>
      <c r="E2108" s="34">
        <v>10087522</v>
      </c>
      <c r="F2108" s="34" t="s">
        <v>374</v>
      </c>
      <c r="G2108" s="34"/>
      <c r="H2108" s="34"/>
      <c r="I2108" s="34"/>
      <c r="J2108" s="34"/>
      <c r="K2108" s="34"/>
      <c r="L2108" s="34"/>
      <c r="M2108" s="34"/>
      <c r="N2108" s="34"/>
      <c r="O2108" s="34"/>
      <c r="P2108" s="34"/>
      <c r="Q2108" s="34"/>
      <c r="R2108" s="34"/>
      <c r="S2108" s="34"/>
      <c r="T2108" s="34"/>
      <c r="U2108" s="34"/>
      <c r="V2108" s="34"/>
      <c r="W2108" s="34"/>
      <c r="X2108" s="34"/>
      <c r="Y2108" s="34"/>
      <c r="Z2108" s="34"/>
    </row>
    <row r="2109" spans="1:26" x14ac:dyDescent="0.2">
      <c r="A2109" s="34" t="s">
        <v>24</v>
      </c>
      <c r="B2109" s="34" t="s">
        <v>276</v>
      </c>
      <c r="C2109" s="34">
        <v>18450692</v>
      </c>
      <c r="D2109" s="34">
        <v>20782449</v>
      </c>
      <c r="E2109" s="34">
        <v>39233141</v>
      </c>
      <c r="F2109" s="34" t="s">
        <v>376</v>
      </c>
      <c r="G2109" s="34"/>
      <c r="H2109" s="34"/>
      <c r="I2109" s="34"/>
      <c r="J2109" s="34"/>
      <c r="K2109" s="34"/>
      <c r="L2109" s="34"/>
      <c r="M2109" s="34"/>
      <c r="N2109" s="34"/>
      <c r="O2109" s="34"/>
      <c r="P2109" s="34"/>
      <c r="Q2109" s="34"/>
      <c r="R2109" s="34"/>
      <c r="S2109" s="34"/>
      <c r="T2109" s="34"/>
      <c r="U2109" s="34"/>
      <c r="V2109" s="34"/>
      <c r="W2109" s="34"/>
      <c r="X2109" s="34"/>
      <c r="Y2109" s="34"/>
      <c r="Z2109" s="34"/>
    </row>
    <row r="2110" spans="1:26" x14ac:dyDescent="0.2">
      <c r="A2110" s="34" t="s">
        <v>24</v>
      </c>
      <c r="B2110" s="34" t="s">
        <v>277</v>
      </c>
      <c r="C2110" s="34">
        <v>58061534</v>
      </c>
      <c r="D2110" s="34">
        <v>62462423</v>
      </c>
      <c r="E2110" s="34">
        <v>120523957</v>
      </c>
      <c r="F2110" s="34" t="s">
        <v>376</v>
      </c>
      <c r="G2110" s="34"/>
      <c r="H2110" s="34"/>
      <c r="I2110" s="34"/>
      <c r="J2110" s="34"/>
      <c r="K2110" s="34"/>
      <c r="L2110" s="34"/>
      <c r="M2110" s="34"/>
      <c r="N2110" s="34"/>
      <c r="O2110" s="34"/>
      <c r="P2110" s="34"/>
      <c r="Q2110" s="34"/>
      <c r="R2110" s="34"/>
      <c r="S2110" s="34"/>
      <c r="T2110" s="34"/>
      <c r="U2110" s="34"/>
      <c r="V2110" s="34"/>
      <c r="W2110" s="34"/>
      <c r="X2110" s="34"/>
      <c r="Y2110" s="34"/>
      <c r="Z2110" s="34"/>
    </row>
    <row r="2111" spans="1:26" x14ac:dyDescent="0.2">
      <c r="A2111" s="34" t="s">
        <v>24</v>
      </c>
      <c r="B2111" s="34" t="s">
        <v>278</v>
      </c>
      <c r="C2111" s="34">
        <v>2131150</v>
      </c>
      <c r="D2111" s="34">
        <v>4323062</v>
      </c>
      <c r="E2111" s="34">
        <v>6454212</v>
      </c>
      <c r="F2111" s="34" t="s">
        <v>371</v>
      </c>
      <c r="G2111" s="34"/>
      <c r="H2111" s="34"/>
      <c r="I2111" s="34"/>
      <c r="J2111" s="34"/>
      <c r="K2111" s="34"/>
      <c r="L2111" s="34"/>
      <c r="M2111" s="34"/>
      <c r="N2111" s="34"/>
      <c r="O2111" s="34"/>
      <c r="P2111" s="34"/>
      <c r="Q2111" s="34"/>
      <c r="R2111" s="34"/>
      <c r="S2111" s="34"/>
      <c r="T2111" s="34"/>
      <c r="U2111" s="34"/>
      <c r="V2111" s="34"/>
      <c r="W2111" s="34"/>
      <c r="X2111" s="34"/>
      <c r="Y2111" s="34"/>
      <c r="Z2111" s="34"/>
    </row>
    <row r="2112" spans="1:26" x14ac:dyDescent="0.2">
      <c r="A2112" s="34" t="s">
        <v>24</v>
      </c>
      <c r="B2112" s="34" t="s">
        <v>279</v>
      </c>
      <c r="C2112" s="34">
        <v>19153212</v>
      </c>
      <c r="D2112" s="34">
        <v>30765931</v>
      </c>
      <c r="E2112" s="34">
        <v>49919143</v>
      </c>
      <c r="F2112" s="34" t="s">
        <v>372</v>
      </c>
      <c r="G2112" s="34"/>
      <c r="H2112" s="34"/>
      <c r="I2112" s="34"/>
      <c r="J2112" s="34"/>
      <c r="K2112" s="34"/>
      <c r="L2112" s="34"/>
      <c r="M2112" s="34"/>
      <c r="N2112" s="34"/>
      <c r="O2112" s="34"/>
      <c r="P2112" s="34"/>
      <c r="Q2112" s="34"/>
      <c r="R2112" s="34"/>
      <c r="S2112" s="34"/>
      <c r="T2112" s="34"/>
      <c r="U2112" s="34"/>
      <c r="V2112" s="34"/>
      <c r="W2112" s="34"/>
      <c r="X2112" s="34"/>
      <c r="Y2112" s="34"/>
      <c r="Z2112" s="34"/>
    </row>
    <row r="2113" spans="1:26" x14ac:dyDescent="0.2">
      <c r="A2113" s="34" t="s">
        <v>24</v>
      </c>
      <c r="B2113" s="34" t="s">
        <v>280</v>
      </c>
      <c r="C2113" s="34">
        <v>34047566</v>
      </c>
      <c r="D2113" s="34">
        <v>12489934</v>
      </c>
      <c r="E2113" s="34">
        <v>46537500</v>
      </c>
      <c r="F2113" s="34" t="s">
        <v>373</v>
      </c>
      <c r="G2113" s="34"/>
      <c r="H2113" s="34"/>
      <c r="I2113" s="34"/>
      <c r="J2113" s="34"/>
      <c r="K2113" s="34"/>
      <c r="L2113" s="34"/>
      <c r="M2113" s="34"/>
      <c r="N2113" s="34"/>
      <c r="O2113" s="34"/>
      <c r="P2113" s="34"/>
      <c r="Q2113" s="34"/>
      <c r="R2113" s="34"/>
      <c r="S2113" s="34"/>
      <c r="T2113" s="34"/>
      <c r="U2113" s="34"/>
      <c r="V2113" s="34"/>
      <c r="W2113" s="34"/>
      <c r="X2113" s="34"/>
      <c r="Y2113" s="34"/>
      <c r="Z2113" s="34"/>
    </row>
    <row r="2114" spans="1:26" x14ac:dyDescent="0.2">
      <c r="A2114" s="34" t="s">
        <v>24</v>
      </c>
      <c r="B2114" s="34" t="s">
        <v>281</v>
      </c>
      <c r="C2114" s="34">
        <v>105516900</v>
      </c>
      <c r="D2114" s="34">
        <v>167460479</v>
      </c>
      <c r="E2114" s="34">
        <v>272977379</v>
      </c>
      <c r="F2114" s="34" t="s">
        <v>376</v>
      </c>
      <c r="G2114" s="34"/>
      <c r="H2114" s="34"/>
      <c r="I2114" s="34"/>
      <c r="J2114" s="34"/>
      <c r="K2114" s="34"/>
      <c r="L2114" s="34"/>
      <c r="M2114" s="34"/>
      <c r="N2114" s="34"/>
      <c r="O2114" s="34"/>
      <c r="P2114" s="34"/>
      <c r="Q2114" s="34"/>
      <c r="R2114" s="34"/>
      <c r="S2114" s="34"/>
      <c r="T2114" s="34"/>
      <c r="U2114" s="34"/>
      <c r="V2114" s="34"/>
      <c r="W2114" s="34"/>
      <c r="X2114" s="34"/>
      <c r="Y2114" s="34"/>
      <c r="Z2114" s="34"/>
    </row>
    <row r="2115" spans="1:26" x14ac:dyDescent="0.2">
      <c r="A2115" s="34" t="s">
        <v>24</v>
      </c>
      <c r="B2115" s="34" t="s">
        <v>282</v>
      </c>
      <c r="C2115" s="34">
        <v>2200685</v>
      </c>
      <c r="D2115" s="34">
        <v>3827656</v>
      </c>
      <c r="E2115" s="34">
        <v>6028341</v>
      </c>
      <c r="F2115" s="34" t="s">
        <v>375</v>
      </c>
      <c r="G2115" s="34"/>
      <c r="H2115" s="34"/>
      <c r="I2115" s="34"/>
      <c r="J2115" s="34"/>
      <c r="K2115" s="34"/>
      <c r="L2115" s="34"/>
      <c r="M2115" s="34"/>
      <c r="N2115" s="34"/>
      <c r="O2115" s="34"/>
      <c r="P2115" s="34"/>
      <c r="Q2115" s="34"/>
      <c r="R2115" s="34"/>
      <c r="S2115" s="34"/>
      <c r="T2115" s="34"/>
      <c r="U2115" s="34"/>
      <c r="V2115" s="34"/>
      <c r="W2115" s="34"/>
      <c r="X2115" s="34"/>
      <c r="Y2115" s="34"/>
      <c r="Z2115" s="34"/>
    </row>
    <row r="2116" spans="1:26" x14ac:dyDescent="0.2">
      <c r="A2116" s="34" t="s">
        <v>24</v>
      </c>
      <c r="B2116" s="34" t="s">
        <v>283</v>
      </c>
      <c r="C2116" s="34">
        <v>2773201</v>
      </c>
      <c r="D2116" s="34">
        <v>4666661</v>
      </c>
      <c r="E2116" s="34">
        <v>7439862</v>
      </c>
      <c r="F2116" s="34" t="s">
        <v>387</v>
      </c>
      <c r="G2116" s="34"/>
      <c r="H2116" s="34"/>
      <c r="I2116" s="34"/>
      <c r="J2116" s="34"/>
      <c r="K2116" s="34"/>
      <c r="L2116" s="34"/>
      <c r="M2116" s="34"/>
      <c r="N2116" s="34"/>
      <c r="O2116" s="34"/>
      <c r="P2116" s="34"/>
      <c r="Q2116" s="34"/>
      <c r="R2116" s="34"/>
      <c r="S2116" s="34"/>
      <c r="T2116" s="34"/>
      <c r="U2116" s="34"/>
      <c r="V2116" s="34"/>
      <c r="W2116" s="34"/>
      <c r="X2116" s="34"/>
      <c r="Y2116" s="34"/>
      <c r="Z2116" s="34"/>
    </row>
    <row r="2117" spans="1:26" x14ac:dyDescent="0.2">
      <c r="A2117" s="34" t="s">
        <v>24</v>
      </c>
      <c r="B2117" s="34" t="s">
        <v>284</v>
      </c>
      <c r="C2117" s="34">
        <v>0</v>
      </c>
      <c r="D2117" s="34">
        <v>2506760</v>
      </c>
      <c r="E2117" s="34">
        <v>2506760</v>
      </c>
      <c r="F2117" s="34" t="s">
        <v>382</v>
      </c>
      <c r="G2117" s="34"/>
      <c r="H2117" s="34"/>
      <c r="I2117" s="34"/>
      <c r="J2117" s="34"/>
      <c r="K2117" s="34"/>
      <c r="L2117" s="34"/>
      <c r="M2117" s="34"/>
      <c r="N2117" s="34"/>
      <c r="O2117" s="34"/>
      <c r="P2117" s="34"/>
      <c r="Q2117" s="34"/>
      <c r="R2117" s="34"/>
      <c r="S2117" s="34"/>
      <c r="T2117" s="34"/>
      <c r="U2117" s="34"/>
      <c r="V2117" s="34"/>
      <c r="W2117" s="34"/>
      <c r="X2117" s="34"/>
      <c r="Y2117" s="34"/>
      <c r="Z2117" s="34"/>
    </row>
    <row r="2118" spans="1:26" x14ac:dyDescent="0.2">
      <c r="A2118" s="34" t="s">
        <v>24</v>
      </c>
      <c r="B2118" s="34" t="s">
        <v>285</v>
      </c>
      <c r="C2118" s="34">
        <v>1412468</v>
      </c>
      <c r="D2118" s="34">
        <v>4474357</v>
      </c>
      <c r="E2118" s="34">
        <v>5886825</v>
      </c>
      <c r="F2118" s="34" t="s">
        <v>387</v>
      </c>
      <c r="G2118" s="34"/>
      <c r="H2118" s="34"/>
      <c r="I2118" s="34"/>
      <c r="J2118" s="34"/>
      <c r="K2118" s="34"/>
      <c r="L2118" s="34"/>
      <c r="M2118" s="34"/>
      <c r="N2118" s="34"/>
      <c r="O2118" s="34"/>
      <c r="P2118" s="34"/>
      <c r="Q2118" s="34"/>
      <c r="R2118" s="34"/>
      <c r="S2118" s="34"/>
      <c r="T2118" s="34"/>
      <c r="U2118" s="34"/>
      <c r="V2118" s="34"/>
      <c r="W2118" s="34"/>
      <c r="X2118" s="34"/>
      <c r="Y2118" s="34"/>
      <c r="Z2118" s="34"/>
    </row>
    <row r="2119" spans="1:26" x14ac:dyDescent="0.2">
      <c r="A2119" s="34" t="s">
        <v>24</v>
      </c>
      <c r="B2119" s="34" t="s">
        <v>286</v>
      </c>
      <c r="C2119" s="34">
        <v>244902</v>
      </c>
      <c r="D2119" s="34">
        <v>1810182</v>
      </c>
      <c r="E2119" s="34">
        <v>2055084</v>
      </c>
      <c r="F2119" s="34" t="s">
        <v>378</v>
      </c>
      <c r="G2119" s="34"/>
      <c r="H2119" s="34"/>
      <c r="I2119" s="34"/>
      <c r="J2119" s="34"/>
      <c r="K2119" s="34"/>
      <c r="L2119" s="34"/>
      <c r="M2119" s="34"/>
      <c r="N2119" s="34"/>
      <c r="O2119" s="34"/>
      <c r="P2119" s="34"/>
      <c r="Q2119" s="34"/>
      <c r="R2119" s="34"/>
      <c r="S2119" s="34"/>
      <c r="T2119" s="34"/>
      <c r="U2119" s="34"/>
      <c r="V2119" s="34"/>
      <c r="W2119" s="34"/>
      <c r="X2119" s="34"/>
      <c r="Y2119" s="34"/>
      <c r="Z2119" s="34"/>
    </row>
    <row r="2120" spans="1:26" x14ac:dyDescent="0.2">
      <c r="A2120" s="34" t="s">
        <v>24</v>
      </c>
      <c r="B2120" s="34" t="s">
        <v>287</v>
      </c>
      <c r="C2120" s="34">
        <v>5112062</v>
      </c>
      <c r="D2120" s="34">
        <v>2685824</v>
      </c>
      <c r="E2120" s="34">
        <v>7797886</v>
      </c>
      <c r="F2120" s="34" t="s">
        <v>378</v>
      </c>
      <c r="G2120" s="34"/>
      <c r="H2120" s="34"/>
      <c r="I2120" s="34"/>
      <c r="J2120" s="34"/>
      <c r="K2120" s="34"/>
      <c r="L2120" s="34"/>
      <c r="M2120" s="34"/>
      <c r="N2120" s="34"/>
      <c r="O2120" s="34"/>
      <c r="P2120" s="34"/>
      <c r="Q2120" s="34"/>
      <c r="R2120" s="34"/>
      <c r="S2120" s="34"/>
      <c r="T2120" s="34"/>
      <c r="U2120" s="34"/>
      <c r="V2120" s="34"/>
      <c r="W2120" s="34"/>
      <c r="X2120" s="34"/>
      <c r="Y2120" s="34"/>
      <c r="Z2120" s="34"/>
    </row>
    <row r="2121" spans="1:26" x14ac:dyDescent="0.2">
      <c r="A2121" s="34" t="s">
        <v>24</v>
      </c>
      <c r="B2121" s="34" t="s">
        <v>288</v>
      </c>
      <c r="C2121" s="34">
        <v>12845014</v>
      </c>
      <c r="D2121" s="34">
        <v>22973595</v>
      </c>
      <c r="E2121" s="34">
        <v>35818609</v>
      </c>
      <c r="F2121" s="34" t="s">
        <v>372</v>
      </c>
      <c r="G2121" s="34"/>
      <c r="H2121" s="34"/>
      <c r="I2121" s="34"/>
      <c r="J2121" s="34"/>
      <c r="K2121" s="34"/>
      <c r="L2121" s="34"/>
      <c r="M2121" s="34"/>
      <c r="N2121" s="34"/>
      <c r="O2121" s="34"/>
      <c r="P2121" s="34"/>
      <c r="Q2121" s="34"/>
      <c r="R2121" s="34"/>
      <c r="S2121" s="34"/>
      <c r="T2121" s="34"/>
      <c r="U2121" s="34"/>
      <c r="V2121" s="34"/>
      <c r="W2121" s="34"/>
      <c r="X2121" s="34"/>
      <c r="Y2121" s="34"/>
      <c r="Z2121" s="34"/>
    </row>
    <row r="2122" spans="1:26" x14ac:dyDescent="0.2">
      <c r="A2122" s="34" t="s">
        <v>24</v>
      </c>
      <c r="B2122" s="34" t="s">
        <v>289</v>
      </c>
      <c r="C2122" s="34">
        <v>1689661</v>
      </c>
      <c r="D2122" s="34">
        <v>3936566</v>
      </c>
      <c r="E2122" s="34">
        <v>5626227</v>
      </c>
      <c r="F2122" s="34" t="s">
        <v>385</v>
      </c>
      <c r="G2122" s="34"/>
      <c r="H2122" s="34"/>
      <c r="I2122" s="34"/>
      <c r="J2122" s="34"/>
      <c r="K2122" s="34"/>
      <c r="L2122" s="34"/>
      <c r="M2122" s="34"/>
      <c r="N2122" s="34"/>
      <c r="O2122" s="34"/>
      <c r="P2122" s="34"/>
      <c r="Q2122" s="34"/>
      <c r="R2122" s="34"/>
      <c r="S2122" s="34"/>
      <c r="T2122" s="34"/>
      <c r="U2122" s="34"/>
      <c r="V2122" s="34"/>
      <c r="W2122" s="34"/>
      <c r="X2122" s="34"/>
      <c r="Y2122" s="34"/>
      <c r="Z2122" s="34"/>
    </row>
    <row r="2123" spans="1:26" x14ac:dyDescent="0.2">
      <c r="A2123" s="34" t="s">
        <v>24</v>
      </c>
      <c r="B2123" s="34" t="s">
        <v>290</v>
      </c>
      <c r="C2123" s="34">
        <v>7132113</v>
      </c>
      <c r="D2123" s="34">
        <v>16455293</v>
      </c>
      <c r="E2123" s="34">
        <v>23587406</v>
      </c>
      <c r="F2123" s="34" t="s">
        <v>374</v>
      </c>
      <c r="G2123" s="34"/>
      <c r="H2123" s="34"/>
      <c r="I2123" s="34"/>
      <c r="J2123" s="34"/>
      <c r="K2123" s="34"/>
      <c r="L2123" s="34"/>
      <c r="M2123" s="34"/>
      <c r="N2123" s="34"/>
      <c r="O2123" s="34"/>
      <c r="P2123" s="34"/>
      <c r="Q2123" s="34"/>
      <c r="R2123" s="34"/>
      <c r="S2123" s="34"/>
      <c r="T2123" s="34"/>
      <c r="U2123" s="34"/>
      <c r="V2123" s="34"/>
      <c r="W2123" s="34"/>
      <c r="X2123" s="34"/>
      <c r="Y2123" s="34"/>
      <c r="Z2123" s="34"/>
    </row>
    <row r="2124" spans="1:26" x14ac:dyDescent="0.2">
      <c r="A2124" s="34" t="s">
        <v>24</v>
      </c>
      <c r="B2124" s="34" t="s">
        <v>291</v>
      </c>
      <c r="C2124" s="34">
        <v>7138382</v>
      </c>
      <c r="D2124" s="34">
        <v>9604310</v>
      </c>
      <c r="E2124" s="34">
        <v>16742692</v>
      </c>
      <c r="F2124" s="34" t="s">
        <v>369</v>
      </c>
      <c r="G2124" s="34"/>
      <c r="H2124" s="34"/>
      <c r="I2124" s="34"/>
      <c r="J2124" s="34"/>
      <c r="K2124" s="34"/>
      <c r="L2124" s="34"/>
      <c r="M2124" s="34"/>
      <c r="N2124" s="34"/>
      <c r="O2124" s="34"/>
      <c r="P2124" s="34"/>
      <c r="Q2124" s="34"/>
      <c r="R2124" s="34"/>
      <c r="S2124" s="34"/>
      <c r="T2124" s="34"/>
      <c r="U2124" s="34"/>
      <c r="V2124" s="34"/>
      <c r="W2124" s="34"/>
      <c r="X2124" s="34"/>
      <c r="Y2124" s="34"/>
      <c r="Z2124" s="34"/>
    </row>
    <row r="2125" spans="1:26" x14ac:dyDescent="0.2">
      <c r="A2125" s="34" t="s">
        <v>24</v>
      </c>
      <c r="B2125" s="34" t="s">
        <v>292</v>
      </c>
      <c r="C2125" s="34">
        <v>1018831</v>
      </c>
      <c r="D2125" s="34">
        <v>3216758</v>
      </c>
      <c r="E2125" s="34">
        <v>4235589</v>
      </c>
      <c r="F2125" s="34" t="s">
        <v>378</v>
      </c>
      <c r="G2125" s="34"/>
      <c r="H2125" s="34"/>
      <c r="I2125" s="34"/>
      <c r="J2125" s="34"/>
      <c r="K2125" s="34"/>
      <c r="L2125" s="34"/>
      <c r="M2125" s="34"/>
      <c r="N2125" s="34"/>
      <c r="O2125" s="34"/>
      <c r="P2125" s="34"/>
      <c r="Q2125" s="34"/>
      <c r="R2125" s="34"/>
      <c r="S2125" s="34"/>
      <c r="T2125" s="34"/>
      <c r="U2125" s="34"/>
      <c r="V2125" s="34"/>
      <c r="W2125" s="34"/>
      <c r="X2125" s="34"/>
      <c r="Y2125" s="34"/>
      <c r="Z2125" s="34"/>
    </row>
    <row r="2126" spans="1:26" x14ac:dyDescent="0.2">
      <c r="A2126" s="34" t="s">
        <v>24</v>
      </c>
      <c r="B2126" s="34" t="s">
        <v>293</v>
      </c>
      <c r="C2126" s="34">
        <v>28065751</v>
      </c>
      <c r="D2126" s="34">
        <v>17819794</v>
      </c>
      <c r="E2126" s="34">
        <v>45885545</v>
      </c>
      <c r="F2126" s="34" t="s">
        <v>374</v>
      </c>
      <c r="G2126" s="34"/>
      <c r="H2126" s="34"/>
      <c r="I2126" s="34"/>
      <c r="J2126" s="34"/>
      <c r="K2126" s="34"/>
      <c r="L2126" s="34"/>
      <c r="M2126" s="34"/>
      <c r="N2126" s="34"/>
      <c r="O2126" s="34"/>
      <c r="P2126" s="34"/>
      <c r="Q2126" s="34"/>
      <c r="R2126" s="34"/>
      <c r="S2126" s="34"/>
      <c r="T2126" s="34"/>
      <c r="U2126" s="34"/>
      <c r="V2126" s="34"/>
      <c r="W2126" s="34"/>
      <c r="X2126" s="34"/>
      <c r="Y2126" s="34"/>
      <c r="Z2126" s="34"/>
    </row>
    <row r="2127" spans="1:26" x14ac:dyDescent="0.2">
      <c r="A2127" s="34" t="s">
        <v>24</v>
      </c>
      <c r="B2127" s="34" t="s">
        <v>294</v>
      </c>
      <c r="C2127" s="34">
        <v>49285005</v>
      </c>
      <c r="D2127" s="34">
        <v>46174914</v>
      </c>
      <c r="E2127" s="34">
        <v>95459919</v>
      </c>
      <c r="F2127" s="34" t="s">
        <v>375</v>
      </c>
      <c r="G2127" s="34"/>
      <c r="H2127" s="34"/>
      <c r="I2127" s="34"/>
      <c r="J2127" s="34"/>
      <c r="K2127" s="34"/>
      <c r="L2127" s="34"/>
      <c r="M2127" s="34"/>
      <c r="N2127" s="34"/>
      <c r="O2127" s="34"/>
      <c r="P2127" s="34"/>
      <c r="Q2127" s="34"/>
      <c r="R2127" s="34"/>
      <c r="S2127" s="34"/>
      <c r="T2127" s="34"/>
      <c r="U2127" s="34"/>
      <c r="V2127" s="34"/>
      <c r="W2127" s="34"/>
      <c r="X2127" s="34"/>
      <c r="Y2127" s="34"/>
      <c r="Z2127" s="34"/>
    </row>
    <row r="2128" spans="1:26" x14ac:dyDescent="0.2">
      <c r="A2128" s="34" t="s">
        <v>24</v>
      </c>
      <c r="B2128" s="34" t="s">
        <v>295</v>
      </c>
      <c r="C2128" s="34">
        <v>934234</v>
      </c>
      <c r="D2128" s="34">
        <v>4157729</v>
      </c>
      <c r="E2128" s="34">
        <v>5091963</v>
      </c>
      <c r="F2128" s="34" t="s">
        <v>380</v>
      </c>
      <c r="G2128" s="34"/>
      <c r="H2128" s="34"/>
      <c r="I2128" s="34"/>
      <c r="J2128" s="34"/>
      <c r="K2128" s="34"/>
      <c r="L2128" s="34"/>
      <c r="M2128" s="34"/>
      <c r="N2128" s="34"/>
      <c r="O2128" s="34"/>
      <c r="P2128" s="34"/>
      <c r="Q2128" s="34"/>
      <c r="R2128" s="34"/>
      <c r="S2128" s="34"/>
      <c r="T2128" s="34"/>
      <c r="U2128" s="34"/>
      <c r="V2128" s="34"/>
      <c r="W2128" s="34"/>
      <c r="X2128" s="34"/>
      <c r="Y2128" s="34"/>
      <c r="Z2128" s="34"/>
    </row>
    <row r="2129" spans="1:26" x14ac:dyDescent="0.2">
      <c r="A2129" s="34" t="s">
        <v>24</v>
      </c>
      <c r="B2129" s="34" t="s">
        <v>296</v>
      </c>
      <c r="C2129" s="34">
        <v>23998494</v>
      </c>
      <c r="D2129" s="34">
        <v>17833460</v>
      </c>
      <c r="E2129" s="34">
        <v>41831954</v>
      </c>
      <c r="F2129" s="34" t="s">
        <v>388</v>
      </c>
      <c r="G2129" s="34"/>
      <c r="H2129" s="34"/>
      <c r="I2129" s="34"/>
      <c r="J2129" s="34"/>
      <c r="K2129" s="34"/>
      <c r="L2129" s="34"/>
      <c r="M2129" s="34"/>
      <c r="N2129" s="34"/>
      <c r="O2129" s="34"/>
      <c r="P2129" s="34"/>
      <c r="Q2129" s="34"/>
      <c r="R2129" s="34"/>
      <c r="S2129" s="34"/>
      <c r="T2129" s="34"/>
      <c r="U2129" s="34"/>
      <c r="V2129" s="34"/>
      <c r="W2129" s="34"/>
      <c r="X2129" s="34"/>
      <c r="Y2129" s="34"/>
      <c r="Z2129" s="34"/>
    </row>
    <row r="2130" spans="1:26" x14ac:dyDescent="0.2">
      <c r="A2130" s="34" t="s">
        <v>24</v>
      </c>
      <c r="B2130" s="34" t="s">
        <v>297</v>
      </c>
      <c r="C2130" s="34">
        <v>5763647</v>
      </c>
      <c r="D2130" s="34">
        <v>8385153</v>
      </c>
      <c r="E2130" s="34">
        <v>14148800</v>
      </c>
      <c r="F2130" s="34" t="s">
        <v>371</v>
      </c>
      <c r="G2130" s="34"/>
      <c r="H2130" s="34"/>
      <c r="I2130" s="34"/>
      <c r="J2130" s="34"/>
      <c r="K2130" s="34"/>
      <c r="L2130" s="34"/>
      <c r="M2130" s="34"/>
      <c r="N2130" s="34"/>
      <c r="O2130" s="34"/>
      <c r="P2130" s="34"/>
      <c r="Q2130" s="34"/>
      <c r="R2130" s="34"/>
      <c r="S2130" s="34"/>
      <c r="T2130" s="34"/>
      <c r="U2130" s="34"/>
      <c r="V2130" s="34"/>
      <c r="W2130" s="34"/>
      <c r="X2130" s="34"/>
      <c r="Y2130" s="34"/>
      <c r="Z2130" s="34"/>
    </row>
    <row r="2131" spans="1:26" x14ac:dyDescent="0.2">
      <c r="A2131" s="34" t="s">
        <v>24</v>
      </c>
      <c r="B2131" s="34" t="s">
        <v>298</v>
      </c>
      <c r="C2131" s="34">
        <v>3812892</v>
      </c>
      <c r="D2131" s="34">
        <v>7345412</v>
      </c>
      <c r="E2131" s="34">
        <v>11158304</v>
      </c>
      <c r="F2131" s="34" t="s">
        <v>388</v>
      </c>
      <c r="G2131" s="34"/>
      <c r="H2131" s="34"/>
      <c r="I2131" s="34"/>
      <c r="J2131" s="34"/>
      <c r="K2131" s="34"/>
      <c r="L2131" s="34"/>
      <c r="M2131" s="34"/>
      <c r="N2131" s="34"/>
      <c r="O2131" s="34"/>
      <c r="P2131" s="34"/>
      <c r="Q2131" s="34"/>
      <c r="R2131" s="34"/>
      <c r="S2131" s="34"/>
      <c r="T2131" s="34"/>
      <c r="U2131" s="34"/>
      <c r="V2131" s="34"/>
      <c r="W2131" s="34"/>
      <c r="X2131" s="34"/>
      <c r="Y2131" s="34"/>
      <c r="Z2131" s="34"/>
    </row>
    <row r="2132" spans="1:26" x14ac:dyDescent="0.2">
      <c r="A2132" s="34" t="s">
        <v>24</v>
      </c>
      <c r="B2132" s="34" t="s">
        <v>299</v>
      </c>
      <c r="C2132" s="34">
        <v>4093654</v>
      </c>
      <c r="D2132" s="34">
        <v>8430152</v>
      </c>
      <c r="E2132" s="34">
        <v>12523806</v>
      </c>
      <c r="F2132" s="34" t="s">
        <v>386</v>
      </c>
      <c r="G2132" s="34"/>
      <c r="H2132" s="34"/>
      <c r="I2132" s="34"/>
      <c r="J2132" s="34"/>
      <c r="K2132" s="34"/>
      <c r="L2132" s="34"/>
      <c r="M2132" s="34"/>
      <c r="N2132" s="34"/>
      <c r="O2132" s="34"/>
      <c r="P2132" s="34"/>
      <c r="Q2132" s="34"/>
      <c r="R2132" s="34"/>
      <c r="S2132" s="34"/>
      <c r="T2132" s="34"/>
      <c r="U2132" s="34"/>
      <c r="V2132" s="34"/>
      <c r="W2132" s="34"/>
      <c r="X2132" s="34"/>
      <c r="Y2132" s="34"/>
      <c r="Z2132" s="34"/>
    </row>
    <row r="2133" spans="1:26" x14ac:dyDescent="0.2">
      <c r="A2133" s="34" t="s">
        <v>24</v>
      </c>
      <c r="B2133" s="34" t="s">
        <v>300</v>
      </c>
      <c r="C2133" s="34">
        <v>30276080</v>
      </c>
      <c r="D2133" s="34">
        <v>37355885</v>
      </c>
      <c r="E2133" s="34">
        <v>67631965</v>
      </c>
      <c r="F2133" s="34" t="s">
        <v>388</v>
      </c>
      <c r="G2133" s="34"/>
      <c r="H2133" s="34"/>
      <c r="I2133" s="34"/>
      <c r="J2133" s="34"/>
      <c r="K2133" s="34"/>
      <c r="L2133" s="34"/>
      <c r="M2133" s="34"/>
      <c r="N2133" s="34"/>
      <c r="O2133" s="34"/>
      <c r="P2133" s="34"/>
      <c r="Q2133" s="34"/>
      <c r="R2133" s="34"/>
      <c r="S2133" s="34"/>
      <c r="T2133" s="34"/>
      <c r="U2133" s="34"/>
      <c r="V2133" s="34"/>
      <c r="W2133" s="34"/>
      <c r="X2133" s="34"/>
      <c r="Y2133" s="34"/>
      <c r="Z2133" s="34"/>
    </row>
    <row r="2134" spans="1:26" x14ac:dyDescent="0.2">
      <c r="A2134" s="34" t="s">
        <v>24</v>
      </c>
      <c r="B2134" s="34" t="s">
        <v>301</v>
      </c>
      <c r="C2134" s="34">
        <v>2118739</v>
      </c>
      <c r="D2134" s="34">
        <v>5297436</v>
      </c>
      <c r="E2134" s="34">
        <v>7416175</v>
      </c>
      <c r="F2134" s="34" t="s">
        <v>389</v>
      </c>
      <c r="G2134" s="34"/>
      <c r="H2134" s="34"/>
      <c r="I2134" s="34"/>
      <c r="J2134" s="34"/>
      <c r="K2134" s="34"/>
      <c r="L2134" s="34"/>
      <c r="M2134" s="34"/>
      <c r="N2134" s="34"/>
      <c r="O2134" s="34"/>
      <c r="P2134" s="34"/>
      <c r="Q2134" s="34"/>
      <c r="R2134" s="34"/>
      <c r="S2134" s="34"/>
      <c r="T2134" s="34"/>
      <c r="U2134" s="34"/>
      <c r="V2134" s="34"/>
      <c r="W2134" s="34"/>
      <c r="X2134" s="34"/>
      <c r="Y2134" s="34"/>
      <c r="Z2134" s="34"/>
    </row>
    <row r="2135" spans="1:26" x14ac:dyDescent="0.2">
      <c r="A2135" s="34" t="s">
        <v>24</v>
      </c>
      <c r="B2135" s="34" t="s">
        <v>302</v>
      </c>
      <c r="C2135" s="34">
        <v>217472</v>
      </c>
      <c r="D2135" s="34">
        <v>4208697</v>
      </c>
      <c r="E2135" s="34">
        <v>4426169</v>
      </c>
      <c r="F2135" s="34"/>
      <c r="G2135" s="34"/>
      <c r="H2135" s="34"/>
      <c r="I2135" s="34"/>
      <c r="J2135" s="34"/>
      <c r="K2135" s="34"/>
      <c r="L2135" s="34"/>
      <c r="M2135" s="34"/>
      <c r="N2135" s="34"/>
      <c r="O2135" s="34"/>
      <c r="P2135" s="34"/>
      <c r="Q2135" s="34"/>
      <c r="R2135" s="34"/>
      <c r="S2135" s="34"/>
      <c r="T2135" s="34"/>
      <c r="U2135" s="34"/>
      <c r="V2135" s="34"/>
      <c r="W2135" s="34"/>
      <c r="X2135" s="34"/>
      <c r="Y2135" s="34"/>
      <c r="Z2135" s="34"/>
    </row>
    <row r="2136" spans="1:26" x14ac:dyDescent="0.2">
      <c r="A2136" s="34" t="s">
        <v>24</v>
      </c>
      <c r="B2136" s="34" t="s">
        <v>303</v>
      </c>
      <c r="C2136" s="34">
        <v>6868565</v>
      </c>
      <c r="D2136" s="34">
        <v>5800691</v>
      </c>
      <c r="E2136" s="34">
        <v>12669256</v>
      </c>
      <c r="F2136" s="34" t="s">
        <v>370</v>
      </c>
      <c r="G2136" s="34"/>
      <c r="H2136" s="34"/>
      <c r="I2136" s="34"/>
      <c r="J2136" s="34"/>
      <c r="K2136" s="34"/>
      <c r="L2136" s="34"/>
      <c r="M2136" s="34"/>
      <c r="N2136" s="34"/>
      <c r="O2136" s="34"/>
      <c r="P2136" s="34"/>
      <c r="Q2136" s="34"/>
      <c r="R2136" s="34"/>
      <c r="S2136" s="34"/>
      <c r="T2136" s="34"/>
      <c r="U2136" s="34"/>
      <c r="V2136" s="34"/>
      <c r="W2136" s="34"/>
      <c r="X2136" s="34"/>
      <c r="Y2136" s="34"/>
      <c r="Z2136" s="34"/>
    </row>
    <row r="2137" spans="1:26" x14ac:dyDescent="0.2">
      <c r="A2137" s="34" t="s">
        <v>24</v>
      </c>
      <c r="B2137" s="34" t="s">
        <v>304</v>
      </c>
      <c r="C2137" s="34">
        <v>375361</v>
      </c>
      <c r="D2137" s="34">
        <v>2486677</v>
      </c>
      <c r="E2137" s="34">
        <v>2862038</v>
      </c>
      <c r="F2137" s="34" t="s">
        <v>370</v>
      </c>
      <c r="G2137" s="34"/>
      <c r="H2137" s="34"/>
      <c r="I2137" s="34"/>
      <c r="J2137" s="34"/>
      <c r="K2137" s="34"/>
      <c r="L2137" s="34"/>
      <c r="M2137" s="34"/>
      <c r="N2137" s="34"/>
      <c r="O2137" s="34"/>
      <c r="P2137" s="34"/>
      <c r="Q2137" s="34"/>
      <c r="R2137" s="34"/>
      <c r="S2137" s="34"/>
      <c r="T2137" s="34"/>
      <c r="U2137" s="34"/>
      <c r="V2137" s="34"/>
      <c r="W2137" s="34"/>
      <c r="X2137" s="34"/>
      <c r="Y2137" s="34"/>
      <c r="Z2137" s="34"/>
    </row>
    <row r="2138" spans="1:26" x14ac:dyDescent="0.2">
      <c r="A2138" s="34" t="s">
        <v>24</v>
      </c>
      <c r="B2138" s="34" t="s">
        <v>305</v>
      </c>
      <c r="C2138" s="34">
        <v>28513150</v>
      </c>
      <c r="D2138" s="34">
        <v>49766549</v>
      </c>
      <c r="E2138" s="34">
        <v>78279699</v>
      </c>
      <c r="F2138" s="34" t="s">
        <v>386</v>
      </c>
      <c r="G2138" s="34"/>
      <c r="H2138" s="34"/>
      <c r="I2138" s="34"/>
      <c r="J2138" s="34"/>
      <c r="K2138" s="34"/>
      <c r="L2138" s="34"/>
      <c r="M2138" s="34"/>
      <c r="N2138" s="34"/>
      <c r="O2138" s="34"/>
      <c r="P2138" s="34"/>
      <c r="Q2138" s="34"/>
      <c r="R2138" s="34"/>
      <c r="S2138" s="34"/>
      <c r="T2138" s="34"/>
      <c r="U2138" s="34"/>
      <c r="V2138" s="34"/>
      <c r="W2138" s="34"/>
      <c r="X2138" s="34"/>
      <c r="Y2138" s="34"/>
      <c r="Z2138" s="34"/>
    </row>
    <row r="2139" spans="1:26" x14ac:dyDescent="0.2">
      <c r="A2139" s="34" t="s">
        <v>24</v>
      </c>
      <c r="B2139" s="34" t="s">
        <v>306</v>
      </c>
      <c r="C2139" s="34">
        <v>1312931</v>
      </c>
      <c r="D2139" s="34">
        <v>2614250</v>
      </c>
      <c r="E2139" s="34">
        <v>3927181</v>
      </c>
      <c r="F2139" s="34" t="s">
        <v>379</v>
      </c>
      <c r="G2139" s="34"/>
      <c r="H2139" s="34"/>
      <c r="I2139" s="34"/>
      <c r="J2139" s="34"/>
      <c r="K2139" s="34"/>
      <c r="L2139" s="34"/>
      <c r="M2139" s="34"/>
      <c r="N2139" s="34"/>
      <c r="O2139" s="34"/>
      <c r="P2139" s="34"/>
      <c r="Q2139" s="34"/>
      <c r="R2139" s="34"/>
      <c r="S2139" s="34"/>
      <c r="T2139" s="34"/>
      <c r="U2139" s="34"/>
      <c r="V2139" s="34"/>
      <c r="W2139" s="34"/>
      <c r="X2139" s="34"/>
      <c r="Y2139" s="34"/>
      <c r="Z2139" s="34"/>
    </row>
    <row r="2140" spans="1:26" x14ac:dyDescent="0.2">
      <c r="A2140" s="34" t="s">
        <v>24</v>
      </c>
      <c r="B2140" s="34" t="s">
        <v>307</v>
      </c>
      <c r="C2140" s="34">
        <v>2175553</v>
      </c>
      <c r="D2140" s="34">
        <v>4593460</v>
      </c>
      <c r="E2140" s="34">
        <v>6769013</v>
      </c>
      <c r="F2140" s="34" t="s">
        <v>390</v>
      </c>
      <c r="G2140" s="34"/>
      <c r="H2140" s="34"/>
      <c r="I2140" s="34"/>
      <c r="J2140" s="34"/>
      <c r="K2140" s="34"/>
      <c r="L2140" s="34"/>
      <c r="M2140" s="34"/>
      <c r="N2140" s="34"/>
      <c r="O2140" s="34"/>
      <c r="P2140" s="34"/>
      <c r="Q2140" s="34"/>
      <c r="R2140" s="34"/>
      <c r="S2140" s="34"/>
      <c r="T2140" s="34"/>
      <c r="U2140" s="34"/>
      <c r="V2140" s="34"/>
      <c r="W2140" s="34"/>
      <c r="X2140" s="34"/>
      <c r="Y2140" s="34"/>
      <c r="Z2140" s="34"/>
    </row>
    <row r="2141" spans="1:26" x14ac:dyDescent="0.2">
      <c r="A2141" s="34" t="s">
        <v>24</v>
      </c>
      <c r="B2141" s="34" t="s">
        <v>308</v>
      </c>
      <c r="C2141" s="34">
        <v>612299</v>
      </c>
      <c r="D2141" s="34">
        <v>1558434</v>
      </c>
      <c r="E2141" s="34">
        <v>2170733</v>
      </c>
      <c r="F2141" s="34" t="s">
        <v>374</v>
      </c>
      <c r="G2141" s="34"/>
      <c r="H2141" s="34"/>
      <c r="I2141" s="34"/>
      <c r="J2141" s="34"/>
      <c r="K2141" s="34"/>
      <c r="L2141" s="34"/>
      <c r="M2141" s="34"/>
      <c r="N2141" s="34"/>
      <c r="O2141" s="34"/>
      <c r="P2141" s="34"/>
      <c r="Q2141" s="34"/>
      <c r="R2141" s="34"/>
      <c r="S2141" s="34"/>
      <c r="T2141" s="34"/>
      <c r="U2141" s="34"/>
      <c r="V2141" s="34"/>
      <c r="W2141" s="34"/>
      <c r="X2141" s="34"/>
      <c r="Y2141" s="34"/>
      <c r="Z2141" s="34"/>
    </row>
    <row r="2142" spans="1:26" x14ac:dyDescent="0.2">
      <c r="A2142" s="34" t="s">
        <v>24</v>
      </c>
      <c r="B2142" s="34" t="s">
        <v>309</v>
      </c>
      <c r="C2142" s="34">
        <v>5518793</v>
      </c>
      <c r="D2142" s="34">
        <v>7689223</v>
      </c>
      <c r="E2142" s="34">
        <v>13208016</v>
      </c>
      <c r="F2142" s="34" t="s">
        <v>372</v>
      </c>
      <c r="G2142" s="34"/>
      <c r="H2142" s="34"/>
      <c r="I2142" s="34"/>
      <c r="J2142" s="34"/>
      <c r="K2142" s="34"/>
      <c r="L2142" s="34"/>
      <c r="M2142" s="34"/>
      <c r="N2142" s="34"/>
      <c r="O2142" s="34"/>
      <c r="P2142" s="34"/>
      <c r="Q2142" s="34"/>
      <c r="R2142" s="34"/>
      <c r="S2142" s="34"/>
      <c r="T2142" s="34"/>
      <c r="U2142" s="34"/>
      <c r="V2142" s="34"/>
      <c r="W2142" s="34"/>
      <c r="X2142" s="34"/>
      <c r="Y2142" s="34"/>
      <c r="Z2142" s="34"/>
    </row>
    <row r="2143" spans="1:26" x14ac:dyDescent="0.2">
      <c r="A2143" s="34" t="s">
        <v>24</v>
      </c>
      <c r="B2143" s="34" t="s">
        <v>310</v>
      </c>
      <c r="C2143" s="34">
        <v>34681089</v>
      </c>
      <c r="D2143" s="34">
        <v>47936556</v>
      </c>
      <c r="E2143" s="34">
        <v>82617645</v>
      </c>
      <c r="F2143" s="34" t="s">
        <v>388</v>
      </c>
      <c r="G2143" s="34"/>
      <c r="H2143" s="34"/>
      <c r="I2143" s="34"/>
      <c r="J2143" s="34"/>
      <c r="K2143" s="34"/>
      <c r="L2143" s="34"/>
      <c r="M2143" s="34"/>
      <c r="N2143" s="34"/>
      <c r="O2143" s="34"/>
      <c r="P2143" s="34"/>
      <c r="Q2143" s="34"/>
      <c r="R2143" s="34"/>
      <c r="S2143" s="34"/>
      <c r="T2143" s="34"/>
      <c r="U2143" s="34"/>
      <c r="V2143" s="34"/>
      <c r="W2143" s="34"/>
      <c r="X2143" s="34"/>
      <c r="Y2143" s="34"/>
      <c r="Z2143" s="34"/>
    </row>
    <row r="2144" spans="1:26" x14ac:dyDescent="0.2">
      <c r="A2144" s="34" t="s">
        <v>24</v>
      </c>
      <c r="B2144" s="34" t="s">
        <v>311</v>
      </c>
      <c r="C2144" s="34">
        <v>4317875</v>
      </c>
      <c r="D2144" s="34">
        <v>3853927</v>
      </c>
      <c r="E2144" s="34">
        <v>8171802</v>
      </c>
      <c r="F2144" s="34"/>
      <c r="G2144" s="34"/>
      <c r="H2144" s="34"/>
      <c r="I2144" s="34"/>
      <c r="J2144" s="34"/>
      <c r="K2144" s="34"/>
      <c r="L2144" s="34"/>
      <c r="M2144" s="34"/>
      <c r="N2144" s="34"/>
      <c r="O2144" s="34"/>
      <c r="P2144" s="34"/>
      <c r="Q2144" s="34"/>
      <c r="R2144" s="34"/>
      <c r="S2144" s="34"/>
      <c r="T2144" s="34"/>
      <c r="U2144" s="34"/>
      <c r="V2144" s="34"/>
      <c r="W2144" s="34"/>
      <c r="X2144" s="34"/>
      <c r="Y2144" s="34"/>
      <c r="Z2144" s="34"/>
    </row>
    <row r="2145" spans="1:26" x14ac:dyDescent="0.2">
      <c r="A2145" s="34" t="s">
        <v>24</v>
      </c>
      <c r="B2145" s="34" t="s">
        <v>312</v>
      </c>
      <c r="C2145" s="34">
        <v>759607</v>
      </c>
      <c r="D2145" s="34">
        <v>3266543</v>
      </c>
      <c r="E2145" s="34">
        <v>4026150</v>
      </c>
      <c r="F2145" s="34" t="s">
        <v>377</v>
      </c>
      <c r="G2145" s="34"/>
      <c r="H2145" s="34"/>
      <c r="I2145" s="34"/>
      <c r="J2145" s="34"/>
      <c r="K2145" s="34"/>
      <c r="L2145" s="34"/>
      <c r="M2145" s="34"/>
      <c r="N2145" s="34"/>
      <c r="O2145" s="34"/>
      <c r="P2145" s="34"/>
      <c r="Q2145" s="34"/>
      <c r="R2145" s="34"/>
      <c r="S2145" s="34"/>
      <c r="T2145" s="34"/>
      <c r="U2145" s="34"/>
      <c r="V2145" s="34"/>
      <c r="W2145" s="34"/>
      <c r="X2145" s="34"/>
      <c r="Y2145" s="34"/>
      <c r="Z2145" s="34"/>
    </row>
    <row r="2146" spans="1:26" x14ac:dyDescent="0.2">
      <c r="A2146" s="34" t="s">
        <v>24</v>
      </c>
      <c r="B2146" s="34" t="s">
        <v>313</v>
      </c>
      <c r="C2146" s="34">
        <v>70746112</v>
      </c>
      <c r="D2146" s="34">
        <v>63611302</v>
      </c>
      <c r="E2146" s="34">
        <v>134357414</v>
      </c>
      <c r="F2146" s="34" t="s">
        <v>376</v>
      </c>
      <c r="G2146" s="34"/>
      <c r="H2146" s="34"/>
      <c r="I2146" s="34"/>
      <c r="J2146" s="34"/>
      <c r="K2146" s="34"/>
      <c r="L2146" s="34"/>
      <c r="M2146" s="34"/>
      <c r="N2146" s="34"/>
      <c r="O2146" s="34"/>
      <c r="P2146" s="34"/>
      <c r="Q2146" s="34"/>
      <c r="R2146" s="34"/>
      <c r="S2146" s="34"/>
      <c r="T2146" s="34"/>
      <c r="U2146" s="34"/>
      <c r="V2146" s="34"/>
      <c r="W2146" s="34"/>
      <c r="X2146" s="34"/>
      <c r="Y2146" s="34"/>
      <c r="Z2146" s="34"/>
    </row>
    <row r="2147" spans="1:26" x14ac:dyDescent="0.2">
      <c r="A2147" s="34" t="s">
        <v>24</v>
      </c>
      <c r="B2147" s="34" t="s">
        <v>314</v>
      </c>
      <c r="C2147" s="34">
        <v>2600775</v>
      </c>
      <c r="D2147" s="34">
        <v>4649708</v>
      </c>
      <c r="E2147" s="34">
        <v>7250483</v>
      </c>
      <c r="F2147" s="34"/>
      <c r="G2147" s="34"/>
      <c r="H2147" s="34"/>
      <c r="I2147" s="34"/>
      <c r="J2147" s="34"/>
      <c r="K2147" s="34"/>
      <c r="L2147" s="34"/>
      <c r="M2147" s="34"/>
      <c r="N2147" s="34"/>
      <c r="O2147" s="34"/>
      <c r="P2147" s="34"/>
      <c r="Q2147" s="34"/>
      <c r="R2147" s="34"/>
      <c r="S2147" s="34"/>
      <c r="T2147" s="34"/>
      <c r="U2147" s="34"/>
      <c r="V2147" s="34"/>
      <c r="W2147" s="34"/>
      <c r="X2147" s="34"/>
      <c r="Y2147" s="34"/>
      <c r="Z2147" s="34"/>
    </row>
    <row r="2148" spans="1:26" x14ac:dyDescent="0.2">
      <c r="A2148" s="34" t="s">
        <v>24</v>
      </c>
      <c r="B2148" s="34" t="s">
        <v>315</v>
      </c>
      <c r="C2148" s="34">
        <v>761794</v>
      </c>
      <c r="D2148" s="34">
        <v>2174517</v>
      </c>
      <c r="E2148" s="34">
        <v>2936311</v>
      </c>
      <c r="F2148" s="34" t="s">
        <v>374</v>
      </c>
      <c r="G2148" s="34"/>
      <c r="H2148" s="34"/>
      <c r="I2148" s="34"/>
      <c r="J2148" s="34"/>
      <c r="K2148" s="34"/>
      <c r="L2148" s="34"/>
      <c r="M2148" s="34"/>
      <c r="N2148" s="34"/>
      <c r="O2148" s="34"/>
      <c r="P2148" s="34"/>
      <c r="Q2148" s="34"/>
      <c r="R2148" s="34"/>
      <c r="S2148" s="34"/>
      <c r="T2148" s="34"/>
      <c r="U2148" s="34"/>
      <c r="V2148" s="34"/>
      <c r="W2148" s="34"/>
      <c r="X2148" s="34"/>
      <c r="Y2148" s="34"/>
      <c r="Z2148" s="34"/>
    </row>
    <row r="2149" spans="1:26" x14ac:dyDescent="0.2">
      <c r="A2149" s="34" t="s">
        <v>24</v>
      </c>
      <c r="B2149" s="34" t="s">
        <v>316</v>
      </c>
      <c r="C2149" s="34">
        <v>3396373</v>
      </c>
      <c r="D2149" s="34">
        <v>4357891</v>
      </c>
      <c r="E2149" s="34">
        <v>7754264</v>
      </c>
      <c r="F2149" s="34" t="s">
        <v>386</v>
      </c>
      <c r="G2149" s="34"/>
      <c r="H2149" s="34"/>
      <c r="I2149" s="34"/>
      <c r="J2149" s="34"/>
      <c r="K2149" s="34"/>
      <c r="L2149" s="34"/>
      <c r="M2149" s="34"/>
      <c r="N2149" s="34"/>
      <c r="O2149" s="34"/>
      <c r="P2149" s="34"/>
      <c r="Q2149" s="34"/>
      <c r="R2149" s="34"/>
      <c r="S2149" s="34"/>
      <c r="T2149" s="34"/>
      <c r="U2149" s="34"/>
      <c r="V2149" s="34"/>
      <c r="W2149" s="34"/>
      <c r="X2149" s="34"/>
      <c r="Y2149" s="34"/>
      <c r="Z2149" s="34"/>
    </row>
    <row r="2150" spans="1:26" x14ac:dyDescent="0.2">
      <c r="A2150" s="34" t="s">
        <v>24</v>
      </c>
      <c r="B2150" s="34" t="s">
        <v>317</v>
      </c>
      <c r="C2150" s="34">
        <v>45843399</v>
      </c>
      <c r="D2150" s="34">
        <v>57348001</v>
      </c>
      <c r="E2150" s="34">
        <v>103191400</v>
      </c>
      <c r="F2150" s="34" t="s">
        <v>390</v>
      </c>
      <c r="G2150" s="34"/>
      <c r="H2150" s="34"/>
      <c r="I2150" s="34"/>
      <c r="J2150" s="34"/>
      <c r="K2150" s="34"/>
      <c r="L2150" s="34"/>
      <c r="M2150" s="34"/>
      <c r="N2150" s="34"/>
      <c r="O2150" s="34"/>
      <c r="P2150" s="34"/>
      <c r="Q2150" s="34"/>
      <c r="R2150" s="34"/>
      <c r="S2150" s="34"/>
      <c r="T2150" s="34"/>
      <c r="U2150" s="34"/>
      <c r="V2150" s="34"/>
      <c r="W2150" s="34"/>
      <c r="X2150" s="34"/>
      <c r="Y2150" s="34"/>
      <c r="Z2150" s="34"/>
    </row>
    <row r="2151" spans="1:26" x14ac:dyDescent="0.2">
      <c r="A2151" s="34" t="s">
        <v>24</v>
      </c>
      <c r="B2151" s="34" t="s">
        <v>318</v>
      </c>
      <c r="C2151" s="34">
        <v>1263606</v>
      </c>
      <c r="D2151" s="34">
        <v>2599313</v>
      </c>
      <c r="E2151" s="34">
        <v>3862919</v>
      </c>
      <c r="F2151" s="34" t="s">
        <v>378</v>
      </c>
      <c r="G2151" s="34"/>
      <c r="H2151" s="34"/>
      <c r="I2151" s="34"/>
      <c r="J2151" s="34"/>
      <c r="K2151" s="34"/>
      <c r="L2151" s="34"/>
      <c r="M2151" s="34"/>
      <c r="N2151" s="34"/>
      <c r="O2151" s="34"/>
      <c r="P2151" s="34"/>
      <c r="Q2151" s="34"/>
      <c r="R2151" s="34"/>
      <c r="S2151" s="34"/>
      <c r="T2151" s="34"/>
      <c r="U2151" s="34"/>
      <c r="V2151" s="34"/>
      <c r="W2151" s="34"/>
      <c r="X2151" s="34"/>
      <c r="Y2151" s="34"/>
      <c r="Z2151" s="34"/>
    </row>
    <row r="2152" spans="1:26" x14ac:dyDescent="0.2">
      <c r="A2152" s="34" t="s">
        <v>24</v>
      </c>
      <c r="B2152" s="34" t="s">
        <v>319</v>
      </c>
      <c r="C2152" s="34">
        <v>133756024</v>
      </c>
      <c r="D2152" s="34">
        <v>147251846</v>
      </c>
      <c r="E2152" s="34">
        <v>281007870</v>
      </c>
      <c r="F2152" s="34" t="s">
        <v>388</v>
      </c>
      <c r="G2152" s="34"/>
      <c r="H2152" s="34"/>
      <c r="I2152" s="34"/>
      <c r="J2152" s="34"/>
      <c r="K2152" s="34"/>
      <c r="L2152" s="34"/>
      <c r="M2152" s="34"/>
      <c r="N2152" s="34"/>
      <c r="O2152" s="34"/>
      <c r="P2152" s="34"/>
      <c r="Q2152" s="34"/>
      <c r="R2152" s="34"/>
      <c r="S2152" s="34"/>
      <c r="T2152" s="34"/>
      <c r="U2152" s="34"/>
      <c r="V2152" s="34"/>
      <c r="W2152" s="34"/>
      <c r="X2152" s="34"/>
      <c r="Y2152" s="34"/>
      <c r="Z2152" s="34"/>
    </row>
    <row r="2153" spans="1:26" x14ac:dyDescent="0.2">
      <c r="A2153" s="34" t="s">
        <v>24</v>
      </c>
      <c r="B2153" s="34" t="s">
        <v>320</v>
      </c>
      <c r="C2153" s="34">
        <v>34782381</v>
      </c>
      <c r="D2153" s="34">
        <v>30770099</v>
      </c>
      <c r="E2153" s="34">
        <v>65552480</v>
      </c>
      <c r="F2153" s="34" t="s">
        <v>374</v>
      </c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</row>
    <row r="2154" spans="1:26" x14ac:dyDescent="0.2">
      <c r="A2154" s="34" t="s">
        <v>24</v>
      </c>
      <c r="B2154" s="34" t="s">
        <v>321</v>
      </c>
      <c r="C2154" s="34">
        <v>307898</v>
      </c>
      <c r="D2154" s="34">
        <v>2384524</v>
      </c>
      <c r="E2154" s="34">
        <v>2692422</v>
      </c>
      <c r="F2154" s="34" t="s">
        <v>369</v>
      </c>
      <c r="G2154" s="34"/>
      <c r="H2154" s="34"/>
      <c r="I2154" s="34"/>
      <c r="J2154" s="34"/>
      <c r="K2154" s="34"/>
      <c r="L2154" s="34"/>
      <c r="M2154" s="34"/>
      <c r="N2154" s="34"/>
      <c r="O2154" s="34"/>
      <c r="P2154" s="34"/>
      <c r="Q2154" s="34"/>
      <c r="R2154" s="34"/>
      <c r="S2154" s="34"/>
      <c r="T2154" s="34"/>
      <c r="U2154" s="34"/>
      <c r="V2154" s="34"/>
      <c r="W2154" s="34"/>
      <c r="X2154" s="34"/>
      <c r="Y2154" s="34"/>
      <c r="Z2154" s="34"/>
    </row>
    <row r="2155" spans="1:26" x14ac:dyDescent="0.2">
      <c r="A2155" s="34" t="s">
        <v>24</v>
      </c>
      <c r="B2155" s="34" t="s">
        <v>322</v>
      </c>
      <c r="C2155" s="34">
        <v>1748063</v>
      </c>
      <c r="D2155" s="34">
        <v>3634766</v>
      </c>
      <c r="E2155" s="34">
        <v>5382829</v>
      </c>
      <c r="F2155" s="34" t="s">
        <v>387</v>
      </c>
      <c r="G2155" s="34"/>
      <c r="H2155" s="34"/>
      <c r="I2155" s="34"/>
      <c r="J2155" s="34"/>
      <c r="K2155" s="34"/>
      <c r="L2155" s="34"/>
      <c r="M2155" s="34"/>
      <c r="N2155" s="34"/>
      <c r="O2155" s="34"/>
      <c r="P2155" s="34"/>
      <c r="Q2155" s="34"/>
      <c r="R2155" s="34"/>
      <c r="S2155" s="34"/>
      <c r="T2155" s="34"/>
      <c r="U2155" s="34"/>
      <c r="V2155" s="34"/>
      <c r="W2155" s="34"/>
      <c r="X2155" s="34"/>
      <c r="Y2155" s="34"/>
      <c r="Z2155" s="34"/>
    </row>
    <row r="2156" spans="1:26" x14ac:dyDescent="0.2">
      <c r="A2156" s="34" t="s">
        <v>24</v>
      </c>
      <c r="B2156" s="34" t="s">
        <v>323</v>
      </c>
      <c r="C2156" s="34">
        <v>12550984</v>
      </c>
      <c r="D2156" s="34">
        <v>4768518</v>
      </c>
      <c r="E2156" s="34">
        <v>17319502</v>
      </c>
      <c r="F2156" s="34" t="s">
        <v>389</v>
      </c>
      <c r="G2156" s="34"/>
      <c r="H2156" s="34"/>
      <c r="I2156" s="34"/>
      <c r="J2156" s="34"/>
      <c r="K2156" s="34"/>
      <c r="L2156" s="34"/>
      <c r="M2156" s="34"/>
      <c r="N2156" s="34"/>
      <c r="O2156" s="34"/>
      <c r="P2156" s="34"/>
      <c r="Q2156" s="34"/>
      <c r="R2156" s="34"/>
      <c r="S2156" s="34"/>
      <c r="T2156" s="34"/>
      <c r="U2156" s="34"/>
      <c r="V2156" s="34"/>
      <c r="W2156" s="34"/>
      <c r="X2156" s="34"/>
      <c r="Y2156" s="34"/>
      <c r="Z2156" s="34"/>
    </row>
    <row r="2157" spans="1:26" x14ac:dyDescent="0.2">
      <c r="A2157" s="34" t="s">
        <v>24</v>
      </c>
      <c r="B2157" s="34" t="s">
        <v>324</v>
      </c>
      <c r="C2157" s="34">
        <v>19865612</v>
      </c>
      <c r="D2157" s="34">
        <v>10155630</v>
      </c>
      <c r="E2157" s="34">
        <v>30021242</v>
      </c>
      <c r="F2157" s="34"/>
      <c r="G2157" s="34"/>
      <c r="H2157" s="34"/>
      <c r="I2157" s="34"/>
      <c r="J2157" s="34"/>
      <c r="K2157" s="34"/>
      <c r="L2157" s="34"/>
      <c r="M2157" s="34"/>
      <c r="N2157" s="34"/>
      <c r="O2157" s="34"/>
      <c r="P2157" s="34"/>
      <c r="Q2157" s="34"/>
      <c r="R2157" s="34"/>
      <c r="S2157" s="34"/>
      <c r="T2157" s="34"/>
      <c r="U2157" s="34"/>
      <c r="V2157" s="34"/>
      <c r="W2157" s="34"/>
      <c r="X2157" s="34"/>
      <c r="Y2157" s="34"/>
      <c r="Z2157" s="34"/>
    </row>
    <row r="2158" spans="1:26" x14ac:dyDescent="0.2">
      <c r="A2158" s="34" t="s">
        <v>24</v>
      </c>
      <c r="B2158" s="34" t="s">
        <v>325</v>
      </c>
      <c r="C2158" s="34">
        <v>27571057</v>
      </c>
      <c r="D2158" s="34">
        <v>30282980</v>
      </c>
      <c r="E2158" s="34">
        <v>57854037</v>
      </c>
      <c r="F2158" s="34" t="s">
        <v>378</v>
      </c>
      <c r="G2158" s="34"/>
      <c r="H2158" s="34"/>
      <c r="I2158" s="34"/>
      <c r="J2158" s="34"/>
      <c r="K2158" s="34"/>
      <c r="L2158" s="34"/>
      <c r="M2158" s="34"/>
      <c r="N2158" s="34"/>
      <c r="O2158" s="34"/>
      <c r="P2158" s="34"/>
      <c r="Q2158" s="34"/>
      <c r="R2158" s="34"/>
      <c r="S2158" s="34"/>
      <c r="T2158" s="34"/>
      <c r="U2158" s="34"/>
      <c r="V2158" s="34"/>
      <c r="W2158" s="34"/>
      <c r="X2158" s="34"/>
      <c r="Y2158" s="34"/>
      <c r="Z2158" s="34"/>
    </row>
    <row r="2159" spans="1:26" x14ac:dyDescent="0.2">
      <c r="A2159" s="34" t="s">
        <v>24</v>
      </c>
      <c r="B2159" s="34" t="s">
        <v>326</v>
      </c>
      <c r="C2159" s="34">
        <v>15297070</v>
      </c>
      <c r="D2159" s="34">
        <v>20093932</v>
      </c>
      <c r="E2159" s="34">
        <v>35391002</v>
      </c>
      <c r="F2159" s="34" t="s">
        <v>372</v>
      </c>
      <c r="G2159" s="34"/>
      <c r="H2159" s="34"/>
      <c r="I2159" s="34"/>
      <c r="J2159" s="34"/>
      <c r="K2159" s="34"/>
      <c r="L2159" s="34"/>
      <c r="M2159" s="34"/>
      <c r="N2159" s="34"/>
      <c r="O2159" s="34"/>
      <c r="P2159" s="34"/>
      <c r="Q2159" s="34"/>
      <c r="R2159" s="34"/>
      <c r="S2159" s="34"/>
      <c r="T2159" s="34"/>
      <c r="U2159" s="34"/>
      <c r="V2159" s="34"/>
      <c r="W2159" s="34"/>
      <c r="X2159" s="34"/>
      <c r="Y2159" s="34"/>
      <c r="Z2159" s="34"/>
    </row>
    <row r="2160" spans="1:26" x14ac:dyDescent="0.2">
      <c r="A2160" s="34" t="s">
        <v>24</v>
      </c>
      <c r="B2160" s="34" t="s">
        <v>327</v>
      </c>
      <c r="C2160" s="34">
        <v>7523280</v>
      </c>
      <c r="D2160" s="34">
        <v>1413752</v>
      </c>
      <c r="E2160" s="34">
        <v>8937032</v>
      </c>
      <c r="F2160" s="34" t="s">
        <v>391</v>
      </c>
      <c r="G2160" s="34"/>
      <c r="H2160" s="34"/>
      <c r="I2160" s="34"/>
      <c r="J2160" s="34"/>
      <c r="K2160" s="34"/>
      <c r="L2160" s="34"/>
      <c r="M2160" s="34"/>
      <c r="N2160" s="34"/>
      <c r="O2160" s="34"/>
      <c r="P2160" s="34"/>
      <c r="Q2160" s="34"/>
      <c r="R2160" s="34"/>
      <c r="S2160" s="34"/>
      <c r="T2160" s="34"/>
      <c r="U2160" s="34"/>
      <c r="V2160" s="34"/>
      <c r="W2160" s="34"/>
      <c r="X2160" s="34"/>
      <c r="Y2160" s="34"/>
      <c r="Z2160" s="34"/>
    </row>
    <row r="2161" spans="1:26" x14ac:dyDescent="0.2">
      <c r="A2161" s="34" t="s">
        <v>24</v>
      </c>
      <c r="B2161" s="34" t="s">
        <v>328</v>
      </c>
      <c r="C2161" s="34">
        <v>8439190</v>
      </c>
      <c r="D2161" s="34">
        <v>15086960</v>
      </c>
      <c r="E2161" s="34">
        <v>23526150</v>
      </c>
      <c r="F2161" s="34" t="s">
        <v>385</v>
      </c>
      <c r="G2161" s="34"/>
      <c r="H2161" s="34"/>
      <c r="I2161" s="34"/>
      <c r="J2161" s="34"/>
      <c r="K2161" s="34"/>
      <c r="L2161" s="34"/>
      <c r="M2161" s="34"/>
      <c r="N2161" s="34"/>
      <c r="O2161" s="34"/>
      <c r="P2161" s="34"/>
      <c r="Q2161" s="34"/>
      <c r="R2161" s="34"/>
      <c r="S2161" s="34"/>
      <c r="T2161" s="34"/>
      <c r="U2161" s="34"/>
      <c r="V2161" s="34"/>
      <c r="W2161" s="34"/>
      <c r="X2161" s="34"/>
      <c r="Y2161" s="34"/>
      <c r="Z2161" s="34"/>
    </row>
    <row r="2162" spans="1:26" x14ac:dyDescent="0.2">
      <c r="A2162" s="34" t="s">
        <v>24</v>
      </c>
      <c r="B2162" s="34" t="s">
        <v>329</v>
      </c>
      <c r="C2162" s="34">
        <v>3412494</v>
      </c>
      <c r="D2162" s="34">
        <v>3564333</v>
      </c>
      <c r="E2162" s="34">
        <v>6976827</v>
      </c>
      <c r="F2162" s="34" t="s">
        <v>370</v>
      </c>
      <c r="G2162" s="34"/>
      <c r="H2162" s="34"/>
      <c r="I2162" s="34"/>
      <c r="J2162" s="34"/>
      <c r="K2162" s="34"/>
      <c r="L2162" s="34"/>
      <c r="M2162" s="34"/>
      <c r="N2162" s="34"/>
      <c r="O2162" s="34"/>
      <c r="P2162" s="34"/>
      <c r="Q2162" s="34"/>
      <c r="R2162" s="34"/>
      <c r="S2162" s="34"/>
      <c r="T2162" s="34"/>
      <c r="U2162" s="34"/>
      <c r="V2162" s="34"/>
      <c r="W2162" s="34"/>
      <c r="X2162" s="34"/>
      <c r="Y2162" s="34"/>
      <c r="Z2162" s="34"/>
    </row>
    <row r="2163" spans="1:26" x14ac:dyDescent="0.2">
      <c r="A2163" s="34" t="s">
        <v>24</v>
      </c>
      <c r="B2163" s="34" t="s">
        <v>330</v>
      </c>
      <c r="C2163" s="34">
        <v>9309</v>
      </c>
      <c r="D2163" s="34">
        <v>1870406</v>
      </c>
      <c r="E2163" s="34">
        <v>1879715</v>
      </c>
      <c r="F2163" s="34" t="s">
        <v>377</v>
      </c>
      <c r="G2163" s="34"/>
      <c r="H2163" s="34"/>
      <c r="I2163" s="34"/>
      <c r="J2163" s="34"/>
      <c r="K2163" s="34"/>
      <c r="L2163" s="34"/>
      <c r="M2163" s="34"/>
      <c r="N2163" s="34"/>
      <c r="O2163" s="34"/>
      <c r="P2163" s="34"/>
      <c r="Q2163" s="34"/>
      <c r="R2163" s="34"/>
      <c r="S2163" s="34"/>
      <c r="T2163" s="34"/>
      <c r="U2163" s="34"/>
      <c r="V2163" s="34"/>
      <c r="W2163" s="34"/>
      <c r="X2163" s="34"/>
      <c r="Y2163" s="34"/>
      <c r="Z2163" s="34"/>
    </row>
    <row r="2164" spans="1:26" x14ac:dyDescent="0.2">
      <c r="A2164" s="34" t="s">
        <v>24</v>
      </c>
      <c r="B2164" s="34" t="s">
        <v>331</v>
      </c>
      <c r="C2164" s="34">
        <v>88625</v>
      </c>
      <c r="D2164" s="34">
        <v>2980600</v>
      </c>
      <c r="E2164" s="34">
        <v>3069225</v>
      </c>
      <c r="F2164" s="34" t="s">
        <v>377</v>
      </c>
      <c r="G2164" s="34"/>
      <c r="H2164" s="34"/>
      <c r="I2164" s="34"/>
      <c r="J2164" s="34"/>
      <c r="K2164" s="34"/>
      <c r="L2164" s="34"/>
      <c r="M2164" s="34"/>
      <c r="N2164" s="34"/>
      <c r="O2164" s="34"/>
      <c r="P2164" s="34"/>
      <c r="Q2164" s="34"/>
      <c r="R2164" s="34"/>
      <c r="S2164" s="34"/>
      <c r="T2164" s="34"/>
      <c r="U2164" s="34"/>
      <c r="V2164" s="34"/>
      <c r="W2164" s="34"/>
      <c r="X2164" s="34"/>
      <c r="Y2164" s="34"/>
      <c r="Z2164" s="34"/>
    </row>
    <row r="2165" spans="1:26" x14ac:dyDescent="0.2">
      <c r="A2165" s="34" t="s">
        <v>24</v>
      </c>
      <c r="B2165" s="34" t="s">
        <v>332</v>
      </c>
      <c r="C2165" s="34">
        <v>50834955</v>
      </c>
      <c r="D2165" s="34">
        <v>59846817</v>
      </c>
      <c r="E2165" s="34">
        <v>110681772</v>
      </c>
      <c r="F2165" s="34" t="s">
        <v>369</v>
      </c>
      <c r="G2165" s="34"/>
      <c r="H2165" s="34"/>
      <c r="I2165" s="34"/>
      <c r="J2165" s="34"/>
      <c r="K2165" s="34"/>
      <c r="L2165" s="34"/>
      <c r="M2165" s="34"/>
      <c r="N2165" s="34"/>
      <c r="O2165" s="34"/>
      <c r="P2165" s="34"/>
      <c r="Q2165" s="34"/>
      <c r="R2165" s="34"/>
      <c r="S2165" s="34"/>
      <c r="T2165" s="34"/>
      <c r="U2165" s="34"/>
      <c r="V2165" s="34"/>
      <c r="W2165" s="34"/>
      <c r="X2165" s="34"/>
      <c r="Y2165" s="34"/>
      <c r="Z2165" s="34"/>
    </row>
    <row r="2166" spans="1:26" x14ac:dyDescent="0.2">
      <c r="A2166" s="34" t="s">
        <v>24</v>
      </c>
      <c r="B2166" s="34" t="s">
        <v>333</v>
      </c>
      <c r="C2166" s="34">
        <v>6860985</v>
      </c>
      <c r="D2166" s="34">
        <v>9542885</v>
      </c>
      <c r="E2166" s="34">
        <v>16403870</v>
      </c>
      <c r="F2166" s="34" t="s">
        <v>390</v>
      </c>
      <c r="G2166" s="34"/>
      <c r="H2166" s="34"/>
      <c r="I2166" s="34"/>
      <c r="J2166" s="34"/>
      <c r="K2166" s="34"/>
      <c r="L2166" s="34"/>
      <c r="M2166" s="34"/>
      <c r="N2166" s="34"/>
      <c r="O2166" s="34"/>
      <c r="P2166" s="34"/>
      <c r="Q2166" s="34"/>
      <c r="R2166" s="34"/>
      <c r="S2166" s="34"/>
      <c r="T2166" s="34"/>
      <c r="U2166" s="34"/>
      <c r="V2166" s="34"/>
      <c r="W2166" s="34"/>
      <c r="X2166" s="34"/>
      <c r="Y2166" s="34"/>
      <c r="Z2166" s="34"/>
    </row>
    <row r="2167" spans="1:26" x14ac:dyDescent="0.2">
      <c r="A2167" s="34" t="s">
        <v>24</v>
      </c>
      <c r="B2167" s="34" t="s">
        <v>334</v>
      </c>
      <c r="C2167" s="34">
        <v>965597</v>
      </c>
      <c r="D2167" s="34">
        <v>4402988</v>
      </c>
      <c r="E2167" s="34">
        <v>5368585</v>
      </c>
      <c r="F2167" s="34" t="s">
        <v>369</v>
      </c>
      <c r="G2167" s="34"/>
      <c r="H2167" s="34"/>
      <c r="I2167" s="34"/>
      <c r="J2167" s="34"/>
      <c r="K2167" s="34"/>
      <c r="L2167" s="34"/>
      <c r="M2167" s="34"/>
      <c r="N2167" s="34"/>
      <c r="O2167" s="34"/>
      <c r="P2167" s="34"/>
      <c r="Q2167" s="34"/>
      <c r="R2167" s="34"/>
      <c r="S2167" s="34"/>
      <c r="T2167" s="34"/>
      <c r="U2167" s="34"/>
      <c r="V2167" s="34"/>
      <c r="W2167" s="34"/>
      <c r="X2167" s="34"/>
      <c r="Y2167" s="34"/>
      <c r="Z2167" s="34"/>
    </row>
    <row r="2168" spans="1:26" x14ac:dyDescent="0.2">
      <c r="A2168" s="34" t="s">
        <v>341</v>
      </c>
      <c r="B2168" s="34"/>
      <c r="C2168" s="34">
        <v>5728977663</v>
      </c>
      <c r="D2168" s="34">
        <v>6167898947</v>
      </c>
      <c r="E2168" s="34">
        <v>11896876610</v>
      </c>
      <c r="F2168" s="34"/>
      <c r="G2168" s="34"/>
      <c r="H2168" s="34"/>
      <c r="I2168" s="34"/>
      <c r="J2168" s="34"/>
      <c r="K2168" s="34"/>
      <c r="L2168" s="34"/>
      <c r="M2168" s="34"/>
      <c r="N2168" s="34"/>
      <c r="O2168" s="34"/>
      <c r="P2168" s="34"/>
      <c r="Q2168" s="34"/>
      <c r="R2168" s="34"/>
      <c r="S2168" s="34"/>
      <c r="T2168" s="34"/>
      <c r="U2168" s="34"/>
      <c r="V2168" s="34"/>
      <c r="W2168" s="34"/>
      <c r="X2168" s="34"/>
      <c r="Y2168" s="34"/>
      <c r="Z2168" s="34"/>
    </row>
    <row r="2169" spans="1:26" x14ac:dyDescent="0.2">
      <c r="A2169" s="34" t="s">
        <v>25</v>
      </c>
      <c r="B2169" s="34" t="s">
        <v>27</v>
      </c>
      <c r="C2169" s="34">
        <v>3230460</v>
      </c>
      <c r="D2169" s="34">
        <v>0</v>
      </c>
      <c r="E2169" s="34">
        <v>3230460</v>
      </c>
      <c r="F2169" s="34" t="s">
        <v>374</v>
      </c>
      <c r="G2169" s="34"/>
      <c r="H2169" s="34"/>
      <c r="I2169" s="34"/>
      <c r="J2169" s="34"/>
      <c r="K2169" s="34"/>
      <c r="L2169" s="34"/>
      <c r="M2169" s="34"/>
      <c r="N2169" s="34"/>
      <c r="O2169" s="34"/>
      <c r="P2169" s="34"/>
      <c r="Q2169" s="34"/>
      <c r="R2169" s="34"/>
      <c r="S2169" s="34"/>
      <c r="T2169" s="34"/>
      <c r="U2169" s="34"/>
      <c r="V2169" s="34"/>
      <c r="W2169" s="34"/>
      <c r="X2169" s="34"/>
      <c r="Y2169" s="34"/>
      <c r="Z2169" s="34"/>
    </row>
    <row r="2170" spans="1:26" x14ac:dyDescent="0.2">
      <c r="A2170" s="34" t="s">
        <v>25</v>
      </c>
      <c r="B2170" s="34" t="s">
        <v>28</v>
      </c>
      <c r="C2170" s="34">
        <v>55989</v>
      </c>
      <c r="D2170" s="34">
        <v>0</v>
      </c>
      <c r="E2170" s="34">
        <v>55989</v>
      </c>
      <c r="F2170" s="34" t="s">
        <v>371</v>
      </c>
      <c r="G2170" s="34"/>
      <c r="H2170" s="34"/>
      <c r="I2170" s="34"/>
      <c r="J2170" s="34"/>
      <c r="K2170" s="34"/>
      <c r="L2170" s="34"/>
      <c r="M2170" s="34"/>
      <c r="N2170" s="34"/>
      <c r="O2170" s="34"/>
      <c r="P2170" s="34"/>
      <c r="Q2170" s="34"/>
      <c r="R2170" s="34"/>
      <c r="S2170" s="34"/>
      <c r="T2170" s="34"/>
      <c r="U2170" s="34"/>
      <c r="V2170" s="34"/>
      <c r="W2170" s="34"/>
      <c r="X2170" s="34"/>
      <c r="Y2170" s="34"/>
      <c r="Z2170" s="34"/>
    </row>
    <row r="2171" spans="1:26" x14ac:dyDescent="0.2">
      <c r="A2171" s="34" t="s">
        <v>25</v>
      </c>
      <c r="B2171" s="34" t="s">
        <v>43</v>
      </c>
      <c r="C2171" s="34">
        <v>12128887</v>
      </c>
      <c r="D2171" s="34">
        <v>0</v>
      </c>
      <c r="E2171" s="34">
        <v>12128887</v>
      </c>
      <c r="F2171" s="34" t="s">
        <v>376</v>
      </c>
      <c r="G2171" s="34"/>
      <c r="H2171" s="34"/>
      <c r="I2171" s="34"/>
      <c r="J2171" s="34"/>
      <c r="K2171" s="34"/>
      <c r="L2171" s="34"/>
      <c r="M2171" s="34"/>
      <c r="N2171" s="34"/>
      <c r="O2171" s="34"/>
      <c r="P2171" s="34"/>
      <c r="Q2171" s="34"/>
      <c r="R2171" s="34"/>
      <c r="S2171" s="34"/>
      <c r="T2171" s="34"/>
      <c r="U2171" s="34"/>
      <c r="V2171" s="34"/>
      <c r="W2171" s="34"/>
      <c r="X2171" s="34"/>
      <c r="Y2171" s="34"/>
      <c r="Z2171" s="34"/>
    </row>
    <row r="2172" spans="1:26" x14ac:dyDescent="0.2">
      <c r="A2172" s="34" t="s">
        <v>25</v>
      </c>
      <c r="B2172" s="34" t="s">
        <v>51</v>
      </c>
      <c r="C2172" s="34">
        <v>37256540</v>
      </c>
      <c r="D2172" s="34">
        <v>0</v>
      </c>
      <c r="E2172" s="34">
        <v>37256540</v>
      </c>
      <c r="F2172" s="34" t="s">
        <v>376</v>
      </c>
      <c r="G2172" s="34"/>
      <c r="H2172" s="34"/>
      <c r="I2172" s="34"/>
      <c r="J2172" s="34"/>
      <c r="K2172" s="34"/>
      <c r="L2172" s="34"/>
      <c r="M2172" s="34"/>
      <c r="N2172" s="34"/>
      <c r="O2172" s="34"/>
      <c r="P2172" s="34"/>
      <c r="Q2172" s="34"/>
      <c r="R2172" s="34"/>
      <c r="S2172" s="34"/>
      <c r="T2172" s="34"/>
      <c r="U2172" s="34"/>
      <c r="V2172" s="34"/>
      <c r="W2172" s="34"/>
      <c r="X2172" s="34"/>
      <c r="Y2172" s="34"/>
      <c r="Z2172" s="34"/>
    </row>
    <row r="2173" spans="1:26" x14ac:dyDescent="0.2">
      <c r="A2173" s="34" t="s">
        <v>25</v>
      </c>
      <c r="B2173" s="34" t="s">
        <v>70</v>
      </c>
      <c r="C2173" s="34">
        <v>792963</v>
      </c>
      <c r="D2173" s="34">
        <v>0</v>
      </c>
      <c r="E2173" s="34">
        <v>792963</v>
      </c>
      <c r="F2173" s="34" t="s">
        <v>376</v>
      </c>
      <c r="G2173" s="34"/>
      <c r="H2173" s="34"/>
      <c r="I2173" s="34"/>
      <c r="J2173" s="34"/>
      <c r="K2173" s="34"/>
      <c r="L2173" s="34"/>
      <c r="M2173" s="34"/>
      <c r="N2173" s="34"/>
      <c r="O2173" s="34"/>
      <c r="P2173" s="34"/>
      <c r="Q2173" s="34"/>
      <c r="R2173" s="34"/>
      <c r="S2173" s="34"/>
      <c r="T2173" s="34"/>
      <c r="U2173" s="34"/>
      <c r="V2173" s="34"/>
      <c r="W2173" s="34"/>
      <c r="X2173" s="34"/>
      <c r="Y2173" s="34"/>
      <c r="Z2173" s="34"/>
    </row>
    <row r="2174" spans="1:26" x14ac:dyDescent="0.2">
      <c r="A2174" s="34" t="s">
        <v>25</v>
      </c>
      <c r="B2174" s="34" t="s">
        <v>92</v>
      </c>
      <c r="C2174" s="34">
        <v>7150041</v>
      </c>
      <c r="D2174" s="34">
        <v>0</v>
      </c>
      <c r="E2174" s="34">
        <v>7150041</v>
      </c>
      <c r="F2174" s="34" t="s">
        <v>376</v>
      </c>
      <c r="G2174" s="34"/>
      <c r="H2174" s="34"/>
      <c r="I2174" s="34"/>
      <c r="J2174" s="34"/>
      <c r="K2174" s="34"/>
      <c r="L2174" s="34"/>
      <c r="M2174" s="34"/>
      <c r="N2174" s="34"/>
      <c r="O2174" s="34"/>
      <c r="P2174" s="34"/>
      <c r="Q2174" s="34"/>
      <c r="R2174" s="34"/>
      <c r="S2174" s="34"/>
      <c r="T2174" s="34"/>
      <c r="U2174" s="34"/>
      <c r="V2174" s="34"/>
      <c r="W2174" s="34"/>
      <c r="X2174" s="34"/>
      <c r="Y2174" s="34"/>
      <c r="Z2174" s="34"/>
    </row>
    <row r="2175" spans="1:26" x14ac:dyDescent="0.2">
      <c r="A2175" s="34" t="s">
        <v>25</v>
      </c>
      <c r="B2175" s="34" t="s">
        <v>105</v>
      </c>
      <c r="C2175" s="34">
        <v>294002</v>
      </c>
      <c r="D2175" s="34">
        <v>0</v>
      </c>
      <c r="E2175" s="34">
        <v>294002</v>
      </c>
      <c r="F2175" s="34" t="s">
        <v>387</v>
      </c>
      <c r="G2175" s="34"/>
      <c r="H2175" s="34"/>
      <c r="I2175" s="34"/>
      <c r="J2175" s="34"/>
      <c r="K2175" s="34"/>
      <c r="L2175" s="34"/>
      <c r="M2175" s="34"/>
      <c r="N2175" s="34"/>
      <c r="O2175" s="34"/>
      <c r="P2175" s="34"/>
      <c r="Q2175" s="34"/>
      <c r="R2175" s="34"/>
      <c r="S2175" s="34"/>
      <c r="T2175" s="34"/>
      <c r="U2175" s="34"/>
      <c r="V2175" s="34"/>
      <c r="W2175" s="34"/>
      <c r="X2175" s="34"/>
      <c r="Y2175" s="34"/>
      <c r="Z2175" s="34"/>
    </row>
    <row r="2176" spans="1:26" x14ac:dyDescent="0.2">
      <c r="A2176" s="34" t="s">
        <v>25</v>
      </c>
      <c r="B2176" s="34" t="s">
        <v>108</v>
      </c>
      <c r="C2176" s="34">
        <v>7012420</v>
      </c>
      <c r="D2176" s="34">
        <v>0</v>
      </c>
      <c r="E2176" s="34">
        <v>7012420</v>
      </c>
      <c r="F2176" s="34" t="s">
        <v>381</v>
      </c>
      <c r="G2176" s="34"/>
      <c r="H2176" s="34"/>
      <c r="I2176" s="34"/>
      <c r="J2176" s="34"/>
      <c r="K2176" s="34"/>
      <c r="L2176" s="34"/>
      <c r="M2176" s="34"/>
      <c r="N2176" s="34"/>
      <c r="O2176" s="34"/>
      <c r="P2176" s="34"/>
      <c r="Q2176" s="34"/>
      <c r="R2176" s="34"/>
      <c r="S2176" s="34"/>
      <c r="T2176" s="34"/>
      <c r="U2176" s="34"/>
      <c r="V2176" s="34"/>
      <c r="W2176" s="34"/>
      <c r="X2176" s="34"/>
      <c r="Y2176" s="34"/>
      <c r="Z2176" s="34"/>
    </row>
    <row r="2177" spans="1:26" x14ac:dyDescent="0.2">
      <c r="A2177" s="34" t="s">
        <v>25</v>
      </c>
      <c r="B2177" s="34" t="s">
        <v>114</v>
      </c>
      <c r="C2177" s="34">
        <v>30678537</v>
      </c>
      <c r="D2177" s="34">
        <v>0</v>
      </c>
      <c r="E2177" s="34">
        <v>30678537</v>
      </c>
      <c r="F2177" s="34" t="s">
        <v>374</v>
      </c>
      <c r="G2177" s="34"/>
      <c r="H2177" s="34"/>
      <c r="I2177" s="34"/>
      <c r="J2177" s="34"/>
      <c r="K2177" s="34"/>
      <c r="L2177" s="34"/>
      <c r="M2177" s="34"/>
      <c r="N2177" s="34"/>
      <c r="O2177" s="34"/>
      <c r="P2177" s="34"/>
      <c r="Q2177" s="34"/>
      <c r="R2177" s="34"/>
      <c r="S2177" s="34"/>
      <c r="T2177" s="34"/>
      <c r="U2177" s="34"/>
      <c r="V2177" s="34"/>
      <c r="W2177" s="34"/>
      <c r="X2177" s="34"/>
      <c r="Y2177" s="34"/>
      <c r="Z2177" s="34"/>
    </row>
    <row r="2178" spans="1:26" x14ac:dyDescent="0.2">
      <c r="A2178" s="34" t="s">
        <v>25</v>
      </c>
      <c r="B2178" s="34" t="s">
        <v>117</v>
      </c>
      <c r="C2178" s="34">
        <v>29593177</v>
      </c>
      <c r="D2178" s="34">
        <v>0</v>
      </c>
      <c r="E2178" s="34">
        <v>29593177</v>
      </c>
      <c r="F2178" s="34" t="s">
        <v>371</v>
      </c>
      <c r="G2178" s="34"/>
      <c r="H2178" s="34"/>
      <c r="I2178" s="34"/>
      <c r="J2178" s="34"/>
      <c r="K2178" s="34"/>
      <c r="L2178" s="34"/>
      <c r="M2178" s="34"/>
      <c r="N2178" s="34"/>
      <c r="O2178" s="34"/>
      <c r="P2178" s="34"/>
      <c r="Q2178" s="34"/>
      <c r="R2178" s="34"/>
      <c r="S2178" s="34"/>
      <c r="T2178" s="34"/>
      <c r="U2178" s="34"/>
      <c r="V2178" s="34"/>
      <c r="W2178" s="34"/>
      <c r="X2178" s="34"/>
      <c r="Y2178" s="34"/>
      <c r="Z2178" s="34"/>
    </row>
    <row r="2179" spans="1:26" x14ac:dyDescent="0.2">
      <c r="A2179" s="34" t="s">
        <v>25</v>
      </c>
      <c r="B2179" s="34" t="s">
        <v>126</v>
      </c>
      <c r="C2179" s="34">
        <v>69674</v>
      </c>
      <c r="D2179" s="34">
        <v>0</v>
      </c>
      <c r="E2179" s="34">
        <v>69674</v>
      </c>
      <c r="F2179" s="34" t="s">
        <v>387</v>
      </c>
      <c r="G2179" s="34"/>
      <c r="H2179" s="34"/>
      <c r="I2179" s="34"/>
      <c r="J2179" s="34"/>
      <c r="K2179" s="34"/>
      <c r="L2179" s="34"/>
      <c r="M2179" s="34"/>
      <c r="N2179" s="34"/>
      <c r="O2179" s="34"/>
      <c r="P2179" s="34"/>
      <c r="Q2179" s="34"/>
      <c r="R2179" s="34"/>
      <c r="S2179" s="34"/>
      <c r="T2179" s="34"/>
      <c r="U2179" s="34"/>
      <c r="V2179" s="34"/>
      <c r="W2179" s="34"/>
      <c r="X2179" s="34"/>
      <c r="Y2179" s="34"/>
      <c r="Z2179" s="34"/>
    </row>
    <row r="2180" spans="1:26" x14ac:dyDescent="0.2">
      <c r="A2180" s="34" t="s">
        <v>25</v>
      </c>
      <c r="B2180" s="34" t="s">
        <v>140</v>
      </c>
      <c r="C2180" s="34">
        <v>3690450</v>
      </c>
      <c r="D2180" s="34">
        <v>0</v>
      </c>
      <c r="E2180" s="34">
        <v>3690450</v>
      </c>
      <c r="F2180" s="34" t="s">
        <v>380</v>
      </c>
      <c r="G2180" s="34"/>
      <c r="H2180" s="34"/>
      <c r="I2180" s="34"/>
      <c r="J2180" s="34"/>
      <c r="K2180" s="34"/>
      <c r="L2180" s="34"/>
      <c r="M2180" s="34"/>
      <c r="N2180" s="34"/>
      <c r="O2180" s="34"/>
      <c r="P2180" s="34"/>
      <c r="Q2180" s="34"/>
      <c r="R2180" s="34"/>
      <c r="S2180" s="34"/>
      <c r="T2180" s="34"/>
      <c r="U2180" s="34"/>
      <c r="V2180" s="34"/>
      <c r="W2180" s="34"/>
      <c r="X2180" s="34"/>
      <c r="Y2180" s="34"/>
      <c r="Z2180" s="34"/>
    </row>
    <row r="2181" spans="1:26" x14ac:dyDescent="0.2">
      <c r="A2181" s="34" t="s">
        <v>25</v>
      </c>
      <c r="B2181" s="34" t="s">
        <v>152</v>
      </c>
      <c r="C2181" s="34">
        <v>190574593</v>
      </c>
      <c r="D2181" s="34">
        <v>0</v>
      </c>
      <c r="E2181" s="34">
        <v>190574593</v>
      </c>
      <c r="F2181" s="34" t="s">
        <v>376</v>
      </c>
      <c r="G2181" s="34"/>
      <c r="H2181" s="34"/>
      <c r="I2181" s="34"/>
      <c r="J2181" s="34"/>
      <c r="K2181" s="34"/>
      <c r="L2181" s="34"/>
      <c r="M2181" s="34"/>
      <c r="N2181" s="34"/>
      <c r="O2181" s="34"/>
      <c r="P2181" s="34"/>
      <c r="Q2181" s="34"/>
      <c r="R2181" s="34"/>
      <c r="S2181" s="34"/>
      <c r="T2181" s="34"/>
      <c r="U2181" s="34"/>
      <c r="V2181" s="34"/>
      <c r="W2181" s="34"/>
      <c r="X2181" s="34"/>
      <c r="Y2181" s="34"/>
      <c r="Z2181" s="34"/>
    </row>
    <row r="2182" spans="1:26" x14ac:dyDescent="0.2">
      <c r="A2182" s="34" t="s">
        <v>25</v>
      </c>
      <c r="B2182" s="34" t="s">
        <v>163</v>
      </c>
      <c r="C2182" s="34">
        <v>29029869</v>
      </c>
      <c r="D2182" s="34">
        <v>0</v>
      </c>
      <c r="E2182" s="34">
        <v>29029869</v>
      </c>
      <c r="F2182" s="34" t="s">
        <v>388</v>
      </c>
      <c r="G2182" s="34"/>
      <c r="H2182" s="34"/>
      <c r="I2182" s="34"/>
      <c r="J2182" s="34"/>
      <c r="K2182" s="34"/>
      <c r="L2182" s="34"/>
      <c r="M2182" s="34"/>
      <c r="N2182" s="34"/>
      <c r="O2182" s="34"/>
      <c r="P2182" s="34"/>
      <c r="Q2182" s="34"/>
      <c r="R2182" s="34"/>
      <c r="S2182" s="34"/>
      <c r="T2182" s="34"/>
      <c r="U2182" s="34"/>
      <c r="V2182" s="34"/>
      <c r="W2182" s="34"/>
      <c r="X2182" s="34"/>
      <c r="Y2182" s="34"/>
      <c r="Z2182" s="34"/>
    </row>
    <row r="2183" spans="1:26" x14ac:dyDescent="0.2">
      <c r="A2183" s="34" t="s">
        <v>25</v>
      </c>
      <c r="B2183" s="34" t="s">
        <v>164</v>
      </c>
      <c r="C2183" s="34">
        <v>4489620</v>
      </c>
      <c r="D2183" s="34">
        <v>0</v>
      </c>
      <c r="E2183" s="34">
        <v>4489620</v>
      </c>
      <c r="F2183" s="34" t="s">
        <v>369</v>
      </c>
      <c r="G2183" s="34"/>
      <c r="H2183" s="34"/>
      <c r="I2183" s="34"/>
      <c r="J2183" s="34"/>
      <c r="K2183" s="34"/>
      <c r="L2183" s="34"/>
      <c r="M2183" s="34"/>
      <c r="N2183" s="34"/>
      <c r="O2183" s="34"/>
      <c r="P2183" s="34"/>
      <c r="Q2183" s="34"/>
      <c r="R2183" s="34"/>
      <c r="S2183" s="34"/>
      <c r="T2183" s="34"/>
      <c r="U2183" s="34"/>
      <c r="V2183" s="34"/>
      <c r="W2183" s="34"/>
      <c r="X2183" s="34"/>
      <c r="Y2183" s="34"/>
      <c r="Z2183" s="34"/>
    </row>
    <row r="2184" spans="1:26" x14ac:dyDescent="0.2">
      <c r="A2184" s="34" t="s">
        <v>25</v>
      </c>
      <c r="B2184" s="34" t="s">
        <v>189</v>
      </c>
      <c r="C2184" s="34">
        <v>9670980</v>
      </c>
      <c r="D2184" s="34">
        <v>0</v>
      </c>
      <c r="E2184" s="34">
        <v>9670980</v>
      </c>
      <c r="F2184" s="34" t="s">
        <v>376</v>
      </c>
      <c r="G2184" s="34"/>
      <c r="H2184" s="34"/>
      <c r="I2184" s="34"/>
      <c r="J2184" s="34"/>
      <c r="K2184" s="34"/>
      <c r="L2184" s="34"/>
      <c r="M2184" s="34"/>
      <c r="N2184" s="34"/>
      <c r="O2184" s="34"/>
      <c r="P2184" s="34"/>
      <c r="Q2184" s="34"/>
      <c r="R2184" s="34"/>
      <c r="S2184" s="34"/>
      <c r="T2184" s="34"/>
      <c r="U2184" s="34"/>
      <c r="V2184" s="34"/>
      <c r="W2184" s="34"/>
      <c r="X2184" s="34"/>
      <c r="Y2184" s="34"/>
      <c r="Z2184" s="34"/>
    </row>
    <row r="2185" spans="1:26" x14ac:dyDescent="0.2">
      <c r="A2185" s="34" t="s">
        <v>25</v>
      </c>
      <c r="B2185" s="34" t="s">
        <v>191</v>
      </c>
      <c r="C2185" s="34">
        <v>3548960</v>
      </c>
      <c r="D2185" s="34">
        <v>0</v>
      </c>
      <c r="E2185" s="34">
        <v>3548960</v>
      </c>
      <c r="F2185" s="34" t="s">
        <v>387</v>
      </c>
      <c r="G2185" s="34"/>
      <c r="H2185" s="34"/>
      <c r="I2185" s="34"/>
      <c r="J2185" s="34"/>
      <c r="K2185" s="34"/>
      <c r="L2185" s="34"/>
      <c r="M2185" s="34"/>
      <c r="N2185" s="34"/>
      <c r="O2185" s="34"/>
      <c r="P2185" s="34"/>
      <c r="Q2185" s="34"/>
      <c r="R2185" s="34"/>
      <c r="S2185" s="34"/>
      <c r="T2185" s="34"/>
      <c r="U2185" s="34"/>
      <c r="V2185" s="34"/>
      <c r="W2185" s="34"/>
      <c r="X2185" s="34"/>
      <c r="Y2185" s="34"/>
      <c r="Z2185" s="34"/>
    </row>
    <row r="2186" spans="1:26" x14ac:dyDescent="0.2">
      <c r="A2186" s="34" t="s">
        <v>25</v>
      </c>
      <c r="B2186" s="34" t="s">
        <v>203</v>
      </c>
      <c r="C2186" s="34">
        <v>6637567</v>
      </c>
      <c r="D2186" s="34">
        <v>0</v>
      </c>
      <c r="E2186" s="34">
        <v>6637567</v>
      </c>
      <c r="F2186" s="34" t="s">
        <v>376</v>
      </c>
      <c r="G2186" s="34"/>
      <c r="H2186" s="34"/>
      <c r="I2186" s="34"/>
      <c r="J2186" s="34"/>
      <c r="K2186" s="34"/>
      <c r="L2186" s="34"/>
      <c r="M2186" s="34"/>
      <c r="N2186" s="34"/>
      <c r="O2186" s="34"/>
      <c r="P2186" s="34"/>
      <c r="Q2186" s="34"/>
      <c r="R2186" s="34"/>
      <c r="S2186" s="34"/>
      <c r="T2186" s="34"/>
      <c r="U2186" s="34"/>
      <c r="V2186" s="34"/>
      <c r="W2186" s="34"/>
      <c r="X2186" s="34"/>
      <c r="Y2186" s="34"/>
      <c r="Z2186" s="34"/>
    </row>
    <row r="2187" spans="1:26" x14ac:dyDescent="0.2">
      <c r="A2187" s="34" t="s">
        <v>25</v>
      </c>
      <c r="B2187" s="34" t="s">
        <v>213</v>
      </c>
      <c r="C2187" s="34">
        <v>55089</v>
      </c>
      <c r="D2187" s="34">
        <v>0</v>
      </c>
      <c r="E2187" s="34">
        <v>55089</v>
      </c>
      <c r="F2187" s="34" t="s">
        <v>376</v>
      </c>
      <c r="G2187" s="34"/>
      <c r="H2187" s="34"/>
      <c r="I2187" s="34"/>
      <c r="J2187" s="34"/>
      <c r="K2187" s="34"/>
      <c r="L2187" s="34"/>
      <c r="M2187" s="34"/>
      <c r="N2187" s="34"/>
      <c r="O2187" s="34"/>
      <c r="P2187" s="34"/>
      <c r="Q2187" s="34"/>
      <c r="R2187" s="34"/>
      <c r="S2187" s="34"/>
      <c r="T2187" s="34"/>
      <c r="U2187" s="34"/>
      <c r="V2187" s="34"/>
      <c r="W2187" s="34"/>
      <c r="X2187" s="34"/>
      <c r="Y2187" s="34"/>
      <c r="Z2187" s="34"/>
    </row>
    <row r="2188" spans="1:26" x14ac:dyDescent="0.2">
      <c r="A2188" s="34" t="s">
        <v>25</v>
      </c>
      <c r="B2188" s="34" t="s">
        <v>225</v>
      </c>
      <c r="C2188" s="34">
        <v>9759</v>
      </c>
      <c r="D2188" s="34">
        <v>0</v>
      </c>
      <c r="E2188" s="34">
        <v>9759</v>
      </c>
      <c r="F2188" s="34" t="s">
        <v>378</v>
      </c>
      <c r="G2188" s="34"/>
      <c r="H2188" s="34"/>
      <c r="I2188" s="34"/>
      <c r="J2188" s="34"/>
      <c r="K2188" s="34"/>
      <c r="L2188" s="34"/>
      <c r="M2188" s="34"/>
      <c r="N2188" s="34"/>
      <c r="O2188" s="34"/>
      <c r="P2188" s="34"/>
      <c r="Q2188" s="34"/>
      <c r="R2188" s="34"/>
      <c r="S2188" s="34"/>
      <c r="T2188" s="34"/>
      <c r="U2188" s="34"/>
      <c r="V2188" s="34"/>
      <c r="W2188" s="34"/>
      <c r="X2188" s="34"/>
      <c r="Y2188" s="34"/>
      <c r="Z2188" s="34"/>
    </row>
    <row r="2189" spans="1:26" x14ac:dyDescent="0.2">
      <c r="A2189" s="34" t="s">
        <v>25</v>
      </c>
      <c r="B2189" s="34" t="s">
        <v>227</v>
      </c>
      <c r="C2189" s="34">
        <v>13254747</v>
      </c>
      <c r="D2189" s="34">
        <v>0</v>
      </c>
      <c r="E2189" s="34">
        <v>13254747</v>
      </c>
      <c r="F2189" s="34" t="s">
        <v>383</v>
      </c>
      <c r="G2189" s="34"/>
      <c r="H2189" s="34"/>
      <c r="I2189" s="34"/>
      <c r="J2189" s="34"/>
      <c r="K2189" s="34"/>
      <c r="L2189" s="34"/>
      <c r="M2189" s="34"/>
      <c r="N2189" s="34"/>
      <c r="O2189" s="34"/>
      <c r="P2189" s="34"/>
      <c r="Q2189" s="34"/>
      <c r="R2189" s="34"/>
      <c r="S2189" s="34"/>
      <c r="T2189" s="34"/>
      <c r="U2189" s="34"/>
      <c r="V2189" s="34"/>
      <c r="W2189" s="34"/>
      <c r="X2189" s="34"/>
      <c r="Y2189" s="34"/>
      <c r="Z2189" s="34"/>
    </row>
    <row r="2190" spans="1:26" x14ac:dyDescent="0.2">
      <c r="A2190" s="34" t="s">
        <v>25</v>
      </c>
      <c r="B2190" s="34" t="s">
        <v>236</v>
      </c>
      <c r="C2190" s="34">
        <v>1315926</v>
      </c>
      <c r="D2190" s="34">
        <v>0</v>
      </c>
      <c r="E2190" s="34">
        <v>1315926</v>
      </c>
      <c r="F2190" s="34" t="s">
        <v>388</v>
      </c>
      <c r="G2190" s="34"/>
      <c r="H2190" s="34"/>
      <c r="I2190" s="34"/>
      <c r="J2190" s="34"/>
      <c r="K2190" s="34"/>
      <c r="L2190" s="34"/>
      <c r="M2190" s="34"/>
      <c r="N2190" s="34"/>
      <c r="O2190" s="34"/>
      <c r="P2190" s="34"/>
      <c r="Q2190" s="34"/>
      <c r="R2190" s="34"/>
      <c r="S2190" s="34"/>
      <c r="T2190" s="34"/>
      <c r="U2190" s="34"/>
      <c r="V2190" s="34"/>
      <c r="W2190" s="34"/>
      <c r="X2190" s="34"/>
      <c r="Y2190" s="34"/>
      <c r="Z2190" s="34"/>
    </row>
    <row r="2191" spans="1:26" x14ac:dyDescent="0.2">
      <c r="A2191" s="34" t="s">
        <v>25</v>
      </c>
      <c r="B2191" s="34" t="s">
        <v>261</v>
      </c>
      <c r="C2191" s="34">
        <v>15833068</v>
      </c>
      <c r="D2191" s="34">
        <v>0</v>
      </c>
      <c r="E2191" s="34">
        <v>15833068</v>
      </c>
      <c r="F2191" s="34" t="s">
        <v>373</v>
      </c>
      <c r="G2191" s="34"/>
      <c r="H2191" s="34"/>
      <c r="I2191" s="34"/>
      <c r="J2191" s="34"/>
      <c r="K2191" s="34"/>
      <c r="L2191" s="34"/>
      <c r="M2191" s="34"/>
      <c r="N2191" s="34"/>
      <c r="O2191" s="34"/>
      <c r="P2191" s="34"/>
      <c r="Q2191" s="34"/>
      <c r="R2191" s="34"/>
      <c r="S2191" s="34"/>
      <c r="T2191" s="34"/>
      <c r="U2191" s="34"/>
      <c r="V2191" s="34"/>
      <c r="W2191" s="34"/>
      <c r="X2191" s="34"/>
      <c r="Y2191" s="34"/>
      <c r="Z2191" s="34"/>
    </row>
    <row r="2192" spans="1:26" x14ac:dyDescent="0.2">
      <c r="A2192" s="34" t="s">
        <v>25</v>
      </c>
      <c r="B2192" s="34" t="s">
        <v>281</v>
      </c>
      <c r="C2192" s="34">
        <v>153365</v>
      </c>
      <c r="D2192" s="34">
        <v>0</v>
      </c>
      <c r="E2192" s="34">
        <v>153365</v>
      </c>
      <c r="F2192" s="34" t="s">
        <v>376</v>
      </c>
      <c r="G2192" s="34"/>
      <c r="H2192" s="34"/>
      <c r="I2192" s="34"/>
      <c r="J2192" s="34"/>
      <c r="K2192" s="34"/>
      <c r="L2192" s="34"/>
      <c r="M2192" s="34"/>
      <c r="N2192" s="34"/>
      <c r="O2192" s="34"/>
      <c r="P2192" s="34"/>
      <c r="Q2192" s="34"/>
      <c r="R2192" s="34"/>
      <c r="S2192" s="34"/>
      <c r="T2192" s="34"/>
      <c r="U2192" s="34"/>
      <c r="V2192" s="34"/>
      <c r="W2192" s="34"/>
      <c r="X2192" s="34"/>
      <c r="Y2192" s="34"/>
      <c r="Z2192" s="34"/>
    </row>
    <row r="2193" spans="1:26" x14ac:dyDescent="0.2">
      <c r="A2193" s="34" t="s">
        <v>25</v>
      </c>
      <c r="B2193" s="34" t="s">
        <v>283</v>
      </c>
      <c r="C2193" s="34">
        <v>24376885</v>
      </c>
      <c r="D2193" s="34">
        <v>0</v>
      </c>
      <c r="E2193" s="34">
        <v>24376885</v>
      </c>
      <c r="F2193" s="34" t="s">
        <v>387</v>
      </c>
      <c r="G2193" s="34"/>
      <c r="H2193" s="34"/>
      <c r="I2193" s="34"/>
      <c r="J2193" s="34"/>
      <c r="K2193" s="34"/>
      <c r="L2193" s="34"/>
      <c r="M2193" s="34"/>
      <c r="N2193" s="34"/>
      <c r="O2193" s="34"/>
      <c r="P2193" s="34"/>
      <c r="Q2193" s="34"/>
      <c r="R2193" s="34"/>
      <c r="S2193" s="34"/>
      <c r="T2193" s="34"/>
      <c r="U2193" s="34"/>
      <c r="V2193" s="34"/>
      <c r="W2193" s="34"/>
      <c r="X2193" s="34"/>
      <c r="Y2193" s="34"/>
      <c r="Z2193" s="34"/>
    </row>
    <row r="2194" spans="1:26" x14ac:dyDescent="0.2">
      <c r="A2194" s="34" t="s">
        <v>25</v>
      </c>
      <c r="B2194" s="34" t="s">
        <v>313</v>
      </c>
      <c r="C2194" s="34">
        <v>44369105</v>
      </c>
      <c r="D2194" s="34">
        <v>0</v>
      </c>
      <c r="E2194" s="34">
        <v>44369105</v>
      </c>
      <c r="F2194" s="34" t="s">
        <v>376</v>
      </c>
      <c r="G2194" s="34"/>
      <c r="H2194" s="34"/>
      <c r="I2194" s="34"/>
      <c r="J2194" s="34"/>
      <c r="K2194" s="34"/>
      <c r="L2194" s="34"/>
      <c r="M2194" s="34"/>
      <c r="N2194" s="34"/>
      <c r="O2194" s="34"/>
      <c r="P2194" s="34"/>
      <c r="Q2194" s="34"/>
      <c r="R2194" s="34"/>
      <c r="S2194" s="34"/>
      <c r="T2194" s="34"/>
      <c r="U2194" s="34"/>
      <c r="V2194" s="34"/>
      <c r="W2194" s="34"/>
      <c r="X2194" s="34"/>
      <c r="Y2194" s="34"/>
      <c r="Z2194" s="34"/>
    </row>
    <row r="2195" spans="1:26" x14ac:dyDescent="0.2">
      <c r="A2195" s="34" t="s">
        <v>25</v>
      </c>
      <c r="B2195" s="34" t="s">
        <v>319</v>
      </c>
      <c r="C2195" s="34">
        <v>225320</v>
      </c>
      <c r="D2195" s="34">
        <v>0</v>
      </c>
      <c r="E2195" s="34">
        <v>225320</v>
      </c>
      <c r="F2195" s="34" t="s">
        <v>388</v>
      </c>
      <c r="G2195" s="34"/>
      <c r="H2195" s="34"/>
      <c r="I2195" s="34"/>
      <c r="J2195" s="34"/>
      <c r="K2195" s="34"/>
      <c r="L2195" s="34"/>
      <c r="M2195" s="34"/>
      <c r="N2195" s="34"/>
      <c r="O2195" s="34"/>
      <c r="P2195" s="34"/>
      <c r="Q2195" s="34"/>
      <c r="R2195" s="34"/>
      <c r="S2195" s="34"/>
      <c r="T2195" s="34"/>
      <c r="U2195" s="34"/>
      <c r="V2195" s="34"/>
      <c r="W2195" s="34"/>
      <c r="X2195" s="34"/>
      <c r="Y2195" s="34"/>
      <c r="Z2195" s="34"/>
    </row>
    <row r="2196" spans="1:26" x14ac:dyDescent="0.2">
      <c r="A2196" s="34" t="s">
        <v>342</v>
      </c>
      <c r="B2196" s="34"/>
      <c r="C2196" s="34">
        <v>475497993</v>
      </c>
      <c r="D2196" s="34">
        <v>0</v>
      </c>
      <c r="E2196" s="34">
        <v>475497993</v>
      </c>
      <c r="F2196" s="34"/>
      <c r="G2196" s="34"/>
      <c r="H2196" s="34"/>
      <c r="I2196" s="34"/>
      <c r="J2196" s="34"/>
      <c r="K2196" s="34"/>
      <c r="L2196" s="34"/>
      <c r="M2196" s="34"/>
      <c r="N2196" s="34"/>
      <c r="O2196" s="34"/>
      <c r="P2196" s="34"/>
      <c r="Q2196" s="34"/>
      <c r="R2196" s="34"/>
      <c r="S2196" s="34"/>
      <c r="T2196" s="34"/>
      <c r="U2196" s="34"/>
      <c r="V2196" s="34"/>
      <c r="W2196" s="34"/>
      <c r="X2196" s="34"/>
      <c r="Y2196" s="34"/>
      <c r="Z2196" s="34"/>
    </row>
    <row r="2197" spans="1:26" x14ac:dyDescent="0.2">
      <c r="A2197" s="34" t="s">
        <v>17</v>
      </c>
      <c r="B2197" s="34"/>
      <c r="C2197" s="34">
        <v>24730426954</v>
      </c>
      <c r="D2197" s="34">
        <v>22541402720</v>
      </c>
      <c r="E2197" s="34">
        <v>47271829674</v>
      </c>
      <c r="F2197" s="34"/>
      <c r="G2197" s="34"/>
      <c r="H2197" s="34"/>
      <c r="I2197" s="34"/>
      <c r="J2197" s="34"/>
      <c r="K2197" s="34"/>
      <c r="L2197" s="34"/>
      <c r="M2197" s="34"/>
      <c r="N2197" s="34"/>
      <c r="O2197" s="34"/>
      <c r="P2197" s="34"/>
      <c r="Q2197" s="34"/>
      <c r="R2197" s="34"/>
      <c r="S2197" s="34"/>
      <c r="T2197" s="34"/>
      <c r="U2197" s="34"/>
      <c r="V2197" s="34"/>
      <c r="W2197" s="34"/>
      <c r="X2197" s="34"/>
      <c r="Y2197" s="34"/>
      <c r="Z2197" s="3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G14" sqref="G14"/>
    </sheetView>
  </sheetViews>
  <sheetFormatPr defaultRowHeight="12.75" x14ac:dyDescent="0.2"/>
  <cols>
    <col min="1" max="1" width="25.7109375" bestFit="1" customWidth="1"/>
    <col min="2" max="2" width="15" bestFit="1" customWidth="1"/>
    <col min="3" max="3" width="17.28515625" bestFit="1" customWidth="1"/>
    <col min="4" max="4" width="15" bestFit="1" customWidth="1"/>
    <col min="5" max="5" width="23.140625" bestFit="1" customWidth="1"/>
    <col min="6" max="6" width="14" bestFit="1" customWidth="1"/>
    <col min="7" max="7" width="18.42578125" bestFit="1" customWidth="1"/>
    <col min="8" max="8" width="24" bestFit="1" customWidth="1"/>
    <col min="9" max="9" width="21.7109375" bestFit="1" customWidth="1"/>
    <col min="10" max="10" width="24" bestFit="1" customWidth="1"/>
    <col min="11" max="11" width="28.7109375" bestFit="1" customWidth="1"/>
    <col min="15" max="15" width="37.140625" bestFit="1" customWidth="1"/>
  </cols>
  <sheetData>
    <row r="1" spans="1:12" x14ac:dyDescent="0.2">
      <c r="B1" t="s">
        <v>24</v>
      </c>
      <c r="C1" t="s">
        <v>392</v>
      </c>
      <c r="D1" t="s">
        <v>23</v>
      </c>
      <c r="E1" t="s">
        <v>25</v>
      </c>
      <c r="F1" t="s">
        <v>18</v>
      </c>
      <c r="G1" t="s">
        <v>19</v>
      </c>
      <c r="H1" t="s">
        <v>22</v>
      </c>
      <c r="I1" t="s">
        <v>26</v>
      </c>
      <c r="L1" t="s">
        <v>20</v>
      </c>
    </row>
    <row r="2" spans="1:12" x14ac:dyDescent="0.2">
      <c r="A2" t="s">
        <v>386</v>
      </c>
      <c r="B2" s="35">
        <f>SUMIFS(DGEG_Aux!$E$2:$E$3000,DGEG_Aux!$F$2:$F$3000,$A2,DGEG_Aux!$A$2:$A$3000,B$1)</f>
        <v>180096104</v>
      </c>
      <c r="C2" s="35">
        <f>SUMIFS(DGEG_Aux!$E$2:$E$3000,DGEG_Aux!$F$2:$F$3000,$A2,DGEG_Aux!$A$2:$A$3000,C$1)</f>
        <v>24330825</v>
      </c>
      <c r="D2" s="35">
        <f>SUMIFS(DGEG_Aux!$E$2:$E$3000,DGEG_Aux!$F$2:$F$3000,$A2,DGEG_Aux!$A$2:$A$3000,D$1)</f>
        <v>544386771</v>
      </c>
      <c r="E2" s="35">
        <f>SUMIFS(DGEG_Aux!$E$2:$E$3000,DGEG_Aux!$F$2:$F$3000,$A2,DGEG_Aux!$A$2:$A$3000,E$1)</f>
        <v>0</v>
      </c>
      <c r="F2" s="35">
        <f>SUMIFS(DGEG_Aux!$E$2:$E$3000,DGEG_Aux!$F$2:$F$3000,$A2,DGEG_Aux!$A$2:$A$3000,F$1)</f>
        <v>10352883</v>
      </c>
      <c r="G2" s="35">
        <f>SUMIFS(DGEG_Aux!$E$2:$E$3000,DGEG_Aux!$F$2:$F$3000,$A2,DGEG_Aux!$A$2:$A$3000,G$1)+SUMIFS(DGEG_Aux!$E$2:$E$3000,DGEG_Aux!$F$2:$F$3000,$A2,DGEG_Aux!$A$2:$A$3000,L$1)</f>
        <v>296720510</v>
      </c>
      <c r="H2" s="35">
        <f>SUMIFS(DGEG_Aux!$E$2:$E$3000,DGEG_Aux!$F$2:$F$3000,$A2,DGEG_Aux!$A$2:$A$3000,H$1)</f>
        <v>35700820</v>
      </c>
      <c r="I2" s="35">
        <f>SUMIFS(DGEG_Aux!$E$2:$E$3000,DGEG_Aux!$F$2:$F$3000,$A2,DGEG_Aux!$A$2:$A$3000,I$1)</f>
        <v>0</v>
      </c>
    </row>
    <row r="3" spans="1:12" x14ac:dyDescent="0.2">
      <c r="A3" t="s">
        <v>385</v>
      </c>
      <c r="B3" s="35">
        <f>SUMIFS(DGEG_Aux!$E$2:$E$3000,DGEG_Aux!$F$2:$F$3000,$A3,DGEG_Aux!$A$2:$A$3000,B$1)</f>
        <v>396905323</v>
      </c>
      <c r="C3" s="35">
        <f>SUMIFS(DGEG_Aux!$E$2:$E$3000,DGEG_Aux!$F$2:$F$3000,$A3,DGEG_Aux!$A$2:$A$3000,C$1)</f>
        <v>29696907</v>
      </c>
      <c r="D3" s="35">
        <f>SUMIFS(DGEG_Aux!$E$2:$E$3000,DGEG_Aux!$F$2:$F$3000,$A3,DGEG_Aux!$A$2:$A$3000,D$1)</f>
        <v>437660623</v>
      </c>
      <c r="E3" s="35">
        <f>SUMIFS(DGEG_Aux!$E$2:$E$3000,DGEG_Aux!$F$2:$F$3000,$A3,DGEG_Aux!$A$2:$A$3000,E$1)</f>
        <v>0</v>
      </c>
      <c r="F3" s="35">
        <f>SUMIFS(DGEG_Aux!$E$2:$E$3000,DGEG_Aux!$F$2:$F$3000,$A3,DGEG_Aux!$A$2:$A$3000,F$1)</f>
        <v>12997345</v>
      </c>
      <c r="G3" s="35">
        <f>SUMIFS(DGEG_Aux!$E$2:$E$3000,DGEG_Aux!$F$2:$F$3000,$A3,DGEG_Aux!$A$2:$A$3000,G$1)+SUMIFS(DGEG_Aux!$E$2:$E$3000,DGEG_Aux!$F$2:$F$3000,$A3,DGEG_Aux!$A$2:$A$3000,L$1)</f>
        <v>471009788</v>
      </c>
      <c r="H3" s="35">
        <f>SUMIFS(DGEG_Aux!$E$2:$E$3000,DGEG_Aux!$F$2:$F$3000,$A3,DGEG_Aux!$A$2:$A$3000,H$1)</f>
        <v>46057877</v>
      </c>
      <c r="I3" s="35">
        <f>SUMIFS(DGEG_Aux!$E$2:$E$3000,DGEG_Aux!$F$2:$F$3000,$A3,DGEG_Aux!$A$2:$A$3000,I$1)</f>
        <v>0</v>
      </c>
    </row>
    <row r="4" spans="1:12" x14ac:dyDescent="0.2">
      <c r="A4" t="s">
        <v>390</v>
      </c>
      <c r="B4" s="35">
        <f>SUMIFS(DGEG_Aux!$E$2:$E$3000,DGEG_Aux!$F$2:$F$3000,$A4,DGEG_Aux!$A$2:$A$3000,B$1)</f>
        <v>338758509</v>
      </c>
      <c r="C4" s="35">
        <f>SUMIFS(DGEG_Aux!$E$2:$E$3000,DGEG_Aux!$F$2:$F$3000,$A4,DGEG_Aux!$A$2:$A$3000,C$1)</f>
        <v>36162990</v>
      </c>
      <c r="D4" s="35">
        <f>SUMIFS(DGEG_Aux!$E$2:$E$3000,DGEG_Aux!$F$2:$F$3000,$A4,DGEG_Aux!$A$2:$A$3000,D$1)</f>
        <v>1030414376</v>
      </c>
      <c r="E4" s="35">
        <f>SUMIFS(DGEG_Aux!$E$2:$E$3000,DGEG_Aux!$F$2:$F$3000,$A4,DGEG_Aux!$A$2:$A$3000,E$1)</f>
        <v>0</v>
      </c>
      <c r="F4" s="35">
        <f>SUMIFS(DGEG_Aux!$E$2:$E$3000,DGEG_Aux!$F$2:$F$3000,$A4,DGEG_Aux!$A$2:$A$3000,F$1)</f>
        <v>10150338</v>
      </c>
      <c r="G4" s="35">
        <f>SUMIFS(DGEG_Aux!$E$2:$E$3000,DGEG_Aux!$F$2:$F$3000,$A4,DGEG_Aux!$A$2:$A$3000,G$1)+SUMIFS(DGEG_Aux!$E$2:$E$3000,DGEG_Aux!$F$2:$F$3000,$A4,DGEG_Aux!$A$2:$A$3000,L$1)</f>
        <v>488365578</v>
      </c>
      <c r="H4" s="35">
        <f>SUMIFS(DGEG_Aux!$E$2:$E$3000,DGEG_Aux!$F$2:$F$3000,$A4,DGEG_Aux!$A$2:$A$3000,H$1)</f>
        <v>49293713</v>
      </c>
      <c r="I4" s="35">
        <f>SUMIFS(DGEG_Aux!$E$2:$E$3000,DGEG_Aux!$F$2:$F$3000,$A4,DGEG_Aux!$A$2:$A$3000,I$1)</f>
        <v>0</v>
      </c>
    </row>
    <row r="5" spans="1:12" x14ac:dyDescent="0.2">
      <c r="A5" t="s">
        <v>388</v>
      </c>
      <c r="B5" s="35">
        <f>SUMIFS(DGEG_Aux!$E$2:$E$3000,DGEG_Aux!$F$2:$F$3000,$A5,DGEG_Aux!$A$2:$A$3000,B$1)</f>
        <v>2025700148</v>
      </c>
      <c r="C5" s="35">
        <f>SUMIFS(DGEG_Aux!$E$2:$E$3000,DGEG_Aux!$F$2:$F$3000,$A5,DGEG_Aux!$A$2:$A$3000,C$1)</f>
        <v>215472132</v>
      </c>
      <c r="D5" s="35">
        <f>SUMIFS(DGEG_Aux!$E$2:$E$3000,DGEG_Aux!$F$2:$F$3000,$A5,DGEG_Aux!$A$2:$A$3000,D$1)</f>
        <v>3066054984</v>
      </c>
      <c r="E5" s="35">
        <f>SUMIFS(DGEG_Aux!$E$2:$E$3000,DGEG_Aux!$F$2:$F$3000,$A5,DGEG_Aux!$A$2:$A$3000,E$1)</f>
        <v>30571115</v>
      </c>
      <c r="F5" s="35">
        <f>SUMIFS(DGEG_Aux!$E$2:$E$3000,DGEG_Aux!$F$2:$F$3000,$A5,DGEG_Aux!$A$2:$A$3000,F$1)</f>
        <v>80231346</v>
      </c>
      <c r="G5" s="35">
        <f>SUMIFS(DGEG_Aux!$E$2:$E$3000,DGEG_Aux!$F$2:$F$3000,$A5,DGEG_Aux!$A$2:$A$3000,G$1)+SUMIFS(DGEG_Aux!$E$2:$E$3000,DGEG_Aux!$F$2:$F$3000,$A5,DGEG_Aux!$A$2:$A$3000,L$1)</f>
        <v>2306005895</v>
      </c>
      <c r="H5" s="35">
        <f>SUMIFS(DGEG_Aux!$E$2:$E$3000,DGEG_Aux!$F$2:$F$3000,$A5,DGEG_Aux!$A$2:$A$3000,H$1)</f>
        <v>170013010</v>
      </c>
      <c r="I5" s="35">
        <f>SUMIFS(DGEG_Aux!$E$2:$E$3000,DGEG_Aux!$F$2:$F$3000,$A5,DGEG_Aux!$A$2:$A$3000,I$1)</f>
        <v>0</v>
      </c>
    </row>
    <row r="6" spans="1:12" x14ac:dyDescent="0.2">
      <c r="A6" t="s">
        <v>384</v>
      </c>
      <c r="B6" s="35">
        <f>SUMIFS(DGEG_Aux!$E$2:$E$3000,DGEG_Aux!$F$2:$F$3000,$A6,DGEG_Aux!$A$2:$A$3000,B$1)</f>
        <v>233732081</v>
      </c>
      <c r="C6" s="35">
        <f>SUMIFS(DGEG_Aux!$E$2:$E$3000,DGEG_Aux!$F$2:$F$3000,$A6,DGEG_Aux!$A$2:$A$3000,C$1)</f>
        <v>44488735</v>
      </c>
      <c r="D6" s="35">
        <f>SUMIFS(DGEG_Aux!$E$2:$E$3000,DGEG_Aux!$F$2:$F$3000,$A6,DGEG_Aux!$A$2:$A$3000,D$1)</f>
        <v>341258806</v>
      </c>
      <c r="E6" s="35">
        <f>SUMIFS(DGEG_Aux!$E$2:$E$3000,DGEG_Aux!$F$2:$F$3000,$A6,DGEG_Aux!$A$2:$A$3000,E$1)</f>
        <v>0</v>
      </c>
      <c r="F6" s="35">
        <f>SUMIFS(DGEG_Aux!$E$2:$E$3000,DGEG_Aux!$F$2:$F$3000,$A6,DGEG_Aux!$A$2:$A$3000,F$1)</f>
        <v>19515430</v>
      </c>
      <c r="G6" s="35">
        <f>SUMIFS(DGEG_Aux!$E$2:$E$3000,DGEG_Aux!$F$2:$F$3000,$A6,DGEG_Aux!$A$2:$A$3000,G$1)+SUMIFS(DGEG_Aux!$E$2:$E$3000,DGEG_Aux!$F$2:$F$3000,$A6,DGEG_Aux!$A$2:$A$3000,L$1)</f>
        <v>460372212</v>
      </c>
      <c r="H6" s="35">
        <f>SUMIFS(DGEG_Aux!$E$2:$E$3000,DGEG_Aux!$F$2:$F$3000,$A6,DGEG_Aux!$A$2:$A$3000,H$1)</f>
        <v>46943117</v>
      </c>
      <c r="I6" s="35">
        <f>SUMIFS(DGEG_Aux!$E$2:$E$3000,DGEG_Aux!$F$2:$F$3000,$A6,DGEG_Aux!$A$2:$A$3000,I$1)</f>
        <v>0</v>
      </c>
    </row>
    <row r="7" spans="1:12" x14ac:dyDescent="0.2">
      <c r="A7" t="s">
        <v>389</v>
      </c>
      <c r="B7" s="35">
        <f>SUMIFS(DGEG_Aux!$E$2:$E$3000,DGEG_Aux!$F$2:$F$3000,$A7,DGEG_Aux!$A$2:$A$3000,B$1)</f>
        <v>68249808</v>
      </c>
      <c r="C7" s="35">
        <f>SUMIFS(DGEG_Aux!$E$2:$E$3000,DGEG_Aux!$F$2:$F$3000,$A7,DGEG_Aux!$A$2:$A$3000,C$1)</f>
        <v>18507194</v>
      </c>
      <c r="D7" s="35">
        <f>SUMIFS(DGEG_Aux!$E$2:$E$3000,DGEG_Aux!$F$2:$F$3000,$A7,DGEG_Aux!$A$2:$A$3000,D$1)</f>
        <v>59980623</v>
      </c>
      <c r="E7" s="35">
        <f>SUMIFS(DGEG_Aux!$E$2:$E$3000,DGEG_Aux!$F$2:$F$3000,$A7,DGEG_Aux!$A$2:$A$3000,E$1)</f>
        <v>0</v>
      </c>
      <c r="F7" s="35">
        <f>SUMIFS(DGEG_Aux!$E$2:$E$3000,DGEG_Aux!$F$2:$F$3000,$A7,DGEG_Aux!$A$2:$A$3000,F$1)</f>
        <v>2808093</v>
      </c>
      <c r="G7" s="35">
        <f>SUMIFS(DGEG_Aux!$E$2:$E$3000,DGEG_Aux!$F$2:$F$3000,$A7,DGEG_Aux!$A$2:$A$3000,G$1)+SUMIFS(DGEG_Aux!$E$2:$E$3000,DGEG_Aux!$F$2:$F$3000,$A7,DGEG_Aux!$A$2:$A$3000,L$1)</f>
        <v>104984234</v>
      </c>
      <c r="H7" s="35">
        <f>SUMIFS(DGEG_Aux!$E$2:$E$3000,DGEG_Aux!$F$2:$F$3000,$A7,DGEG_Aux!$A$2:$A$3000,H$1)</f>
        <v>19723073</v>
      </c>
      <c r="I7" s="35">
        <f>SUMIFS(DGEG_Aux!$E$2:$E$3000,DGEG_Aux!$F$2:$F$3000,$A7,DGEG_Aux!$A$2:$A$3000,I$1)</f>
        <v>0</v>
      </c>
    </row>
    <row r="8" spans="1:12" x14ac:dyDescent="0.2">
      <c r="A8" t="s">
        <v>378</v>
      </c>
      <c r="B8" s="35">
        <f>SUMIFS(DGEG_Aux!$E$2:$E$3000,DGEG_Aux!$F$2:$F$3000,$A8,DGEG_Aux!$A$2:$A$3000,B$1)</f>
        <v>160082325</v>
      </c>
      <c r="C8" s="35">
        <f>SUMIFS(DGEG_Aux!$E$2:$E$3000,DGEG_Aux!$F$2:$F$3000,$A8,DGEG_Aux!$A$2:$A$3000,C$1)</f>
        <v>39888824</v>
      </c>
      <c r="D8" s="35">
        <f>SUMIFS(DGEG_Aux!$E$2:$E$3000,DGEG_Aux!$F$2:$F$3000,$A8,DGEG_Aux!$A$2:$A$3000,D$1)</f>
        <v>127314837</v>
      </c>
      <c r="E8" s="35">
        <f>SUMIFS(DGEG_Aux!$E$2:$E$3000,DGEG_Aux!$F$2:$F$3000,$A8,DGEG_Aux!$A$2:$A$3000,E$1)</f>
        <v>9759</v>
      </c>
      <c r="F8" s="35">
        <f>SUMIFS(DGEG_Aux!$E$2:$E$3000,DGEG_Aux!$F$2:$F$3000,$A8,DGEG_Aux!$A$2:$A$3000,F$1)</f>
        <v>19358581</v>
      </c>
      <c r="G8" s="35">
        <f>SUMIFS(DGEG_Aux!$E$2:$E$3000,DGEG_Aux!$F$2:$F$3000,$A8,DGEG_Aux!$A$2:$A$3000,G$1)+SUMIFS(DGEG_Aux!$E$2:$E$3000,DGEG_Aux!$F$2:$F$3000,$A8,DGEG_Aux!$A$2:$A$3000,L$1)</f>
        <v>215579486</v>
      </c>
      <c r="H8" s="35">
        <f>SUMIFS(DGEG_Aux!$E$2:$E$3000,DGEG_Aux!$F$2:$F$3000,$A8,DGEG_Aux!$A$2:$A$3000,H$1)</f>
        <v>40385601</v>
      </c>
      <c r="I8" s="35">
        <f>SUMIFS(DGEG_Aux!$E$2:$E$3000,DGEG_Aux!$F$2:$F$3000,$A8,DGEG_Aux!$A$2:$A$3000,I$1)</f>
        <v>0</v>
      </c>
    </row>
    <row r="9" spans="1:12" x14ac:dyDescent="0.2">
      <c r="A9" t="s">
        <v>377</v>
      </c>
      <c r="B9" s="35">
        <f>SUMIFS(DGEG_Aux!$E$2:$E$3000,DGEG_Aux!$F$2:$F$3000,$A9,DGEG_Aux!$A$2:$A$3000,B$1)</f>
        <v>88504114</v>
      </c>
      <c r="C9" s="35">
        <f>SUMIFS(DGEG_Aux!$E$2:$E$3000,DGEG_Aux!$F$2:$F$3000,$A9,DGEG_Aux!$A$2:$A$3000,C$1)</f>
        <v>31086096</v>
      </c>
      <c r="D9" s="35">
        <f>SUMIFS(DGEG_Aux!$E$2:$E$3000,DGEG_Aux!$F$2:$F$3000,$A9,DGEG_Aux!$A$2:$A$3000,D$1)</f>
        <v>48584182</v>
      </c>
      <c r="E9" s="35">
        <f>SUMIFS(DGEG_Aux!$E$2:$E$3000,DGEG_Aux!$F$2:$F$3000,$A9,DGEG_Aux!$A$2:$A$3000,E$1)</f>
        <v>0</v>
      </c>
      <c r="F9" s="35">
        <f>SUMIFS(DGEG_Aux!$E$2:$E$3000,DGEG_Aux!$F$2:$F$3000,$A9,DGEG_Aux!$A$2:$A$3000,F$1)</f>
        <v>9508513</v>
      </c>
      <c r="G9" s="35">
        <f>SUMIFS(DGEG_Aux!$E$2:$E$3000,DGEG_Aux!$F$2:$F$3000,$A9,DGEG_Aux!$A$2:$A$3000,G$1)+SUMIFS(DGEG_Aux!$E$2:$E$3000,DGEG_Aux!$F$2:$F$3000,$A9,DGEG_Aux!$A$2:$A$3000,L$1)</f>
        <v>141748537</v>
      </c>
      <c r="H9" s="35">
        <f>SUMIFS(DGEG_Aux!$E$2:$E$3000,DGEG_Aux!$F$2:$F$3000,$A9,DGEG_Aux!$A$2:$A$3000,H$1)</f>
        <v>28432680</v>
      </c>
      <c r="I9" s="35">
        <f>SUMIFS(DGEG_Aux!$E$2:$E$3000,DGEG_Aux!$F$2:$F$3000,$A9,DGEG_Aux!$A$2:$A$3000,I$1)</f>
        <v>0</v>
      </c>
    </row>
    <row r="10" spans="1:12" x14ac:dyDescent="0.2">
      <c r="A10" t="s">
        <v>371</v>
      </c>
      <c r="B10" s="35">
        <f>SUMIFS(DGEG_Aux!$E$2:$E$3000,DGEG_Aux!$F$2:$F$3000,$A10,DGEG_Aux!$A$2:$A$3000,B$1)</f>
        <v>307986324</v>
      </c>
      <c r="C10" s="35">
        <f>SUMIFS(DGEG_Aux!$E$2:$E$3000,DGEG_Aux!$F$2:$F$3000,$A10,DGEG_Aux!$A$2:$A$3000,C$1)</f>
        <v>55762620</v>
      </c>
      <c r="D10" s="35">
        <f>SUMIFS(DGEG_Aux!$E$2:$E$3000,DGEG_Aux!$F$2:$F$3000,$A10,DGEG_Aux!$A$2:$A$3000,D$1)</f>
        <v>1909083815</v>
      </c>
      <c r="E10" s="35">
        <f>SUMIFS(DGEG_Aux!$E$2:$E$3000,DGEG_Aux!$F$2:$F$3000,$A10,DGEG_Aux!$A$2:$A$3000,E$1)</f>
        <v>29649166</v>
      </c>
      <c r="F10" s="35">
        <f>SUMIFS(DGEG_Aux!$E$2:$E$3000,DGEG_Aux!$F$2:$F$3000,$A10,DGEG_Aux!$A$2:$A$3000,F$1)</f>
        <v>54639021</v>
      </c>
      <c r="G10" s="35">
        <f>SUMIFS(DGEG_Aux!$E$2:$E$3000,DGEG_Aux!$F$2:$F$3000,$A10,DGEG_Aux!$A$2:$A$3000,G$1)+SUMIFS(DGEG_Aux!$E$2:$E$3000,DGEG_Aux!$F$2:$F$3000,$A10,DGEG_Aux!$A$2:$A$3000,L$1)</f>
        <v>461785077</v>
      </c>
      <c r="H10" s="35">
        <f>SUMIFS(DGEG_Aux!$E$2:$E$3000,DGEG_Aux!$F$2:$F$3000,$A10,DGEG_Aux!$A$2:$A$3000,H$1)</f>
        <v>49084009</v>
      </c>
      <c r="I10" s="35">
        <f>SUMIFS(DGEG_Aux!$E$2:$E$3000,DGEG_Aux!$F$2:$F$3000,$A10,DGEG_Aux!$A$2:$A$3000,I$1)</f>
        <v>0</v>
      </c>
    </row>
    <row r="11" spans="1:12" x14ac:dyDescent="0.2">
      <c r="A11" t="s">
        <v>387</v>
      </c>
      <c r="B11" s="35">
        <f>SUMIFS(DGEG_Aux!$E$2:$E$3000,DGEG_Aux!$F$2:$F$3000,$A11,DGEG_Aux!$A$2:$A$3000,B$1)</f>
        <v>433790596</v>
      </c>
      <c r="C11" s="35">
        <f>SUMIFS(DGEG_Aux!$E$2:$E$3000,DGEG_Aux!$F$2:$F$3000,$A11,DGEG_Aux!$A$2:$A$3000,C$1)</f>
        <v>99722802</v>
      </c>
      <c r="D11" s="35">
        <f>SUMIFS(DGEG_Aux!$E$2:$E$3000,DGEG_Aux!$F$2:$F$3000,$A11,DGEG_Aux!$A$2:$A$3000,D$1)</f>
        <v>1468503528</v>
      </c>
      <c r="E11" s="35">
        <f>SUMIFS(DGEG_Aux!$E$2:$E$3000,DGEG_Aux!$F$2:$F$3000,$A11,DGEG_Aux!$A$2:$A$3000,E$1)</f>
        <v>28289521</v>
      </c>
      <c r="F11" s="35">
        <f>SUMIFS(DGEG_Aux!$E$2:$E$3000,DGEG_Aux!$F$2:$F$3000,$A11,DGEG_Aux!$A$2:$A$3000,F$1)</f>
        <v>46460792</v>
      </c>
      <c r="G11" s="35">
        <f>SUMIFS(DGEG_Aux!$E$2:$E$3000,DGEG_Aux!$F$2:$F$3000,$A11,DGEG_Aux!$A$2:$A$3000,G$1)+SUMIFS(DGEG_Aux!$E$2:$E$3000,DGEG_Aux!$F$2:$F$3000,$A11,DGEG_Aux!$A$2:$A$3000,L$1)</f>
        <v>540840656</v>
      </c>
      <c r="H11" s="35">
        <f>SUMIFS(DGEG_Aux!$E$2:$E$3000,DGEG_Aux!$F$2:$F$3000,$A11,DGEG_Aux!$A$2:$A$3000,H$1)</f>
        <v>65668293</v>
      </c>
      <c r="I11" s="35">
        <f>SUMIFS(DGEG_Aux!$E$2:$E$3000,DGEG_Aux!$F$2:$F$3000,$A11,DGEG_Aux!$A$2:$A$3000,I$1)</f>
        <v>0</v>
      </c>
    </row>
    <row r="12" spans="1:12" x14ac:dyDescent="0.2">
      <c r="A12" t="s">
        <v>383</v>
      </c>
      <c r="B12" s="35">
        <f>SUMIFS(DGEG_Aux!$E$2:$E$3000,DGEG_Aux!$F$2:$F$3000,$A12,DGEG_Aux!$A$2:$A$3000,B$1)</f>
        <v>291237285</v>
      </c>
      <c r="C12" s="35">
        <f>SUMIFS(DGEG_Aux!$E$2:$E$3000,DGEG_Aux!$F$2:$F$3000,$A12,DGEG_Aux!$A$2:$A$3000,C$1)</f>
        <v>43973528</v>
      </c>
      <c r="D12" s="35">
        <f>SUMIFS(DGEG_Aux!$E$2:$E$3000,DGEG_Aux!$F$2:$F$3000,$A12,DGEG_Aux!$A$2:$A$3000,D$1)</f>
        <v>954766245</v>
      </c>
      <c r="E12" s="35">
        <f>SUMIFS(DGEG_Aux!$E$2:$E$3000,DGEG_Aux!$F$2:$F$3000,$A12,DGEG_Aux!$A$2:$A$3000,E$1)</f>
        <v>13254747</v>
      </c>
      <c r="F12" s="35">
        <f>SUMIFS(DGEG_Aux!$E$2:$E$3000,DGEG_Aux!$F$2:$F$3000,$A12,DGEG_Aux!$A$2:$A$3000,F$1)</f>
        <v>21934763</v>
      </c>
      <c r="G12" s="35">
        <f>SUMIFS(DGEG_Aux!$E$2:$E$3000,DGEG_Aux!$F$2:$F$3000,$A12,DGEG_Aux!$A$2:$A$3000,G$1)+SUMIFS(DGEG_Aux!$E$2:$E$3000,DGEG_Aux!$F$2:$F$3000,$A12,DGEG_Aux!$A$2:$A$3000,L$1)</f>
        <v>376691165</v>
      </c>
      <c r="H12" s="35">
        <f>SUMIFS(DGEG_Aux!$E$2:$E$3000,DGEG_Aux!$F$2:$F$3000,$A12,DGEG_Aux!$A$2:$A$3000,H$1)</f>
        <v>41751077</v>
      </c>
      <c r="I12" s="35">
        <f>SUMIFS(DGEG_Aux!$E$2:$E$3000,DGEG_Aux!$F$2:$F$3000,$A12,DGEG_Aux!$A$2:$A$3000,I$1)</f>
        <v>0</v>
      </c>
    </row>
    <row r="13" spans="1:12" x14ac:dyDescent="0.2">
      <c r="A13" t="s">
        <v>369</v>
      </c>
      <c r="B13" s="35">
        <f>SUMIFS(DGEG_Aux!$E$2:$E$3000,DGEG_Aux!$F$2:$F$3000,$A13,DGEG_Aux!$A$2:$A$3000,B$1)</f>
        <v>209382686</v>
      </c>
      <c r="C13" s="35">
        <f>SUMIFS(DGEG_Aux!$E$2:$E$3000,DGEG_Aux!$F$2:$F$3000,$A13,DGEG_Aux!$A$2:$A$3000,C$1)</f>
        <v>45708792</v>
      </c>
      <c r="D13" s="35">
        <f>SUMIFS(DGEG_Aux!$E$2:$E$3000,DGEG_Aux!$F$2:$F$3000,$A13,DGEG_Aux!$A$2:$A$3000,D$1)</f>
        <v>429214383</v>
      </c>
      <c r="E13" s="35">
        <f>SUMIFS(DGEG_Aux!$E$2:$E$3000,DGEG_Aux!$F$2:$F$3000,$A13,DGEG_Aux!$A$2:$A$3000,E$1)</f>
        <v>4489620</v>
      </c>
      <c r="F13" s="35">
        <f>SUMIFS(DGEG_Aux!$E$2:$E$3000,DGEG_Aux!$F$2:$F$3000,$A13,DGEG_Aux!$A$2:$A$3000,F$1)</f>
        <v>31185389</v>
      </c>
      <c r="G13" s="35">
        <f>SUMIFS(DGEG_Aux!$E$2:$E$3000,DGEG_Aux!$F$2:$F$3000,$A13,DGEG_Aux!$A$2:$A$3000,G$1)+SUMIFS(DGEG_Aux!$E$2:$E$3000,DGEG_Aux!$F$2:$F$3000,$A13,DGEG_Aux!$A$2:$A$3000,L$1)</f>
        <v>292656116</v>
      </c>
      <c r="H13" s="35">
        <f>SUMIFS(DGEG_Aux!$E$2:$E$3000,DGEG_Aux!$F$2:$F$3000,$A13,DGEG_Aux!$A$2:$A$3000,H$1)</f>
        <v>43653513</v>
      </c>
      <c r="I13" s="35">
        <f>SUMIFS(DGEG_Aux!$E$2:$E$3000,DGEG_Aux!$F$2:$F$3000,$A13,DGEG_Aux!$A$2:$A$3000,I$1)</f>
        <v>0</v>
      </c>
    </row>
    <row r="14" spans="1:12" x14ac:dyDescent="0.2">
      <c r="A14" t="s">
        <v>374</v>
      </c>
      <c r="B14" s="35">
        <f>SUMIFS(DGEG_Aux!$E$2:$E$3000,DGEG_Aux!$F$2:$F$3000,$A14,DGEG_Aux!$A$2:$A$3000,B$1)</f>
        <v>233952985</v>
      </c>
      <c r="C14" s="35">
        <f>SUMIFS(DGEG_Aux!$E$2:$E$3000,DGEG_Aux!$F$2:$F$3000,$A14,DGEG_Aux!$A$2:$A$3000,C$1)</f>
        <v>41471448</v>
      </c>
      <c r="D14" s="35">
        <f>SUMIFS(DGEG_Aux!$E$2:$E$3000,DGEG_Aux!$F$2:$F$3000,$A14,DGEG_Aux!$A$2:$A$3000,D$1)</f>
        <v>484314744</v>
      </c>
      <c r="E14" s="35">
        <f>SUMIFS(DGEG_Aux!$E$2:$E$3000,DGEG_Aux!$F$2:$F$3000,$A14,DGEG_Aux!$A$2:$A$3000,E$1)</f>
        <v>33908997</v>
      </c>
      <c r="F14" s="35">
        <f>SUMIFS(DGEG_Aux!$E$2:$E$3000,DGEG_Aux!$F$2:$F$3000,$A14,DGEG_Aux!$A$2:$A$3000,F$1)</f>
        <v>45941210</v>
      </c>
      <c r="G14" s="35">
        <f>SUMIFS(DGEG_Aux!$E$2:$E$3000,DGEG_Aux!$F$2:$F$3000,$A14,DGEG_Aux!$A$2:$A$3000,G$1)+SUMIFS(DGEG_Aux!$E$2:$E$3000,DGEG_Aux!$F$2:$F$3000,$A14,DGEG_Aux!$A$2:$A$3000,L$1)</f>
        <v>287239413</v>
      </c>
      <c r="H14" s="35">
        <f>SUMIFS(DGEG_Aux!$E$2:$E$3000,DGEG_Aux!$F$2:$F$3000,$A14,DGEG_Aux!$A$2:$A$3000,H$1)</f>
        <v>41003688</v>
      </c>
      <c r="I14" s="35">
        <f>SUMIFS(DGEG_Aux!$E$2:$E$3000,DGEG_Aux!$F$2:$F$3000,$A14,DGEG_Aux!$A$2:$A$3000,I$1)</f>
        <v>0</v>
      </c>
    </row>
    <row r="15" spans="1:12" x14ac:dyDescent="0.2">
      <c r="A15" t="s">
        <v>391</v>
      </c>
      <c r="B15" s="35">
        <f>SUMIFS(DGEG_Aux!$E$2:$E$3000,DGEG_Aux!$F$2:$F$3000,$A15,DGEG_Aux!$A$2:$A$3000,B$1)</f>
        <v>74042296</v>
      </c>
      <c r="C15" s="35">
        <f>SUMIFS(DGEG_Aux!$E$2:$E$3000,DGEG_Aux!$F$2:$F$3000,$A15,DGEG_Aux!$A$2:$A$3000,C$1)</f>
        <v>20218683</v>
      </c>
      <c r="D15" s="35">
        <f>SUMIFS(DGEG_Aux!$E$2:$E$3000,DGEG_Aux!$F$2:$F$3000,$A15,DGEG_Aux!$A$2:$A$3000,D$1)</f>
        <v>159413072</v>
      </c>
      <c r="E15" s="35">
        <f>SUMIFS(DGEG_Aux!$E$2:$E$3000,DGEG_Aux!$F$2:$F$3000,$A15,DGEG_Aux!$A$2:$A$3000,E$1)</f>
        <v>0</v>
      </c>
      <c r="F15" s="35">
        <f>SUMIFS(DGEG_Aux!$E$2:$E$3000,DGEG_Aux!$F$2:$F$3000,$A15,DGEG_Aux!$A$2:$A$3000,F$1)</f>
        <v>11641161</v>
      </c>
      <c r="G15" s="35">
        <f>SUMIFS(DGEG_Aux!$E$2:$E$3000,DGEG_Aux!$F$2:$F$3000,$A15,DGEG_Aux!$A$2:$A$3000,G$1)+SUMIFS(DGEG_Aux!$E$2:$E$3000,DGEG_Aux!$F$2:$F$3000,$A15,DGEG_Aux!$A$2:$A$3000,L$1)</f>
        <v>107069641</v>
      </c>
      <c r="H15" s="35">
        <f>SUMIFS(DGEG_Aux!$E$2:$E$3000,DGEG_Aux!$F$2:$F$3000,$A15,DGEG_Aux!$A$2:$A$3000,H$1)</f>
        <v>21357790</v>
      </c>
      <c r="I15" s="35">
        <f>SUMIFS(DGEG_Aux!$E$2:$E$3000,DGEG_Aux!$F$2:$F$3000,$A15,DGEG_Aux!$A$2:$A$3000,I$1)</f>
        <v>0</v>
      </c>
    </row>
    <row r="16" spans="1:12" x14ac:dyDescent="0.2">
      <c r="A16" t="s">
        <v>380</v>
      </c>
      <c r="B16" s="35">
        <f>SUMIFS(DGEG_Aux!$E$2:$E$3000,DGEG_Aux!$F$2:$F$3000,$A16,DGEG_Aux!$A$2:$A$3000,B$1)</f>
        <v>193191998</v>
      </c>
      <c r="C16" s="35">
        <f>SUMIFS(DGEG_Aux!$E$2:$E$3000,DGEG_Aux!$F$2:$F$3000,$A16,DGEG_Aux!$A$2:$A$3000,C$1)</f>
        <v>45521084</v>
      </c>
      <c r="D16" s="35">
        <f>SUMIFS(DGEG_Aux!$E$2:$E$3000,DGEG_Aux!$F$2:$F$3000,$A16,DGEG_Aux!$A$2:$A$3000,D$1)</f>
        <v>189270039</v>
      </c>
      <c r="E16" s="35">
        <f>SUMIFS(DGEG_Aux!$E$2:$E$3000,DGEG_Aux!$F$2:$F$3000,$A16,DGEG_Aux!$A$2:$A$3000,E$1)</f>
        <v>3690450</v>
      </c>
      <c r="F16" s="35">
        <f>SUMIFS(DGEG_Aux!$E$2:$E$3000,DGEG_Aux!$F$2:$F$3000,$A16,DGEG_Aux!$A$2:$A$3000,F$1)</f>
        <v>16159336</v>
      </c>
      <c r="G16" s="35">
        <f>SUMIFS(DGEG_Aux!$E$2:$E$3000,DGEG_Aux!$F$2:$F$3000,$A16,DGEG_Aux!$A$2:$A$3000,G$1)+SUMIFS(DGEG_Aux!$E$2:$E$3000,DGEG_Aux!$F$2:$F$3000,$A16,DGEG_Aux!$A$2:$A$3000,L$1)</f>
        <v>262877026</v>
      </c>
      <c r="H16" s="35">
        <f>SUMIFS(DGEG_Aux!$E$2:$E$3000,DGEG_Aux!$F$2:$F$3000,$A16,DGEG_Aux!$A$2:$A$3000,H$1)</f>
        <v>47934017</v>
      </c>
      <c r="I16" s="35">
        <f>SUMIFS(DGEG_Aux!$E$2:$E$3000,DGEG_Aux!$F$2:$F$3000,$A16,DGEG_Aux!$A$2:$A$3000,I$1)</f>
        <v>0</v>
      </c>
    </row>
    <row r="17" spans="1:18" x14ac:dyDescent="0.2">
      <c r="A17" t="s">
        <v>375</v>
      </c>
      <c r="B17" s="35">
        <f>SUMIFS(DGEG_Aux!$E$2:$E$3000,DGEG_Aux!$F$2:$F$3000,$A17,DGEG_Aux!$A$2:$A$3000,B$1)</f>
        <v>406063607</v>
      </c>
      <c r="C17" s="35">
        <f>SUMIFS(DGEG_Aux!$E$2:$E$3000,DGEG_Aux!$F$2:$F$3000,$A17,DGEG_Aux!$A$2:$A$3000,C$1)</f>
        <v>40245473</v>
      </c>
      <c r="D17" s="35">
        <f>SUMIFS(DGEG_Aux!$E$2:$E$3000,DGEG_Aux!$F$2:$F$3000,$A17,DGEG_Aux!$A$2:$A$3000,D$1)</f>
        <v>515317793</v>
      </c>
      <c r="E17" s="35">
        <f>SUMIFS(DGEG_Aux!$E$2:$E$3000,DGEG_Aux!$F$2:$F$3000,$A17,DGEG_Aux!$A$2:$A$3000,E$1)</f>
        <v>0</v>
      </c>
      <c r="F17" s="35">
        <f>SUMIFS(DGEG_Aux!$E$2:$E$3000,DGEG_Aux!$F$2:$F$3000,$A17,DGEG_Aux!$A$2:$A$3000,F$1)</f>
        <v>82986209</v>
      </c>
      <c r="G17" s="35">
        <f>SUMIFS(DGEG_Aux!$E$2:$E$3000,DGEG_Aux!$F$2:$F$3000,$A17,DGEG_Aux!$A$2:$A$3000,G$1)+SUMIFS(DGEG_Aux!$E$2:$E$3000,DGEG_Aux!$F$2:$F$3000,$A17,DGEG_Aux!$A$2:$A$3000,L$1)</f>
        <v>471251188</v>
      </c>
      <c r="H17" s="35">
        <f>SUMIFS(DGEG_Aux!$E$2:$E$3000,DGEG_Aux!$F$2:$F$3000,$A17,DGEG_Aux!$A$2:$A$3000,H$1)</f>
        <v>43663802</v>
      </c>
      <c r="I17" s="35">
        <f>SUMIFS(DGEG_Aux!$E$2:$E$3000,DGEG_Aux!$F$2:$F$3000,$A17,DGEG_Aux!$A$2:$A$3000,I$1)</f>
        <v>0</v>
      </c>
    </row>
    <row r="18" spans="1:18" x14ac:dyDescent="0.2">
      <c r="A18" t="s">
        <v>376</v>
      </c>
      <c r="B18" s="35">
        <f>SUMIFS(DGEG_Aux!$E$2:$E$3000,DGEG_Aux!$F$2:$F$3000,$A18,DGEG_Aux!$A$2:$A$3000,B$1)</f>
        <v>3902567235</v>
      </c>
      <c r="C18" s="35">
        <f>SUMIFS(DGEG_Aux!$E$2:$E$3000,DGEG_Aux!$F$2:$F$3000,$A18,DGEG_Aux!$A$2:$A$3000,C$1)</f>
        <v>486564833</v>
      </c>
      <c r="D18" s="35">
        <f>SUMIFS(DGEG_Aux!$E$2:$E$3000,DGEG_Aux!$F$2:$F$3000,$A18,DGEG_Aux!$A$2:$A$3000,D$1)</f>
        <v>3476890711</v>
      </c>
      <c r="E18" s="35">
        <f>SUMIFS(DGEG_Aux!$E$2:$E$3000,DGEG_Aux!$F$2:$F$3000,$A18,DGEG_Aux!$A$2:$A$3000,E$1)</f>
        <v>308789130</v>
      </c>
      <c r="F18" s="35">
        <f>SUMIFS(DGEG_Aux!$E$2:$E$3000,DGEG_Aux!$F$2:$F$3000,$A18,DGEG_Aux!$A$2:$A$3000,F$1)</f>
        <v>91910026</v>
      </c>
      <c r="G18" s="35">
        <f>SUMIFS(DGEG_Aux!$E$2:$E$3000,DGEG_Aux!$F$2:$F$3000,$A18,DGEG_Aux!$A$2:$A$3000,G$1)+SUMIFS(DGEG_Aux!$E$2:$E$3000,DGEG_Aux!$F$2:$F$3000,$A18,DGEG_Aux!$A$2:$A$3000,L$1)</f>
        <v>3242138132</v>
      </c>
      <c r="H18" s="35">
        <f>SUMIFS(DGEG_Aux!$E$2:$E$3000,DGEG_Aux!$F$2:$F$3000,$A18,DGEG_Aux!$A$2:$A$3000,H$1)</f>
        <v>247372117</v>
      </c>
      <c r="I18" s="35">
        <f>SUMIFS(DGEG_Aux!$E$2:$E$3000,DGEG_Aux!$F$2:$F$3000,$A18,DGEG_Aux!$A$2:$A$3000,I$1)</f>
        <v>0</v>
      </c>
    </row>
    <row r="19" spans="1:18" x14ac:dyDescent="0.2">
      <c r="A19" t="s">
        <v>373</v>
      </c>
      <c r="B19" s="35">
        <f>SUMIFS(DGEG_Aux!$E$2:$E$3000,DGEG_Aux!$F$2:$F$3000,$A19,DGEG_Aux!$A$2:$A$3000,B$1)</f>
        <v>144566506</v>
      </c>
      <c r="C19" s="35">
        <f>SUMIFS(DGEG_Aux!$E$2:$E$3000,DGEG_Aux!$F$2:$F$3000,$A19,DGEG_Aux!$A$2:$A$3000,C$1)</f>
        <v>15932815</v>
      </c>
      <c r="D19" s="35">
        <f>SUMIFS(DGEG_Aux!$E$2:$E$3000,DGEG_Aux!$F$2:$F$3000,$A19,DGEG_Aux!$A$2:$A$3000,D$1)</f>
        <v>828327178</v>
      </c>
      <c r="E19" s="35">
        <f>SUMIFS(DGEG_Aux!$E$2:$E$3000,DGEG_Aux!$F$2:$F$3000,$A19,DGEG_Aux!$A$2:$A$3000,E$1)</f>
        <v>15833068</v>
      </c>
      <c r="F19" s="35">
        <f>SUMIFS(DGEG_Aux!$E$2:$E$3000,DGEG_Aux!$F$2:$F$3000,$A19,DGEG_Aux!$A$2:$A$3000,F$1)</f>
        <v>50332669</v>
      </c>
      <c r="G19" s="35">
        <f>SUMIFS(DGEG_Aux!$E$2:$E$3000,DGEG_Aux!$F$2:$F$3000,$A19,DGEG_Aux!$A$2:$A$3000,G$1)+SUMIFS(DGEG_Aux!$E$2:$E$3000,DGEG_Aux!$F$2:$F$3000,$A19,DGEG_Aux!$A$2:$A$3000,L$1)</f>
        <v>197685635</v>
      </c>
      <c r="H19" s="35">
        <f>SUMIFS(DGEG_Aux!$E$2:$E$3000,DGEG_Aux!$F$2:$F$3000,$A19,DGEG_Aux!$A$2:$A$3000,H$1)</f>
        <v>15888935</v>
      </c>
      <c r="I19" s="35">
        <f>SUMIFS(DGEG_Aux!$E$2:$E$3000,DGEG_Aux!$F$2:$F$3000,$A19,DGEG_Aux!$A$2:$A$3000,I$1)</f>
        <v>0</v>
      </c>
    </row>
    <row r="20" spans="1:18" x14ac:dyDescent="0.2">
      <c r="A20" t="s">
        <v>382</v>
      </c>
      <c r="B20" s="35">
        <f>SUMIFS(DGEG_Aux!$E$2:$E$3000,DGEG_Aux!$F$2:$F$3000,$A20,DGEG_Aux!$A$2:$A$3000,B$1)</f>
        <v>88521433</v>
      </c>
      <c r="C20" s="35">
        <f>SUMIFS(DGEG_Aux!$E$2:$E$3000,DGEG_Aux!$F$2:$F$3000,$A20,DGEG_Aux!$A$2:$A$3000,C$1)</f>
        <v>27894658</v>
      </c>
      <c r="D20" s="35">
        <f>SUMIFS(DGEG_Aux!$E$2:$E$3000,DGEG_Aux!$F$2:$F$3000,$A20,DGEG_Aux!$A$2:$A$3000,D$1)</f>
        <v>128429127</v>
      </c>
      <c r="E20" s="35">
        <f>SUMIFS(DGEG_Aux!$E$2:$E$3000,DGEG_Aux!$F$2:$F$3000,$A20,DGEG_Aux!$A$2:$A$3000,E$1)</f>
        <v>0</v>
      </c>
      <c r="F20" s="35">
        <f>SUMIFS(DGEG_Aux!$E$2:$E$3000,DGEG_Aux!$F$2:$F$3000,$A20,DGEG_Aux!$A$2:$A$3000,F$1)</f>
        <v>47557357</v>
      </c>
      <c r="G20" s="35">
        <f>SUMIFS(DGEG_Aux!$E$2:$E$3000,DGEG_Aux!$F$2:$F$3000,$A20,DGEG_Aux!$A$2:$A$3000,G$1)+SUMIFS(DGEG_Aux!$E$2:$E$3000,DGEG_Aux!$F$2:$F$3000,$A20,DGEG_Aux!$A$2:$A$3000,L$1)</f>
        <v>147728693</v>
      </c>
      <c r="H20" s="35">
        <f>SUMIFS(DGEG_Aux!$E$2:$E$3000,DGEG_Aux!$F$2:$F$3000,$A20,DGEG_Aux!$A$2:$A$3000,H$1)</f>
        <v>20563842</v>
      </c>
      <c r="I20" s="35">
        <f>SUMIFS(DGEG_Aux!$E$2:$E$3000,DGEG_Aux!$F$2:$F$3000,$A20,DGEG_Aux!$A$2:$A$3000,I$1)</f>
        <v>0</v>
      </c>
    </row>
    <row r="21" spans="1:18" x14ac:dyDescent="0.2">
      <c r="A21" t="s">
        <v>370</v>
      </c>
      <c r="B21" s="35">
        <f>SUMIFS(DGEG_Aux!$E$2:$E$3000,DGEG_Aux!$F$2:$F$3000,$A21,DGEG_Aux!$A$2:$A$3000,B$1)</f>
        <v>165360992</v>
      </c>
      <c r="C21" s="35">
        <f>SUMIFS(DGEG_Aux!$E$2:$E$3000,DGEG_Aux!$F$2:$F$3000,$A21,DGEG_Aux!$A$2:$A$3000,C$1)</f>
        <v>33433742</v>
      </c>
      <c r="D21" s="35">
        <f>SUMIFS(DGEG_Aux!$E$2:$E$3000,DGEG_Aux!$F$2:$F$3000,$A21,DGEG_Aux!$A$2:$A$3000,D$1)</f>
        <v>237811354</v>
      </c>
      <c r="E21" s="35">
        <f>SUMIFS(DGEG_Aux!$E$2:$E$3000,DGEG_Aux!$F$2:$F$3000,$A21,DGEG_Aux!$A$2:$A$3000,E$1)</f>
        <v>0</v>
      </c>
      <c r="F21" s="35">
        <f>SUMIFS(DGEG_Aux!$E$2:$E$3000,DGEG_Aux!$F$2:$F$3000,$A21,DGEG_Aux!$A$2:$A$3000,F$1)</f>
        <v>46614356</v>
      </c>
      <c r="G21" s="35">
        <f>SUMIFS(DGEG_Aux!$E$2:$E$3000,DGEG_Aux!$F$2:$F$3000,$A21,DGEG_Aux!$A$2:$A$3000,G$1)+SUMIFS(DGEG_Aux!$E$2:$E$3000,DGEG_Aux!$F$2:$F$3000,$A21,DGEG_Aux!$A$2:$A$3000,L$1)</f>
        <v>227802368</v>
      </c>
      <c r="H21" s="35">
        <f>SUMIFS(DGEG_Aux!$E$2:$E$3000,DGEG_Aux!$F$2:$F$3000,$A21,DGEG_Aux!$A$2:$A$3000,H$1)</f>
        <v>22386015</v>
      </c>
      <c r="I21" s="35">
        <f>SUMIFS(DGEG_Aux!$E$2:$E$3000,DGEG_Aux!$F$2:$F$3000,$A21,DGEG_Aux!$A$2:$A$3000,I$1)</f>
        <v>0</v>
      </c>
    </row>
    <row r="22" spans="1:18" x14ac:dyDescent="0.2">
      <c r="A22" t="s">
        <v>379</v>
      </c>
      <c r="B22" s="35">
        <f>SUMIFS(DGEG_Aux!$E$2:$E$3000,DGEG_Aux!$F$2:$F$3000,$A22,DGEG_Aux!$A$2:$A$3000,B$1)</f>
        <v>90498058</v>
      </c>
      <c r="C22" s="35">
        <f>SUMIFS(DGEG_Aux!$E$2:$E$3000,DGEG_Aux!$F$2:$F$3000,$A22,DGEG_Aux!$A$2:$A$3000,C$1)</f>
        <v>26992631</v>
      </c>
      <c r="D22" s="35">
        <f>SUMIFS(DGEG_Aux!$E$2:$E$3000,DGEG_Aux!$F$2:$F$3000,$A22,DGEG_Aux!$A$2:$A$3000,D$1)</f>
        <v>616859982</v>
      </c>
      <c r="E22" s="35">
        <f>SUMIFS(DGEG_Aux!$E$2:$E$3000,DGEG_Aux!$F$2:$F$3000,$A22,DGEG_Aux!$A$2:$A$3000,E$1)</f>
        <v>0</v>
      </c>
      <c r="F22" s="35">
        <f>SUMIFS(DGEG_Aux!$E$2:$E$3000,DGEG_Aux!$F$2:$F$3000,$A22,DGEG_Aux!$A$2:$A$3000,F$1)</f>
        <v>98434516</v>
      </c>
      <c r="G22" s="35">
        <f>SUMIFS(DGEG_Aux!$E$2:$E$3000,DGEG_Aux!$F$2:$F$3000,$A22,DGEG_Aux!$A$2:$A$3000,G$1)+SUMIFS(DGEG_Aux!$E$2:$E$3000,DGEG_Aux!$F$2:$F$3000,$A22,DGEG_Aux!$A$2:$A$3000,L$1)</f>
        <v>149092933</v>
      </c>
      <c r="H22" s="35">
        <f>SUMIFS(DGEG_Aux!$E$2:$E$3000,DGEG_Aux!$F$2:$F$3000,$A22,DGEG_Aux!$A$2:$A$3000,H$1)</f>
        <v>14493912</v>
      </c>
      <c r="I22" s="35">
        <f>SUMIFS(DGEG_Aux!$E$2:$E$3000,DGEG_Aux!$F$2:$F$3000,$A22,DGEG_Aux!$A$2:$A$3000,I$1)</f>
        <v>0</v>
      </c>
    </row>
    <row r="23" spans="1:18" x14ac:dyDescent="0.2">
      <c r="A23" t="s">
        <v>381</v>
      </c>
      <c r="B23" s="35">
        <f>SUMIFS(DGEG_Aux!$E$2:$E$3000,DGEG_Aux!$F$2:$F$3000,$A23,DGEG_Aux!$A$2:$A$3000,B$1)</f>
        <v>267036742</v>
      </c>
      <c r="C23" s="35">
        <f>SUMIFS(DGEG_Aux!$E$2:$E$3000,DGEG_Aux!$F$2:$F$3000,$A23,DGEG_Aux!$A$2:$A$3000,C$1)</f>
        <v>35011134</v>
      </c>
      <c r="D23" s="35">
        <f>SUMIFS(DGEG_Aux!$E$2:$E$3000,DGEG_Aux!$F$2:$F$3000,$A23,DGEG_Aux!$A$2:$A$3000,D$1)</f>
        <v>463208489</v>
      </c>
      <c r="E23" s="35">
        <f>SUMIFS(DGEG_Aux!$E$2:$E$3000,DGEG_Aux!$F$2:$F$3000,$A23,DGEG_Aux!$A$2:$A$3000,E$1)</f>
        <v>7012420</v>
      </c>
      <c r="F23" s="35">
        <f>SUMIFS(DGEG_Aux!$E$2:$E$3000,DGEG_Aux!$F$2:$F$3000,$A23,DGEG_Aux!$A$2:$A$3000,F$1)</f>
        <v>123406452</v>
      </c>
      <c r="G23" s="35">
        <f>SUMIFS(DGEG_Aux!$E$2:$E$3000,DGEG_Aux!$F$2:$F$3000,$A23,DGEG_Aux!$A$2:$A$3000,G$1)+SUMIFS(DGEG_Aux!$E$2:$E$3000,DGEG_Aux!$F$2:$F$3000,$A23,DGEG_Aux!$A$2:$A$3000,L$1)</f>
        <v>314127672</v>
      </c>
      <c r="H23" s="35">
        <f>SUMIFS(DGEG_Aux!$E$2:$E$3000,DGEG_Aux!$F$2:$F$3000,$A23,DGEG_Aux!$A$2:$A$3000,H$1)</f>
        <v>26645931</v>
      </c>
      <c r="I23" s="35">
        <f>SUMIFS(DGEG_Aux!$E$2:$E$3000,DGEG_Aux!$F$2:$F$3000,$A23,DGEG_Aux!$A$2:$A$3000,I$1)</f>
        <v>0</v>
      </c>
    </row>
    <row r="24" spans="1:18" x14ac:dyDescent="0.2">
      <c r="A24" t="s">
        <v>372</v>
      </c>
      <c r="B24" s="35">
        <f>SUMIFS(DGEG_Aux!$E$2:$E$3000,DGEG_Aux!$F$2:$F$3000,$A24,DGEG_Aux!$A$2:$A$3000,B$1)</f>
        <v>949356013</v>
      </c>
      <c r="C24" s="35">
        <f>SUMIFS(DGEG_Aux!$E$2:$E$3000,DGEG_Aux!$F$2:$F$3000,$A24,DGEG_Aux!$A$2:$A$3000,C$1)</f>
        <v>82645165</v>
      </c>
      <c r="D24" s="35">
        <f>SUMIFS(DGEG_Aux!$E$2:$E$3000,DGEG_Aux!$F$2:$F$3000,$A24,DGEG_Aux!$A$2:$A$3000,D$1)</f>
        <v>224519666</v>
      </c>
      <c r="E24" s="35">
        <f>SUMIFS(DGEG_Aux!$E$2:$E$3000,DGEG_Aux!$F$2:$F$3000,$A24,DGEG_Aux!$A$2:$A$3000,E$1)</f>
        <v>0</v>
      </c>
      <c r="F24" s="35">
        <f>SUMIFS(DGEG_Aux!$E$2:$E$3000,DGEG_Aux!$F$2:$F$3000,$A24,DGEG_Aux!$A$2:$A$3000,F$1)</f>
        <v>68639322</v>
      </c>
      <c r="G24" s="35">
        <f>SUMIFS(DGEG_Aux!$E$2:$E$3000,DGEG_Aux!$F$2:$F$3000,$A24,DGEG_Aux!$A$2:$A$3000,G$1)+SUMIFS(DGEG_Aux!$E$2:$E$3000,DGEG_Aux!$F$2:$F$3000,$A24,DGEG_Aux!$A$2:$A$3000,L$1)</f>
        <v>930593234</v>
      </c>
      <c r="H24" s="35">
        <f>SUMIFS(DGEG_Aux!$E$2:$E$3000,DGEG_Aux!$F$2:$F$3000,$A24,DGEG_Aux!$A$2:$A$3000,H$1)</f>
        <v>76360245</v>
      </c>
      <c r="I24" s="35">
        <f>SUMIFS(DGEG_Aux!$E$2:$E$3000,DGEG_Aux!$F$2:$F$3000,$A24,DGEG_Aux!$A$2:$A$3000,I$1)</f>
        <v>0</v>
      </c>
    </row>
    <row r="26" spans="1:18" x14ac:dyDescent="0.2">
      <c r="B26" s="38">
        <f>+SUM(B2:B24)</f>
        <v>11249583168</v>
      </c>
      <c r="C26" s="38">
        <f t="shared" ref="C26:I26" si="0">+SUM(C2:C24)</f>
        <v>1540733111</v>
      </c>
      <c r="D26" s="38">
        <f t="shared" si="0"/>
        <v>17741585328</v>
      </c>
      <c r="E26" s="38">
        <f t="shared" si="0"/>
        <v>475497993</v>
      </c>
      <c r="F26" s="38">
        <f t="shared" si="0"/>
        <v>1002765108</v>
      </c>
      <c r="G26" s="38">
        <f t="shared" si="0"/>
        <v>12494365189</v>
      </c>
      <c r="H26" s="38">
        <f t="shared" si="0"/>
        <v>1214377077</v>
      </c>
      <c r="I26" s="38">
        <f t="shared" si="0"/>
        <v>0</v>
      </c>
    </row>
    <row r="27" spans="1:18" x14ac:dyDescent="0.2">
      <c r="B27" s="38">
        <f>+B26-[2]Output!$B$26</f>
        <v>32617071</v>
      </c>
      <c r="C27" s="38">
        <f>+C26-[2]Output!$C$26</f>
        <v>-51970367</v>
      </c>
      <c r="D27" s="38">
        <f>+D26-[2]Output!$D$26-[2]Output!$E$26</f>
        <v>3230230</v>
      </c>
      <c r="E27" s="38">
        <f>+E26-[2]Output!$F$26</f>
        <v>-15997262</v>
      </c>
      <c r="F27" s="38">
        <f>+F26-[2]Output!$G$26-[2]Output!$H$26</f>
        <v>-36701413</v>
      </c>
      <c r="G27" s="38">
        <f>+G26-[2]Output!$I$26-[2]Output!$K$26</f>
        <v>-212579893</v>
      </c>
    </row>
    <row r="31" spans="1:18" x14ac:dyDescent="0.2">
      <c r="B31" t="s">
        <v>18</v>
      </c>
      <c r="C31" t="s">
        <v>335</v>
      </c>
      <c r="D31" t="s">
        <v>19</v>
      </c>
      <c r="E31" t="s">
        <v>336</v>
      </c>
      <c r="F31" t="s">
        <v>20</v>
      </c>
      <c r="G31" t="s">
        <v>337</v>
      </c>
      <c r="H31" t="s">
        <v>21</v>
      </c>
      <c r="I31" t="s">
        <v>338</v>
      </c>
      <c r="J31" t="s">
        <v>22</v>
      </c>
      <c r="K31" t="s">
        <v>339</v>
      </c>
      <c r="L31" t="s">
        <v>23</v>
      </c>
      <c r="M31" t="s">
        <v>340</v>
      </c>
      <c r="N31" t="s">
        <v>24</v>
      </c>
      <c r="O31" t="s">
        <v>341</v>
      </c>
      <c r="P31" t="s">
        <v>25</v>
      </c>
      <c r="Q31" t="s">
        <v>342</v>
      </c>
      <c r="R31" t="s">
        <v>17</v>
      </c>
    </row>
    <row r="32" spans="1:18" x14ac:dyDescent="0.2">
      <c r="B32" s="35">
        <f>SUMIFS(DGEG_Aux!$E$2:$E$3000,DGEG_Aux!$F$2:$F$3000,$A2,DGEG_Aux!$A$2:$A$3000,B$31)</f>
        <v>10352883</v>
      </c>
      <c r="C32" s="35">
        <f>SUMIFS(DGEG_Aux!$E$2:$E$3000,DGEG_Aux!$F$2:$F$3000,$A2,DGEG_Aux!$A$2:$A$3000,C$31)</f>
        <v>0</v>
      </c>
      <c r="D32" s="35">
        <f>SUMIFS(DGEG_Aux!$E$2:$E$3000,DGEG_Aux!$F$2:$F$3000,$A2,DGEG_Aux!$A$2:$A$3000,D$31)</f>
        <v>255263956</v>
      </c>
      <c r="E32" s="35">
        <f>SUMIFS(DGEG_Aux!$E$2:$E$3000,DGEG_Aux!$F$2:$F$3000,$A2,DGEG_Aux!$A$2:$A$3000,E$31)</f>
        <v>0</v>
      </c>
      <c r="F32" s="35">
        <f>SUMIFS(DGEG_Aux!$E$2:$E$3000,DGEG_Aux!$F$2:$F$3000,$A2,DGEG_Aux!$A$2:$A$3000,F$31)</f>
        <v>41456554</v>
      </c>
      <c r="G32" s="35">
        <f>SUMIFS(DGEG_Aux!$E$2:$E$3000,DGEG_Aux!$F$2:$F$3000,$A2,DGEG_Aux!$A$2:$A$3000,G$31)</f>
        <v>0</v>
      </c>
      <c r="H32" s="35">
        <f>SUMIFS(DGEG_Aux!$E$2:$E$3000,DGEG_Aux!$F$2:$F$3000,$A2,DGEG_Aux!$A$2:$A$3000,H$31)</f>
        <v>24330825</v>
      </c>
      <c r="I32" s="35">
        <f>SUMIFS(DGEG_Aux!$E$2:$E$3000,DGEG_Aux!$F$2:$F$3000,$A2,DGEG_Aux!$A$2:$A$3000,I$31)</f>
        <v>0</v>
      </c>
      <c r="J32" s="35">
        <f>SUMIFS(DGEG_Aux!$E$2:$E$3000,DGEG_Aux!$F$2:$F$3000,$A2,DGEG_Aux!$A$2:$A$3000,J$31)</f>
        <v>35700820</v>
      </c>
      <c r="K32" s="35">
        <f>SUMIFS(DGEG_Aux!$E$2:$E$3000,DGEG_Aux!$F$2:$F$3000,$A2,DGEG_Aux!$A$2:$A$3000,K$31)</f>
        <v>0</v>
      </c>
      <c r="L32" s="35">
        <f>SUMIFS(DGEG_Aux!$E$2:$E$3000,DGEG_Aux!$F$2:$F$3000,$A2,DGEG_Aux!$A$2:$A$3000,L$31)</f>
        <v>544386771</v>
      </c>
      <c r="M32" s="35">
        <f>SUMIFS(DGEG_Aux!$E$2:$E$3000,DGEG_Aux!$F$2:$F$3000,$A2,DGEG_Aux!$A$2:$A$3000,M$31)</f>
        <v>0</v>
      </c>
      <c r="N32" s="35">
        <f>SUMIFS(DGEG_Aux!$E$2:$E$3000,DGEG_Aux!$F$2:$F$3000,$A2,DGEG_Aux!$A$2:$A$3000,N$31)</f>
        <v>180096104</v>
      </c>
      <c r="O32" s="35">
        <f>SUMIFS(DGEG_Aux!$E$2:$E$3000,DGEG_Aux!$F$2:$F$3000,$A2,DGEG_Aux!$A$2:$A$3000,O$31)</f>
        <v>0</v>
      </c>
      <c r="P32" s="35">
        <f>SUMIFS(DGEG_Aux!$E$2:$E$3000,DGEG_Aux!$F$2:$F$3000,$A2,DGEG_Aux!$A$2:$A$3000,P$31)</f>
        <v>0</v>
      </c>
      <c r="Q32" s="35">
        <f>SUMIFS(DGEG_Aux!$E$2:$E$3000,DGEG_Aux!$F$2:$F$3000,$A2,DGEG_Aux!$A$2:$A$3000,Q$31)</f>
        <v>0</v>
      </c>
      <c r="R32" s="35">
        <f>SUMIFS(DGEG_Aux!$E$2:$E$3000,DGEG_Aux!$F$2:$F$3000,$A2,DGEG_Aux!$A$2:$A$3000,R$31)</f>
        <v>0</v>
      </c>
    </row>
    <row r="33" spans="2:18" x14ac:dyDescent="0.2">
      <c r="B33" s="35">
        <f>SUMIFS(DGEG_Aux!$E$2:$E$3000,DGEG_Aux!$F$2:$F$3000,$A3,DGEG_Aux!$A$2:$A$3000,B$31)</f>
        <v>12997345</v>
      </c>
      <c r="C33" s="35">
        <f>SUMIFS(DGEG_Aux!$E$2:$E$3000,DGEG_Aux!$F$2:$F$3000,$A3,DGEG_Aux!$A$2:$A$3000,C$31)</f>
        <v>0</v>
      </c>
      <c r="D33" s="35">
        <f>SUMIFS(DGEG_Aux!$E$2:$E$3000,DGEG_Aux!$F$2:$F$3000,$A3,DGEG_Aux!$A$2:$A$3000,D$31)</f>
        <v>401202417</v>
      </c>
      <c r="E33" s="35">
        <f>SUMIFS(DGEG_Aux!$E$2:$E$3000,DGEG_Aux!$F$2:$F$3000,$A3,DGEG_Aux!$A$2:$A$3000,E$31)</f>
        <v>0</v>
      </c>
      <c r="F33" s="35">
        <f>SUMIFS(DGEG_Aux!$E$2:$E$3000,DGEG_Aux!$F$2:$F$3000,$A3,DGEG_Aux!$A$2:$A$3000,F$31)</f>
        <v>69807371</v>
      </c>
      <c r="G33" s="35">
        <f>SUMIFS(DGEG_Aux!$E$2:$E$3000,DGEG_Aux!$F$2:$F$3000,$A3,DGEG_Aux!$A$2:$A$3000,G$31)</f>
        <v>0</v>
      </c>
      <c r="H33" s="35">
        <f>SUMIFS(DGEG_Aux!$E$2:$E$3000,DGEG_Aux!$F$2:$F$3000,$A3,DGEG_Aux!$A$2:$A$3000,H$31)</f>
        <v>29696907</v>
      </c>
      <c r="I33" s="35">
        <f>SUMIFS(DGEG_Aux!$E$2:$E$3000,DGEG_Aux!$F$2:$F$3000,$A3,DGEG_Aux!$A$2:$A$3000,I$31)</f>
        <v>0</v>
      </c>
      <c r="J33" s="35">
        <f>SUMIFS(DGEG_Aux!$E$2:$E$3000,DGEG_Aux!$F$2:$F$3000,$A3,DGEG_Aux!$A$2:$A$3000,J$31)</f>
        <v>46057877</v>
      </c>
      <c r="K33" s="35">
        <f>SUMIFS(DGEG_Aux!$E$2:$E$3000,DGEG_Aux!$F$2:$F$3000,$A3,DGEG_Aux!$A$2:$A$3000,K$31)</f>
        <v>0</v>
      </c>
      <c r="L33" s="35">
        <f>SUMIFS(DGEG_Aux!$E$2:$E$3000,DGEG_Aux!$F$2:$F$3000,$A3,DGEG_Aux!$A$2:$A$3000,L$31)</f>
        <v>437660623</v>
      </c>
      <c r="M33" s="35">
        <f>SUMIFS(DGEG_Aux!$E$2:$E$3000,DGEG_Aux!$F$2:$F$3000,$A3,DGEG_Aux!$A$2:$A$3000,M$31)</f>
        <v>0</v>
      </c>
      <c r="N33" s="35">
        <f>SUMIFS(DGEG_Aux!$E$2:$E$3000,DGEG_Aux!$F$2:$F$3000,$A3,DGEG_Aux!$A$2:$A$3000,N$31)</f>
        <v>396905323</v>
      </c>
      <c r="O33" s="35">
        <f>SUMIFS(DGEG_Aux!$E$2:$E$3000,DGEG_Aux!$F$2:$F$3000,$A3,DGEG_Aux!$A$2:$A$3000,O$31)</f>
        <v>0</v>
      </c>
      <c r="P33" s="35">
        <f>SUMIFS(DGEG_Aux!$E$2:$E$3000,DGEG_Aux!$F$2:$F$3000,$A3,DGEG_Aux!$A$2:$A$3000,P$31)</f>
        <v>0</v>
      </c>
      <c r="Q33" s="35">
        <f>SUMIFS(DGEG_Aux!$E$2:$E$3000,DGEG_Aux!$F$2:$F$3000,$A3,DGEG_Aux!$A$2:$A$3000,Q$31)</f>
        <v>0</v>
      </c>
      <c r="R33" s="35">
        <f>SUMIFS(DGEG_Aux!$E$2:$E$3000,DGEG_Aux!$F$2:$F$3000,$A3,DGEG_Aux!$A$2:$A$3000,R$31)</f>
        <v>0</v>
      </c>
    </row>
    <row r="34" spans="2:18" x14ac:dyDescent="0.2">
      <c r="B34" s="35">
        <f>SUMIFS(DGEG_Aux!$E$2:$E$3000,DGEG_Aux!$F$2:$F$3000,$A4,DGEG_Aux!$A$2:$A$3000,B$31)</f>
        <v>10150338</v>
      </c>
      <c r="C34" s="35">
        <f>SUMIFS(DGEG_Aux!$E$2:$E$3000,DGEG_Aux!$F$2:$F$3000,$A4,DGEG_Aux!$A$2:$A$3000,C$31)</f>
        <v>0</v>
      </c>
      <c r="D34" s="35">
        <f>SUMIFS(DGEG_Aux!$E$2:$E$3000,DGEG_Aux!$F$2:$F$3000,$A4,DGEG_Aux!$A$2:$A$3000,D$31)</f>
        <v>418261011</v>
      </c>
      <c r="E34" s="35">
        <f>SUMIFS(DGEG_Aux!$E$2:$E$3000,DGEG_Aux!$F$2:$F$3000,$A4,DGEG_Aux!$A$2:$A$3000,E$31)</f>
        <v>0</v>
      </c>
      <c r="F34" s="35">
        <f>SUMIFS(DGEG_Aux!$E$2:$E$3000,DGEG_Aux!$F$2:$F$3000,$A4,DGEG_Aux!$A$2:$A$3000,F$31)</f>
        <v>70104567</v>
      </c>
      <c r="G34" s="35">
        <f>SUMIFS(DGEG_Aux!$E$2:$E$3000,DGEG_Aux!$F$2:$F$3000,$A4,DGEG_Aux!$A$2:$A$3000,G$31)</f>
        <v>0</v>
      </c>
      <c r="H34" s="35">
        <f>SUMIFS(DGEG_Aux!$E$2:$E$3000,DGEG_Aux!$F$2:$F$3000,$A4,DGEG_Aux!$A$2:$A$3000,H$31)</f>
        <v>36162990</v>
      </c>
      <c r="I34" s="35">
        <f>SUMIFS(DGEG_Aux!$E$2:$E$3000,DGEG_Aux!$F$2:$F$3000,$A4,DGEG_Aux!$A$2:$A$3000,I$31)</f>
        <v>0</v>
      </c>
      <c r="J34" s="35">
        <f>SUMIFS(DGEG_Aux!$E$2:$E$3000,DGEG_Aux!$F$2:$F$3000,$A4,DGEG_Aux!$A$2:$A$3000,J$31)</f>
        <v>49293713</v>
      </c>
      <c r="K34" s="35">
        <f>SUMIFS(DGEG_Aux!$E$2:$E$3000,DGEG_Aux!$F$2:$F$3000,$A4,DGEG_Aux!$A$2:$A$3000,K$31)</f>
        <v>0</v>
      </c>
      <c r="L34" s="35">
        <f>SUMIFS(DGEG_Aux!$E$2:$E$3000,DGEG_Aux!$F$2:$F$3000,$A4,DGEG_Aux!$A$2:$A$3000,L$31)</f>
        <v>1030414376</v>
      </c>
      <c r="M34" s="35">
        <f>SUMIFS(DGEG_Aux!$E$2:$E$3000,DGEG_Aux!$F$2:$F$3000,$A4,DGEG_Aux!$A$2:$A$3000,M$31)</f>
        <v>0</v>
      </c>
      <c r="N34" s="35">
        <f>SUMIFS(DGEG_Aux!$E$2:$E$3000,DGEG_Aux!$F$2:$F$3000,$A4,DGEG_Aux!$A$2:$A$3000,N$31)</f>
        <v>338758509</v>
      </c>
      <c r="O34" s="35">
        <f>SUMIFS(DGEG_Aux!$E$2:$E$3000,DGEG_Aux!$F$2:$F$3000,$A4,DGEG_Aux!$A$2:$A$3000,O$31)</f>
        <v>0</v>
      </c>
      <c r="P34" s="35">
        <f>SUMIFS(DGEG_Aux!$E$2:$E$3000,DGEG_Aux!$F$2:$F$3000,$A4,DGEG_Aux!$A$2:$A$3000,P$31)</f>
        <v>0</v>
      </c>
      <c r="Q34" s="35">
        <f>SUMIFS(DGEG_Aux!$E$2:$E$3000,DGEG_Aux!$F$2:$F$3000,$A4,DGEG_Aux!$A$2:$A$3000,Q$31)</f>
        <v>0</v>
      </c>
      <c r="R34" s="35">
        <f>SUMIFS(DGEG_Aux!$E$2:$E$3000,DGEG_Aux!$F$2:$F$3000,$A4,DGEG_Aux!$A$2:$A$3000,R$31)</f>
        <v>0</v>
      </c>
    </row>
    <row r="35" spans="2:18" x14ac:dyDescent="0.2">
      <c r="B35" s="35">
        <f>SUMIFS(DGEG_Aux!$E$2:$E$3000,DGEG_Aux!$F$2:$F$3000,$A5,DGEG_Aux!$A$2:$A$3000,B$31)</f>
        <v>80231346</v>
      </c>
      <c r="C35" s="35">
        <f>SUMIFS(DGEG_Aux!$E$2:$E$3000,DGEG_Aux!$F$2:$F$3000,$A5,DGEG_Aux!$A$2:$A$3000,C$31)</f>
        <v>0</v>
      </c>
      <c r="D35" s="35">
        <f>SUMIFS(DGEG_Aux!$E$2:$E$3000,DGEG_Aux!$F$2:$F$3000,$A5,DGEG_Aux!$A$2:$A$3000,D$31)</f>
        <v>1979194163</v>
      </c>
      <c r="E35" s="35">
        <f>SUMIFS(DGEG_Aux!$E$2:$E$3000,DGEG_Aux!$F$2:$F$3000,$A5,DGEG_Aux!$A$2:$A$3000,E$31)</f>
        <v>0</v>
      </c>
      <c r="F35" s="35">
        <f>SUMIFS(DGEG_Aux!$E$2:$E$3000,DGEG_Aux!$F$2:$F$3000,$A5,DGEG_Aux!$A$2:$A$3000,F$31)</f>
        <v>326811732</v>
      </c>
      <c r="G35" s="35">
        <f>SUMIFS(DGEG_Aux!$E$2:$E$3000,DGEG_Aux!$F$2:$F$3000,$A5,DGEG_Aux!$A$2:$A$3000,G$31)</f>
        <v>0</v>
      </c>
      <c r="H35" s="35">
        <f>SUMIFS(DGEG_Aux!$E$2:$E$3000,DGEG_Aux!$F$2:$F$3000,$A5,DGEG_Aux!$A$2:$A$3000,H$31)</f>
        <v>215472132</v>
      </c>
      <c r="I35" s="35">
        <f>SUMIFS(DGEG_Aux!$E$2:$E$3000,DGEG_Aux!$F$2:$F$3000,$A5,DGEG_Aux!$A$2:$A$3000,I$31)</f>
        <v>0</v>
      </c>
      <c r="J35" s="35">
        <f>SUMIFS(DGEG_Aux!$E$2:$E$3000,DGEG_Aux!$F$2:$F$3000,$A5,DGEG_Aux!$A$2:$A$3000,J$31)</f>
        <v>170013010</v>
      </c>
      <c r="K35" s="35">
        <f>SUMIFS(DGEG_Aux!$E$2:$E$3000,DGEG_Aux!$F$2:$F$3000,$A5,DGEG_Aux!$A$2:$A$3000,K$31)</f>
        <v>0</v>
      </c>
      <c r="L35" s="35">
        <f>SUMIFS(DGEG_Aux!$E$2:$E$3000,DGEG_Aux!$F$2:$F$3000,$A5,DGEG_Aux!$A$2:$A$3000,L$31)</f>
        <v>3066054984</v>
      </c>
      <c r="M35" s="35">
        <f>SUMIFS(DGEG_Aux!$E$2:$E$3000,DGEG_Aux!$F$2:$F$3000,$A5,DGEG_Aux!$A$2:$A$3000,M$31)</f>
        <v>0</v>
      </c>
      <c r="N35" s="35">
        <f>SUMIFS(DGEG_Aux!$E$2:$E$3000,DGEG_Aux!$F$2:$F$3000,$A5,DGEG_Aux!$A$2:$A$3000,N$31)</f>
        <v>2025700148</v>
      </c>
      <c r="O35" s="35">
        <f>SUMIFS(DGEG_Aux!$E$2:$E$3000,DGEG_Aux!$F$2:$F$3000,$A5,DGEG_Aux!$A$2:$A$3000,O$31)</f>
        <v>0</v>
      </c>
      <c r="P35" s="35">
        <f>SUMIFS(DGEG_Aux!$E$2:$E$3000,DGEG_Aux!$F$2:$F$3000,$A5,DGEG_Aux!$A$2:$A$3000,P$31)</f>
        <v>30571115</v>
      </c>
      <c r="Q35" s="35">
        <f>SUMIFS(DGEG_Aux!$E$2:$E$3000,DGEG_Aux!$F$2:$F$3000,$A5,DGEG_Aux!$A$2:$A$3000,Q$31)</f>
        <v>0</v>
      </c>
      <c r="R35" s="35">
        <f>SUMIFS(DGEG_Aux!$E$2:$E$3000,DGEG_Aux!$F$2:$F$3000,$A5,DGEG_Aux!$A$2:$A$3000,R$31)</f>
        <v>0</v>
      </c>
    </row>
    <row r="36" spans="2:18" x14ac:dyDescent="0.2">
      <c r="B36" s="35">
        <f>SUMIFS(DGEG_Aux!$E$2:$E$3000,DGEG_Aux!$F$2:$F$3000,$A6,DGEG_Aux!$A$2:$A$3000,B$31)</f>
        <v>19515430</v>
      </c>
      <c r="C36" s="35">
        <f>SUMIFS(DGEG_Aux!$E$2:$E$3000,DGEG_Aux!$F$2:$F$3000,$A6,DGEG_Aux!$A$2:$A$3000,C$31)</f>
        <v>0</v>
      </c>
      <c r="D36" s="35">
        <f>SUMIFS(DGEG_Aux!$E$2:$E$3000,DGEG_Aux!$F$2:$F$3000,$A6,DGEG_Aux!$A$2:$A$3000,D$31)</f>
        <v>356024502</v>
      </c>
      <c r="E36" s="35">
        <f>SUMIFS(DGEG_Aux!$E$2:$E$3000,DGEG_Aux!$F$2:$F$3000,$A6,DGEG_Aux!$A$2:$A$3000,E$31)</f>
        <v>0</v>
      </c>
      <c r="F36" s="35">
        <f>SUMIFS(DGEG_Aux!$E$2:$E$3000,DGEG_Aux!$F$2:$F$3000,$A6,DGEG_Aux!$A$2:$A$3000,F$31)</f>
        <v>104347710</v>
      </c>
      <c r="G36" s="35">
        <f>SUMIFS(DGEG_Aux!$E$2:$E$3000,DGEG_Aux!$F$2:$F$3000,$A6,DGEG_Aux!$A$2:$A$3000,G$31)</f>
        <v>0</v>
      </c>
      <c r="H36" s="35">
        <f>SUMIFS(DGEG_Aux!$E$2:$E$3000,DGEG_Aux!$F$2:$F$3000,$A6,DGEG_Aux!$A$2:$A$3000,H$31)</f>
        <v>44488735</v>
      </c>
      <c r="I36" s="35">
        <f>SUMIFS(DGEG_Aux!$E$2:$E$3000,DGEG_Aux!$F$2:$F$3000,$A6,DGEG_Aux!$A$2:$A$3000,I$31)</f>
        <v>0</v>
      </c>
      <c r="J36" s="35">
        <f>SUMIFS(DGEG_Aux!$E$2:$E$3000,DGEG_Aux!$F$2:$F$3000,$A6,DGEG_Aux!$A$2:$A$3000,J$31)</f>
        <v>46943117</v>
      </c>
      <c r="K36" s="35">
        <f>SUMIFS(DGEG_Aux!$E$2:$E$3000,DGEG_Aux!$F$2:$F$3000,$A6,DGEG_Aux!$A$2:$A$3000,K$31)</f>
        <v>0</v>
      </c>
      <c r="L36" s="35">
        <f>SUMIFS(DGEG_Aux!$E$2:$E$3000,DGEG_Aux!$F$2:$F$3000,$A6,DGEG_Aux!$A$2:$A$3000,L$31)</f>
        <v>341258806</v>
      </c>
      <c r="M36" s="35">
        <f>SUMIFS(DGEG_Aux!$E$2:$E$3000,DGEG_Aux!$F$2:$F$3000,$A6,DGEG_Aux!$A$2:$A$3000,M$31)</f>
        <v>0</v>
      </c>
      <c r="N36" s="35">
        <f>SUMIFS(DGEG_Aux!$E$2:$E$3000,DGEG_Aux!$F$2:$F$3000,$A6,DGEG_Aux!$A$2:$A$3000,N$31)</f>
        <v>233732081</v>
      </c>
      <c r="O36" s="35">
        <f>SUMIFS(DGEG_Aux!$E$2:$E$3000,DGEG_Aux!$F$2:$F$3000,$A6,DGEG_Aux!$A$2:$A$3000,O$31)</f>
        <v>0</v>
      </c>
      <c r="P36" s="35">
        <f>SUMIFS(DGEG_Aux!$E$2:$E$3000,DGEG_Aux!$F$2:$F$3000,$A6,DGEG_Aux!$A$2:$A$3000,P$31)</f>
        <v>0</v>
      </c>
      <c r="Q36" s="35">
        <f>SUMIFS(DGEG_Aux!$E$2:$E$3000,DGEG_Aux!$F$2:$F$3000,$A6,DGEG_Aux!$A$2:$A$3000,Q$31)</f>
        <v>0</v>
      </c>
      <c r="R36" s="35">
        <f>SUMIFS(DGEG_Aux!$E$2:$E$3000,DGEG_Aux!$F$2:$F$3000,$A6,DGEG_Aux!$A$2:$A$3000,R$31)</f>
        <v>0</v>
      </c>
    </row>
    <row r="37" spans="2:18" x14ac:dyDescent="0.2">
      <c r="B37" s="35">
        <f>SUMIFS(DGEG_Aux!$E$2:$E$3000,DGEG_Aux!$F$2:$F$3000,$A7,DGEG_Aux!$A$2:$A$3000,B$31)</f>
        <v>2808093</v>
      </c>
      <c r="C37" s="35">
        <f>SUMIFS(DGEG_Aux!$E$2:$E$3000,DGEG_Aux!$F$2:$F$3000,$A7,DGEG_Aux!$A$2:$A$3000,C$31)</f>
        <v>0</v>
      </c>
      <c r="D37" s="35">
        <f>SUMIFS(DGEG_Aux!$E$2:$E$3000,DGEG_Aux!$F$2:$F$3000,$A7,DGEG_Aux!$A$2:$A$3000,D$31)</f>
        <v>81736041</v>
      </c>
      <c r="E37" s="35">
        <f>SUMIFS(DGEG_Aux!$E$2:$E$3000,DGEG_Aux!$F$2:$F$3000,$A7,DGEG_Aux!$A$2:$A$3000,E$31)</f>
        <v>0</v>
      </c>
      <c r="F37" s="35">
        <f>SUMIFS(DGEG_Aux!$E$2:$E$3000,DGEG_Aux!$F$2:$F$3000,$A7,DGEG_Aux!$A$2:$A$3000,F$31)</f>
        <v>23248193</v>
      </c>
      <c r="G37" s="35">
        <f>SUMIFS(DGEG_Aux!$E$2:$E$3000,DGEG_Aux!$F$2:$F$3000,$A7,DGEG_Aux!$A$2:$A$3000,G$31)</f>
        <v>0</v>
      </c>
      <c r="H37" s="35">
        <f>SUMIFS(DGEG_Aux!$E$2:$E$3000,DGEG_Aux!$F$2:$F$3000,$A7,DGEG_Aux!$A$2:$A$3000,H$31)</f>
        <v>18507194</v>
      </c>
      <c r="I37" s="35">
        <f>SUMIFS(DGEG_Aux!$E$2:$E$3000,DGEG_Aux!$F$2:$F$3000,$A7,DGEG_Aux!$A$2:$A$3000,I$31)</f>
        <v>0</v>
      </c>
      <c r="J37" s="35">
        <f>SUMIFS(DGEG_Aux!$E$2:$E$3000,DGEG_Aux!$F$2:$F$3000,$A7,DGEG_Aux!$A$2:$A$3000,J$31)</f>
        <v>19723073</v>
      </c>
      <c r="K37" s="35">
        <f>SUMIFS(DGEG_Aux!$E$2:$E$3000,DGEG_Aux!$F$2:$F$3000,$A7,DGEG_Aux!$A$2:$A$3000,K$31)</f>
        <v>0</v>
      </c>
      <c r="L37" s="35">
        <f>SUMIFS(DGEG_Aux!$E$2:$E$3000,DGEG_Aux!$F$2:$F$3000,$A7,DGEG_Aux!$A$2:$A$3000,L$31)</f>
        <v>59980623</v>
      </c>
      <c r="M37" s="35">
        <f>SUMIFS(DGEG_Aux!$E$2:$E$3000,DGEG_Aux!$F$2:$F$3000,$A7,DGEG_Aux!$A$2:$A$3000,M$31)</f>
        <v>0</v>
      </c>
      <c r="N37" s="35">
        <f>SUMIFS(DGEG_Aux!$E$2:$E$3000,DGEG_Aux!$F$2:$F$3000,$A7,DGEG_Aux!$A$2:$A$3000,N$31)</f>
        <v>68249808</v>
      </c>
      <c r="O37" s="35">
        <f>SUMIFS(DGEG_Aux!$E$2:$E$3000,DGEG_Aux!$F$2:$F$3000,$A7,DGEG_Aux!$A$2:$A$3000,O$31)</f>
        <v>0</v>
      </c>
      <c r="P37" s="35">
        <f>SUMIFS(DGEG_Aux!$E$2:$E$3000,DGEG_Aux!$F$2:$F$3000,$A7,DGEG_Aux!$A$2:$A$3000,P$31)</f>
        <v>0</v>
      </c>
      <c r="Q37" s="35">
        <f>SUMIFS(DGEG_Aux!$E$2:$E$3000,DGEG_Aux!$F$2:$F$3000,$A7,DGEG_Aux!$A$2:$A$3000,Q$31)</f>
        <v>0</v>
      </c>
      <c r="R37" s="35">
        <f>SUMIFS(DGEG_Aux!$E$2:$E$3000,DGEG_Aux!$F$2:$F$3000,$A7,DGEG_Aux!$A$2:$A$3000,R$31)</f>
        <v>0</v>
      </c>
    </row>
    <row r="38" spans="2:18" x14ac:dyDescent="0.2">
      <c r="B38" s="35">
        <f>SUMIFS(DGEG_Aux!$E$2:$E$3000,DGEG_Aux!$F$2:$F$3000,$A8,DGEG_Aux!$A$2:$A$3000,B$31)</f>
        <v>19358581</v>
      </c>
      <c r="C38" s="35">
        <f>SUMIFS(DGEG_Aux!$E$2:$E$3000,DGEG_Aux!$F$2:$F$3000,$A8,DGEG_Aux!$A$2:$A$3000,C$31)</f>
        <v>0</v>
      </c>
      <c r="D38" s="35">
        <f>SUMIFS(DGEG_Aux!$E$2:$E$3000,DGEG_Aux!$F$2:$F$3000,$A8,DGEG_Aux!$A$2:$A$3000,D$31)</f>
        <v>180949412</v>
      </c>
      <c r="E38" s="35">
        <f>SUMIFS(DGEG_Aux!$E$2:$E$3000,DGEG_Aux!$F$2:$F$3000,$A8,DGEG_Aux!$A$2:$A$3000,E$31)</f>
        <v>0</v>
      </c>
      <c r="F38" s="35">
        <f>SUMIFS(DGEG_Aux!$E$2:$E$3000,DGEG_Aux!$F$2:$F$3000,$A8,DGEG_Aux!$A$2:$A$3000,F$31)</f>
        <v>34630074</v>
      </c>
      <c r="G38" s="35">
        <f>SUMIFS(DGEG_Aux!$E$2:$E$3000,DGEG_Aux!$F$2:$F$3000,$A8,DGEG_Aux!$A$2:$A$3000,G$31)</f>
        <v>0</v>
      </c>
      <c r="H38" s="35">
        <f>SUMIFS(DGEG_Aux!$E$2:$E$3000,DGEG_Aux!$F$2:$F$3000,$A8,DGEG_Aux!$A$2:$A$3000,H$31)</f>
        <v>39888824</v>
      </c>
      <c r="I38" s="35">
        <f>SUMIFS(DGEG_Aux!$E$2:$E$3000,DGEG_Aux!$F$2:$F$3000,$A8,DGEG_Aux!$A$2:$A$3000,I$31)</f>
        <v>0</v>
      </c>
      <c r="J38" s="35">
        <f>SUMIFS(DGEG_Aux!$E$2:$E$3000,DGEG_Aux!$F$2:$F$3000,$A8,DGEG_Aux!$A$2:$A$3000,J$31)</f>
        <v>40385601</v>
      </c>
      <c r="K38" s="35">
        <f>SUMIFS(DGEG_Aux!$E$2:$E$3000,DGEG_Aux!$F$2:$F$3000,$A8,DGEG_Aux!$A$2:$A$3000,K$31)</f>
        <v>0</v>
      </c>
      <c r="L38" s="35">
        <f>SUMIFS(DGEG_Aux!$E$2:$E$3000,DGEG_Aux!$F$2:$F$3000,$A8,DGEG_Aux!$A$2:$A$3000,L$31)</f>
        <v>127314837</v>
      </c>
      <c r="M38" s="35">
        <f>SUMIFS(DGEG_Aux!$E$2:$E$3000,DGEG_Aux!$F$2:$F$3000,$A8,DGEG_Aux!$A$2:$A$3000,M$31)</f>
        <v>0</v>
      </c>
      <c r="N38" s="35">
        <f>SUMIFS(DGEG_Aux!$E$2:$E$3000,DGEG_Aux!$F$2:$F$3000,$A8,DGEG_Aux!$A$2:$A$3000,N$31)</f>
        <v>160082325</v>
      </c>
      <c r="O38" s="35">
        <f>SUMIFS(DGEG_Aux!$E$2:$E$3000,DGEG_Aux!$F$2:$F$3000,$A8,DGEG_Aux!$A$2:$A$3000,O$31)</f>
        <v>0</v>
      </c>
      <c r="P38" s="35">
        <f>SUMIFS(DGEG_Aux!$E$2:$E$3000,DGEG_Aux!$F$2:$F$3000,$A8,DGEG_Aux!$A$2:$A$3000,P$31)</f>
        <v>9759</v>
      </c>
      <c r="Q38" s="35">
        <f>SUMIFS(DGEG_Aux!$E$2:$E$3000,DGEG_Aux!$F$2:$F$3000,$A8,DGEG_Aux!$A$2:$A$3000,Q$31)</f>
        <v>0</v>
      </c>
      <c r="R38" s="35">
        <f>SUMIFS(DGEG_Aux!$E$2:$E$3000,DGEG_Aux!$F$2:$F$3000,$A8,DGEG_Aux!$A$2:$A$3000,R$31)</f>
        <v>0</v>
      </c>
    </row>
    <row r="39" spans="2:18" x14ac:dyDescent="0.2">
      <c r="B39" s="35">
        <f>SUMIFS(DGEG_Aux!$E$2:$E$3000,DGEG_Aux!$F$2:$F$3000,$A9,DGEG_Aux!$A$2:$A$3000,B$31)</f>
        <v>9508513</v>
      </c>
      <c r="C39" s="35">
        <f>SUMIFS(DGEG_Aux!$E$2:$E$3000,DGEG_Aux!$F$2:$F$3000,$A9,DGEG_Aux!$A$2:$A$3000,C$31)</f>
        <v>0</v>
      </c>
      <c r="D39" s="35">
        <f>SUMIFS(DGEG_Aux!$E$2:$E$3000,DGEG_Aux!$F$2:$F$3000,$A9,DGEG_Aux!$A$2:$A$3000,D$31)</f>
        <v>119345960</v>
      </c>
      <c r="E39" s="35">
        <f>SUMIFS(DGEG_Aux!$E$2:$E$3000,DGEG_Aux!$F$2:$F$3000,$A9,DGEG_Aux!$A$2:$A$3000,E$31)</f>
        <v>0</v>
      </c>
      <c r="F39" s="35">
        <f>SUMIFS(DGEG_Aux!$E$2:$E$3000,DGEG_Aux!$F$2:$F$3000,$A9,DGEG_Aux!$A$2:$A$3000,F$31)</f>
        <v>22402577</v>
      </c>
      <c r="G39" s="35">
        <f>SUMIFS(DGEG_Aux!$E$2:$E$3000,DGEG_Aux!$F$2:$F$3000,$A9,DGEG_Aux!$A$2:$A$3000,G$31)</f>
        <v>0</v>
      </c>
      <c r="H39" s="35">
        <f>SUMIFS(DGEG_Aux!$E$2:$E$3000,DGEG_Aux!$F$2:$F$3000,$A9,DGEG_Aux!$A$2:$A$3000,H$31)</f>
        <v>31086096</v>
      </c>
      <c r="I39" s="35">
        <f>SUMIFS(DGEG_Aux!$E$2:$E$3000,DGEG_Aux!$F$2:$F$3000,$A9,DGEG_Aux!$A$2:$A$3000,I$31)</f>
        <v>0</v>
      </c>
      <c r="J39" s="35">
        <f>SUMIFS(DGEG_Aux!$E$2:$E$3000,DGEG_Aux!$F$2:$F$3000,$A9,DGEG_Aux!$A$2:$A$3000,J$31)</f>
        <v>28432680</v>
      </c>
      <c r="K39" s="35">
        <f>SUMIFS(DGEG_Aux!$E$2:$E$3000,DGEG_Aux!$F$2:$F$3000,$A9,DGEG_Aux!$A$2:$A$3000,K$31)</f>
        <v>0</v>
      </c>
      <c r="L39" s="35">
        <f>SUMIFS(DGEG_Aux!$E$2:$E$3000,DGEG_Aux!$F$2:$F$3000,$A9,DGEG_Aux!$A$2:$A$3000,L$31)</f>
        <v>48584182</v>
      </c>
      <c r="M39" s="35">
        <f>SUMIFS(DGEG_Aux!$E$2:$E$3000,DGEG_Aux!$F$2:$F$3000,$A9,DGEG_Aux!$A$2:$A$3000,M$31)</f>
        <v>0</v>
      </c>
      <c r="N39" s="35">
        <f>SUMIFS(DGEG_Aux!$E$2:$E$3000,DGEG_Aux!$F$2:$F$3000,$A9,DGEG_Aux!$A$2:$A$3000,N$31)</f>
        <v>88504114</v>
      </c>
      <c r="O39" s="35">
        <f>SUMIFS(DGEG_Aux!$E$2:$E$3000,DGEG_Aux!$F$2:$F$3000,$A9,DGEG_Aux!$A$2:$A$3000,O$31)</f>
        <v>0</v>
      </c>
      <c r="P39" s="35">
        <f>SUMIFS(DGEG_Aux!$E$2:$E$3000,DGEG_Aux!$F$2:$F$3000,$A9,DGEG_Aux!$A$2:$A$3000,P$31)</f>
        <v>0</v>
      </c>
      <c r="Q39" s="35">
        <f>SUMIFS(DGEG_Aux!$E$2:$E$3000,DGEG_Aux!$F$2:$F$3000,$A9,DGEG_Aux!$A$2:$A$3000,Q$31)</f>
        <v>0</v>
      </c>
      <c r="R39" s="35">
        <f>SUMIFS(DGEG_Aux!$E$2:$E$3000,DGEG_Aux!$F$2:$F$3000,$A9,DGEG_Aux!$A$2:$A$3000,R$31)</f>
        <v>0</v>
      </c>
    </row>
    <row r="40" spans="2:18" x14ac:dyDescent="0.2">
      <c r="B40" s="35">
        <f>SUMIFS(DGEG_Aux!$E$2:$E$3000,DGEG_Aux!$F$2:$F$3000,$A10,DGEG_Aux!$A$2:$A$3000,B$31)</f>
        <v>54639021</v>
      </c>
      <c r="C40" s="35">
        <f>SUMIFS(DGEG_Aux!$E$2:$E$3000,DGEG_Aux!$F$2:$F$3000,$A10,DGEG_Aux!$A$2:$A$3000,C$31)</f>
        <v>0</v>
      </c>
      <c r="D40" s="35">
        <f>SUMIFS(DGEG_Aux!$E$2:$E$3000,DGEG_Aux!$F$2:$F$3000,$A10,DGEG_Aux!$A$2:$A$3000,D$31)</f>
        <v>403530480</v>
      </c>
      <c r="E40" s="35">
        <f>SUMIFS(DGEG_Aux!$E$2:$E$3000,DGEG_Aux!$F$2:$F$3000,$A10,DGEG_Aux!$A$2:$A$3000,E$31)</f>
        <v>0</v>
      </c>
      <c r="F40" s="35">
        <f>SUMIFS(DGEG_Aux!$E$2:$E$3000,DGEG_Aux!$F$2:$F$3000,$A10,DGEG_Aux!$A$2:$A$3000,F$31)</f>
        <v>58254597</v>
      </c>
      <c r="G40" s="35">
        <f>SUMIFS(DGEG_Aux!$E$2:$E$3000,DGEG_Aux!$F$2:$F$3000,$A10,DGEG_Aux!$A$2:$A$3000,G$31)</f>
        <v>0</v>
      </c>
      <c r="H40" s="35">
        <f>SUMIFS(DGEG_Aux!$E$2:$E$3000,DGEG_Aux!$F$2:$F$3000,$A10,DGEG_Aux!$A$2:$A$3000,H$31)</f>
        <v>55762620</v>
      </c>
      <c r="I40" s="35">
        <f>SUMIFS(DGEG_Aux!$E$2:$E$3000,DGEG_Aux!$F$2:$F$3000,$A10,DGEG_Aux!$A$2:$A$3000,I$31)</f>
        <v>0</v>
      </c>
      <c r="J40" s="35">
        <f>SUMIFS(DGEG_Aux!$E$2:$E$3000,DGEG_Aux!$F$2:$F$3000,$A10,DGEG_Aux!$A$2:$A$3000,J$31)</f>
        <v>49084009</v>
      </c>
      <c r="K40" s="35">
        <f>SUMIFS(DGEG_Aux!$E$2:$E$3000,DGEG_Aux!$F$2:$F$3000,$A10,DGEG_Aux!$A$2:$A$3000,K$31)</f>
        <v>0</v>
      </c>
      <c r="L40" s="35">
        <f>SUMIFS(DGEG_Aux!$E$2:$E$3000,DGEG_Aux!$F$2:$F$3000,$A10,DGEG_Aux!$A$2:$A$3000,L$31)</f>
        <v>1909083815</v>
      </c>
      <c r="M40" s="35">
        <f>SUMIFS(DGEG_Aux!$E$2:$E$3000,DGEG_Aux!$F$2:$F$3000,$A10,DGEG_Aux!$A$2:$A$3000,M$31)</f>
        <v>0</v>
      </c>
      <c r="N40" s="35">
        <f>SUMIFS(DGEG_Aux!$E$2:$E$3000,DGEG_Aux!$F$2:$F$3000,$A10,DGEG_Aux!$A$2:$A$3000,N$31)</f>
        <v>307986324</v>
      </c>
      <c r="O40" s="35">
        <f>SUMIFS(DGEG_Aux!$E$2:$E$3000,DGEG_Aux!$F$2:$F$3000,$A10,DGEG_Aux!$A$2:$A$3000,O$31)</f>
        <v>0</v>
      </c>
      <c r="P40" s="35">
        <f>SUMIFS(DGEG_Aux!$E$2:$E$3000,DGEG_Aux!$F$2:$F$3000,$A10,DGEG_Aux!$A$2:$A$3000,P$31)</f>
        <v>29649166</v>
      </c>
      <c r="Q40" s="35">
        <f>SUMIFS(DGEG_Aux!$E$2:$E$3000,DGEG_Aux!$F$2:$F$3000,$A10,DGEG_Aux!$A$2:$A$3000,Q$31)</f>
        <v>0</v>
      </c>
      <c r="R40" s="35">
        <f>SUMIFS(DGEG_Aux!$E$2:$E$3000,DGEG_Aux!$F$2:$F$3000,$A10,DGEG_Aux!$A$2:$A$3000,R$31)</f>
        <v>0</v>
      </c>
    </row>
    <row r="41" spans="2:18" x14ac:dyDescent="0.2">
      <c r="B41" s="35">
        <f>SUMIFS(DGEG_Aux!$E$2:$E$3000,DGEG_Aux!$F$2:$F$3000,$A11,DGEG_Aux!$A$2:$A$3000,B$31)</f>
        <v>46460792</v>
      </c>
      <c r="C41" s="35">
        <f>SUMIFS(DGEG_Aux!$E$2:$E$3000,DGEG_Aux!$F$2:$F$3000,$A11,DGEG_Aux!$A$2:$A$3000,C$31)</f>
        <v>0</v>
      </c>
      <c r="D41" s="35">
        <f>SUMIFS(DGEG_Aux!$E$2:$E$3000,DGEG_Aux!$F$2:$F$3000,$A11,DGEG_Aux!$A$2:$A$3000,D$31)</f>
        <v>477695299</v>
      </c>
      <c r="E41" s="35">
        <f>SUMIFS(DGEG_Aux!$E$2:$E$3000,DGEG_Aux!$F$2:$F$3000,$A11,DGEG_Aux!$A$2:$A$3000,E$31)</f>
        <v>0</v>
      </c>
      <c r="F41" s="35">
        <f>SUMIFS(DGEG_Aux!$E$2:$E$3000,DGEG_Aux!$F$2:$F$3000,$A11,DGEG_Aux!$A$2:$A$3000,F$31)</f>
        <v>63145357</v>
      </c>
      <c r="G41" s="35">
        <f>SUMIFS(DGEG_Aux!$E$2:$E$3000,DGEG_Aux!$F$2:$F$3000,$A11,DGEG_Aux!$A$2:$A$3000,G$31)</f>
        <v>0</v>
      </c>
      <c r="H41" s="35">
        <f>SUMIFS(DGEG_Aux!$E$2:$E$3000,DGEG_Aux!$F$2:$F$3000,$A11,DGEG_Aux!$A$2:$A$3000,H$31)</f>
        <v>99722802</v>
      </c>
      <c r="I41" s="35">
        <f>SUMIFS(DGEG_Aux!$E$2:$E$3000,DGEG_Aux!$F$2:$F$3000,$A11,DGEG_Aux!$A$2:$A$3000,I$31)</f>
        <v>0</v>
      </c>
      <c r="J41" s="35">
        <f>SUMIFS(DGEG_Aux!$E$2:$E$3000,DGEG_Aux!$F$2:$F$3000,$A11,DGEG_Aux!$A$2:$A$3000,J$31)</f>
        <v>65668293</v>
      </c>
      <c r="K41" s="35">
        <f>SUMIFS(DGEG_Aux!$E$2:$E$3000,DGEG_Aux!$F$2:$F$3000,$A11,DGEG_Aux!$A$2:$A$3000,K$31)</f>
        <v>0</v>
      </c>
      <c r="L41" s="35">
        <f>SUMIFS(DGEG_Aux!$E$2:$E$3000,DGEG_Aux!$F$2:$F$3000,$A11,DGEG_Aux!$A$2:$A$3000,L$31)</f>
        <v>1468503528</v>
      </c>
      <c r="M41" s="35">
        <f>SUMIFS(DGEG_Aux!$E$2:$E$3000,DGEG_Aux!$F$2:$F$3000,$A11,DGEG_Aux!$A$2:$A$3000,M$31)</f>
        <v>0</v>
      </c>
      <c r="N41" s="35">
        <f>SUMIFS(DGEG_Aux!$E$2:$E$3000,DGEG_Aux!$F$2:$F$3000,$A11,DGEG_Aux!$A$2:$A$3000,N$31)</f>
        <v>433790596</v>
      </c>
      <c r="O41" s="35">
        <f>SUMIFS(DGEG_Aux!$E$2:$E$3000,DGEG_Aux!$F$2:$F$3000,$A11,DGEG_Aux!$A$2:$A$3000,O$31)</f>
        <v>0</v>
      </c>
      <c r="P41" s="35">
        <f>SUMIFS(DGEG_Aux!$E$2:$E$3000,DGEG_Aux!$F$2:$F$3000,$A11,DGEG_Aux!$A$2:$A$3000,P$31)</f>
        <v>28289521</v>
      </c>
      <c r="Q41" s="35">
        <f>SUMIFS(DGEG_Aux!$E$2:$E$3000,DGEG_Aux!$F$2:$F$3000,$A11,DGEG_Aux!$A$2:$A$3000,Q$31)</f>
        <v>0</v>
      </c>
      <c r="R41" s="35">
        <f>SUMIFS(DGEG_Aux!$E$2:$E$3000,DGEG_Aux!$F$2:$F$3000,$A11,DGEG_Aux!$A$2:$A$3000,R$31)</f>
        <v>0</v>
      </c>
    </row>
    <row r="42" spans="2:18" x14ac:dyDescent="0.2">
      <c r="B42" s="35">
        <f>SUMIFS(DGEG_Aux!$E$2:$E$3000,DGEG_Aux!$F$2:$F$3000,$A12,DGEG_Aux!$A$2:$A$3000,B$31)</f>
        <v>21934763</v>
      </c>
      <c r="C42" s="35">
        <f>SUMIFS(DGEG_Aux!$E$2:$E$3000,DGEG_Aux!$F$2:$F$3000,$A12,DGEG_Aux!$A$2:$A$3000,C$31)</f>
        <v>0</v>
      </c>
      <c r="D42" s="35">
        <f>SUMIFS(DGEG_Aux!$E$2:$E$3000,DGEG_Aux!$F$2:$F$3000,$A12,DGEG_Aux!$A$2:$A$3000,D$31)</f>
        <v>329402506</v>
      </c>
      <c r="E42" s="35">
        <f>SUMIFS(DGEG_Aux!$E$2:$E$3000,DGEG_Aux!$F$2:$F$3000,$A12,DGEG_Aux!$A$2:$A$3000,E$31)</f>
        <v>0</v>
      </c>
      <c r="F42" s="35">
        <f>SUMIFS(DGEG_Aux!$E$2:$E$3000,DGEG_Aux!$F$2:$F$3000,$A12,DGEG_Aux!$A$2:$A$3000,F$31)</f>
        <v>47288659</v>
      </c>
      <c r="G42" s="35">
        <f>SUMIFS(DGEG_Aux!$E$2:$E$3000,DGEG_Aux!$F$2:$F$3000,$A12,DGEG_Aux!$A$2:$A$3000,G$31)</f>
        <v>0</v>
      </c>
      <c r="H42" s="35">
        <f>SUMIFS(DGEG_Aux!$E$2:$E$3000,DGEG_Aux!$F$2:$F$3000,$A12,DGEG_Aux!$A$2:$A$3000,H$31)</f>
        <v>43973528</v>
      </c>
      <c r="I42" s="35">
        <f>SUMIFS(DGEG_Aux!$E$2:$E$3000,DGEG_Aux!$F$2:$F$3000,$A12,DGEG_Aux!$A$2:$A$3000,I$31)</f>
        <v>0</v>
      </c>
      <c r="J42" s="35">
        <f>SUMIFS(DGEG_Aux!$E$2:$E$3000,DGEG_Aux!$F$2:$F$3000,$A12,DGEG_Aux!$A$2:$A$3000,J$31)</f>
        <v>41751077</v>
      </c>
      <c r="K42" s="35">
        <f>SUMIFS(DGEG_Aux!$E$2:$E$3000,DGEG_Aux!$F$2:$F$3000,$A12,DGEG_Aux!$A$2:$A$3000,K$31)</f>
        <v>0</v>
      </c>
      <c r="L42" s="35">
        <f>SUMIFS(DGEG_Aux!$E$2:$E$3000,DGEG_Aux!$F$2:$F$3000,$A12,DGEG_Aux!$A$2:$A$3000,L$31)</f>
        <v>954766245</v>
      </c>
      <c r="M42" s="35">
        <f>SUMIFS(DGEG_Aux!$E$2:$E$3000,DGEG_Aux!$F$2:$F$3000,$A12,DGEG_Aux!$A$2:$A$3000,M$31)</f>
        <v>0</v>
      </c>
      <c r="N42" s="35">
        <f>SUMIFS(DGEG_Aux!$E$2:$E$3000,DGEG_Aux!$F$2:$F$3000,$A12,DGEG_Aux!$A$2:$A$3000,N$31)</f>
        <v>291237285</v>
      </c>
      <c r="O42" s="35">
        <f>SUMIFS(DGEG_Aux!$E$2:$E$3000,DGEG_Aux!$F$2:$F$3000,$A12,DGEG_Aux!$A$2:$A$3000,O$31)</f>
        <v>0</v>
      </c>
      <c r="P42" s="35">
        <f>SUMIFS(DGEG_Aux!$E$2:$E$3000,DGEG_Aux!$F$2:$F$3000,$A12,DGEG_Aux!$A$2:$A$3000,P$31)</f>
        <v>13254747</v>
      </c>
      <c r="Q42" s="35">
        <f>SUMIFS(DGEG_Aux!$E$2:$E$3000,DGEG_Aux!$F$2:$F$3000,$A12,DGEG_Aux!$A$2:$A$3000,Q$31)</f>
        <v>0</v>
      </c>
      <c r="R42" s="35">
        <f>SUMIFS(DGEG_Aux!$E$2:$E$3000,DGEG_Aux!$F$2:$F$3000,$A12,DGEG_Aux!$A$2:$A$3000,R$31)</f>
        <v>0</v>
      </c>
    </row>
    <row r="43" spans="2:18" x14ac:dyDescent="0.2">
      <c r="B43" s="35">
        <f>SUMIFS(DGEG_Aux!$E$2:$E$3000,DGEG_Aux!$F$2:$F$3000,$A13,DGEG_Aux!$A$2:$A$3000,B$31)</f>
        <v>31185389</v>
      </c>
      <c r="C43" s="35">
        <f>SUMIFS(DGEG_Aux!$E$2:$E$3000,DGEG_Aux!$F$2:$F$3000,$A13,DGEG_Aux!$A$2:$A$3000,C$31)</f>
        <v>0</v>
      </c>
      <c r="D43" s="35">
        <f>SUMIFS(DGEG_Aux!$E$2:$E$3000,DGEG_Aux!$F$2:$F$3000,$A13,DGEG_Aux!$A$2:$A$3000,D$31)</f>
        <v>244599041</v>
      </c>
      <c r="E43" s="35">
        <f>SUMIFS(DGEG_Aux!$E$2:$E$3000,DGEG_Aux!$F$2:$F$3000,$A13,DGEG_Aux!$A$2:$A$3000,E$31)</f>
        <v>0</v>
      </c>
      <c r="F43" s="35">
        <f>SUMIFS(DGEG_Aux!$E$2:$E$3000,DGEG_Aux!$F$2:$F$3000,$A13,DGEG_Aux!$A$2:$A$3000,F$31)</f>
        <v>48057075</v>
      </c>
      <c r="G43" s="35">
        <f>SUMIFS(DGEG_Aux!$E$2:$E$3000,DGEG_Aux!$F$2:$F$3000,$A13,DGEG_Aux!$A$2:$A$3000,G$31)</f>
        <v>0</v>
      </c>
      <c r="H43" s="35">
        <f>SUMIFS(DGEG_Aux!$E$2:$E$3000,DGEG_Aux!$F$2:$F$3000,$A13,DGEG_Aux!$A$2:$A$3000,H$31)</f>
        <v>45708792</v>
      </c>
      <c r="I43" s="35">
        <f>SUMIFS(DGEG_Aux!$E$2:$E$3000,DGEG_Aux!$F$2:$F$3000,$A13,DGEG_Aux!$A$2:$A$3000,I$31)</f>
        <v>0</v>
      </c>
      <c r="J43" s="35">
        <f>SUMIFS(DGEG_Aux!$E$2:$E$3000,DGEG_Aux!$F$2:$F$3000,$A13,DGEG_Aux!$A$2:$A$3000,J$31)</f>
        <v>43653513</v>
      </c>
      <c r="K43" s="35">
        <f>SUMIFS(DGEG_Aux!$E$2:$E$3000,DGEG_Aux!$F$2:$F$3000,$A13,DGEG_Aux!$A$2:$A$3000,K$31)</f>
        <v>0</v>
      </c>
      <c r="L43" s="35">
        <f>SUMIFS(DGEG_Aux!$E$2:$E$3000,DGEG_Aux!$F$2:$F$3000,$A13,DGEG_Aux!$A$2:$A$3000,L$31)</f>
        <v>429214383</v>
      </c>
      <c r="M43" s="35">
        <f>SUMIFS(DGEG_Aux!$E$2:$E$3000,DGEG_Aux!$F$2:$F$3000,$A13,DGEG_Aux!$A$2:$A$3000,M$31)</f>
        <v>0</v>
      </c>
      <c r="N43" s="35">
        <f>SUMIFS(DGEG_Aux!$E$2:$E$3000,DGEG_Aux!$F$2:$F$3000,$A13,DGEG_Aux!$A$2:$A$3000,N$31)</f>
        <v>209382686</v>
      </c>
      <c r="O43" s="35">
        <f>SUMIFS(DGEG_Aux!$E$2:$E$3000,DGEG_Aux!$F$2:$F$3000,$A13,DGEG_Aux!$A$2:$A$3000,O$31)</f>
        <v>0</v>
      </c>
      <c r="P43" s="35">
        <f>SUMIFS(DGEG_Aux!$E$2:$E$3000,DGEG_Aux!$F$2:$F$3000,$A13,DGEG_Aux!$A$2:$A$3000,P$31)</f>
        <v>4489620</v>
      </c>
      <c r="Q43" s="35">
        <f>SUMIFS(DGEG_Aux!$E$2:$E$3000,DGEG_Aux!$F$2:$F$3000,$A13,DGEG_Aux!$A$2:$A$3000,Q$31)</f>
        <v>0</v>
      </c>
      <c r="R43" s="35">
        <f>SUMIFS(DGEG_Aux!$E$2:$E$3000,DGEG_Aux!$F$2:$F$3000,$A13,DGEG_Aux!$A$2:$A$3000,R$31)</f>
        <v>0</v>
      </c>
    </row>
    <row r="44" spans="2:18" x14ac:dyDescent="0.2">
      <c r="B44" s="35">
        <f>SUMIFS(DGEG_Aux!$E$2:$E$3000,DGEG_Aux!$F$2:$F$3000,$A14,DGEG_Aux!$A$2:$A$3000,B$31)</f>
        <v>45941210</v>
      </c>
      <c r="C44" s="35">
        <f>SUMIFS(DGEG_Aux!$E$2:$E$3000,DGEG_Aux!$F$2:$F$3000,$A14,DGEG_Aux!$A$2:$A$3000,C$31)</f>
        <v>0</v>
      </c>
      <c r="D44" s="35">
        <f>SUMIFS(DGEG_Aux!$E$2:$E$3000,DGEG_Aux!$F$2:$F$3000,$A14,DGEG_Aux!$A$2:$A$3000,D$31)</f>
        <v>248970162</v>
      </c>
      <c r="E44" s="35">
        <f>SUMIFS(DGEG_Aux!$E$2:$E$3000,DGEG_Aux!$F$2:$F$3000,$A14,DGEG_Aux!$A$2:$A$3000,E$31)</f>
        <v>0</v>
      </c>
      <c r="F44" s="35">
        <f>SUMIFS(DGEG_Aux!$E$2:$E$3000,DGEG_Aux!$F$2:$F$3000,$A14,DGEG_Aux!$A$2:$A$3000,F$31)</f>
        <v>38269251</v>
      </c>
      <c r="G44" s="35">
        <f>SUMIFS(DGEG_Aux!$E$2:$E$3000,DGEG_Aux!$F$2:$F$3000,$A14,DGEG_Aux!$A$2:$A$3000,G$31)</f>
        <v>0</v>
      </c>
      <c r="H44" s="35">
        <f>SUMIFS(DGEG_Aux!$E$2:$E$3000,DGEG_Aux!$F$2:$F$3000,$A14,DGEG_Aux!$A$2:$A$3000,H$31)</f>
        <v>41471448</v>
      </c>
      <c r="I44" s="35">
        <f>SUMIFS(DGEG_Aux!$E$2:$E$3000,DGEG_Aux!$F$2:$F$3000,$A14,DGEG_Aux!$A$2:$A$3000,I$31)</f>
        <v>0</v>
      </c>
      <c r="J44" s="35">
        <f>SUMIFS(DGEG_Aux!$E$2:$E$3000,DGEG_Aux!$F$2:$F$3000,$A14,DGEG_Aux!$A$2:$A$3000,J$31)</f>
        <v>41003688</v>
      </c>
      <c r="K44" s="35">
        <f>SUMIFS(DGEG_Aux!$E$2:$E$3000,DGEG_Aux!$F$2:$F$3000,$A14,DGEG_Aux!$A$2:$A$3000,K$31)</f>
        <v>0</v>
      </c>
      <c r="L44" s="35">
        <f>SUMIFS(DGEG_Aux!$E$2:$E$3000,DGEG_Aux!$F$2:$F$3000,$A14,DGEG_Aux!$A$2:$A$3000,L$31)</f>
        <v>484314744</v>
      </c>
      <c r="M44" s="35">
        <f>SUMIFS(DGEG_Aux!$E$2:$E$3000,DGEG_Aux!$F$2:$F$3000,$A14,DGEG_Aux!$A$2:$A$3000,M$31)</f>
        <v>0</v>
      </c>
      <c r="N44" s="35">
        <f>SUMIFS(DGEG_Aux!$E$2:$E$3000,DGEG_Aux!$F$2:$F$3000,$A14,DGEG_Aux!$A$2:$A$3000,N$31)</f>
        <v>233952985</v>
      </c>
      <c r="O44" s="35">
        <f>SUMIFS(DGEG_Aux!$E$2:$E$3000,DGEG_Aux!$F$2:$F$3000,$A14,DGEG_Aux!$A$2:$A$3000,O$31)</f>
        <v>0</v>
      </c>
      <c r="P44" s="35">
        <f>SUMIFS(DGEG_Aux!$E$2:$E$3000,DGEG_Aux!$F$2:$F$3000,$A14,DGEG_Aux!$A$2:$A$3000,P$31)</f>
        <v>33908997</v>
      </c>
      <c r="Q44" s="35">
        <f>SUMIFS(DGEG_Aux!$E$2:$E$3000,DGEG_Aux!$F$2:$F$3000,$A14,DGEG_Aux!$A$2:$A$3000,Q$31)</f>
        <v>0</v>
      </c>
      <c r="R44" s="35">
        <f>SUMIFS(DGEG_Aux!$E$2:$E$3000,DGEG_Aux!$F$2:$F$3000,$A14,DGEG_Aux!$A$2:$A$3000,R$31)</f>
        <v>0</v>
      </c>
    </row>
    <row r="45" spans="2:18" x14ac:dyDescent="0.2">
      <c r="B45" s="35">
        <f>SUMIFS(DGEG_Aux!$E$2:$E$3000,DGEG_Aux!$F$2:$F$3000,$A15,DGEG_Aux!$A$2:$A$3000,B$31)</f>
        <v>11641161</v>
      </c>
      <c r="C45" s="35">
        <f>SUMIFS(DGEG_Aux!$E$2:$E$3000,DGEG_Aux!$F$2:$F$3000,$A15,DGEG_Aux!$A$2:$A$3000,C$31)</f>
        <v>0</v>
      </c>
      <c r="D45" s="35">
        <f>SUMIFS(DGEG_Aux!$E$2:$E$3000,DGEG_Aux!$F$2:$F$3000,$A15,DGEG_Aux!$A$2:$A$3000,D$31)</f>
        <v>92911902</v>
      </c>
      <c r="E45" s="35">
        <f>SUMIFS(DGEG_Aux!$E$2:$E$3000,DGEG_Aux!$F$2:$F$3000,$A15,DGEG_Aux!$A$2:$A$3000,E$31)</f>
        <v>0</v>
      </c>
      <c r="F45" s="35">
        <f>SUMIFS(DGEG_Aux!$E$2:$E$3000,DGEG_Aux!$F$2:$F$3000,$A15,DGEG_Aux!$A$2:$A$3000,F$31)</f>
        <v>14157739</v>
      </c>
      <c r="G45" s="35">
        <f>SUMIFS(DGEG_Aux!$E$2:$E$3000,DGEG_Aux!$F$2:$F$3000,$A15,DGEG_Aux!$A$2:$A$3000,G$31)</f>
        <v>0</v>
      </c>
      <c r="H45" s="35">
        <f>SUMIFS(DGEG_Aux!$E$2:$E$3000,DGEG_Aux!$F$2:$F$3000,$A15,DGEG_Aux!$A$2:$A$3000,H$31)</f>
        <v>20218683</v>
      </c>
      <c r="I45" s="35">
        <f>SUMIFS(DGEG_Aux!$E$2:$E$3000,DGEG_Aux!$F$2:$F$3000,$A15,DGEG_Aux!$A$2:$A$3000,I$31)</f>
        <v>0</v>
      </c>
      <c r="J45" s="35">
        <f>SUMIFS(DGEG_Aux!$E$2:$E$3000,DGEG_Aux!$F$2:$F$3000,$A15,DGEG_Aux!$A$2:$A$3000,J$31)</f>
        <v>21357790</v>
      </c>
      <c r="K45" s="35">
        <f>SUMIFS(DGEG_Aux!$E$2:$E$3000,DGEG_Aux!$F$2:$F$3000,$A15,DGEG_Aux!$A$2:$A$3000,K$31)</f>
        <v>0</v>
      </c>
      <c r="L45" s="35">
        <f>SUMIFS(DGEG_Aux!$E$2:$E$3000,DGEG_Aux!$F$2:$F$3000,$A15,DGEG_Aux!$A$2:$A$3000,L$31)</f>
        <v>159413072</v>
      </c>
      <c r="M45" s="35">
        <f>SUMIFS(DGEG_Aux!$E$2:$E$3000,DGEG_Aux!$F$2:$F$3000,$A15,DGEG_Aux!$A$2:$A$3000,M$31)</f>
        <v>0</v>
      </c>
      <c r="N45" s="35">
        <f>SUMIFS(DGEG_Aux!$E$2:$E$3000,DGEG_Aux!$F$2:$F$3000,$A15,DGEG_Aux!$A$2:$A$3000,N$31)</f>
        <v>74042296</v>
      </c>
      <c r="O45" s="35">
        <f>SUMIFS(DGEG_Aux!$E$2:$E$3000,DGEG_Aux!$F$2:$F$3000,$A15,DGEG_Aux!$A$2:$A$3000,O$31)</f>
        <v>0</v>
      </c>
      <c r="P45" s="35">
        <f>SUMIFS(DGEG_Aux!$E$2:$E$3000,DGEG_Aux!$F$2:$F$3000,$A15,DGEG_Aux!$A$2:$A$3000,P$31)</f>
        <v>0</v>
      </c>
      <c r="Q45" s="35">
        <f>SUMIFS(DGEG_Aux!$E$2:$E$3000,DGEG_Aux!$F$2:$F$3000,$A15,DGEG_Aux!$A$2:$A$3000,Q$31)</f>
        <v>0</v>
      </c>
      <c r="R45" s="35">
        <f>SUMIFS(DGEG_Aux!$E$2:$E$3000,DGEG_Aux!$F$2:$F$3000,$A15,DGEG_Aux!$A$2:$A$3000,R$31)</f>
        <v>0</v>
      </c>
    </row>
    <row r="46" spans="2:18" x14ac:dyDescent="0.2">
      <c r="B46" s="35">
        <f>SUMIFS(DGEG_Aux!$E$2:$E$3000,DGEG_Aux!$F$2:$F$3000,$A16,DGEG_Aux!$A$2:$A$3000,B$31)</f>
        <v>16159336</v>
      </c>
      <c r="C46" s="35">
        <f>SUMIFS(DGEG_Aux!$E$2:$E$3000,DGEG_Aux!$F$2:$F$3000,$A16,DGEG_Aux!$A$2:$A$3000,C$31)</f>
        <v>0</v>
      </c>
      <c r="D46" s="35">
        <f>SUMIFS(DGEG_Aux!$E$2:$E$3000,DGEG_Aux!$F$2:$F$3000,$A16,DGEG_Aux!$A$2:$A$3000,D$31)</f>
        <v>225339361</v>
      </c>
      <c r="E46" s="35">
        <f>SUMIFS(DGEG_Aux!$E$2:$E$3000,DGEG_Aux!$F$2:$F$3000,$A16,DGEG_Aux!$A$2:$A$3000,E$31)</f>
        <v>0</v>
      </c>
      <c r="F46" s="35">
        <f>SUMIFS(DGEG_Aux!$E$2:$E$3000,DGEG_Aux!$F$2:$F$3000,$A16,DGEG_Aux!$A$2:$A$3000,F$31)</f>
        <v>37537665</v>
      </c>
      <c r="G46" s="35">
        <f>SUMIFS(DGEG_Aux!$E$2:$E$3000,DGEG_Aux!$F$2:$F$3000,$A16,DGEG_Aux!$A$2:$A$3000,G$31)</f>
        <v>0</v>
      </c>
      <c r="H46" s="35">
        <f>SUMIFS(DGEG_Aux!$E$2:$E$3000,DGEG_Aux!$F$2:$F$3000,$A16,DGEG_Aux!$A$2:$A$3000,H$31)</f>
        <v>45521084</v>
      </c>
      <c r="I46" s="35">
        <f>SUMIFS(DGEG_Aux!$E$2:$E$3000,DGEG_Aux!$F$2:$F$3000,$A16,DGEG_Aux!$A$2:$A$3000,I$31)</f>
        <v>0</v>
      </c>
      <c r="J46" s="35">
        <f>SUMIFS(DGEG_Aux!$E$2:$E$3000,DGEG_Aux!$F$2:$F$3000,$A16,DGEG_Aux!$A$2:$A$3000,J$31)</f>
        <v>47934017</v>
      </c>
      <c r="K46" s="35">
        <f>SUMIFS(DGEG_Aux!$E$2:$E$3000,DGEG_Aux!$F$2:$F$3000,$A16,DGEG_Aux!$A$2:$A$3000,K$31)</f>
        <v>0</v>
      </c>
      <c r="L46" s="35">
        <f>SUMIFS(DGEG_Aux!$E$2:$E$3000,DGEG_Aux!$F$2:$F$3000,$A16,DGEG_Aux!$A$2:$A$3000,L$31)</f>
        <v>189270039</v>
      </c>
      <c r="M46" s="35">
        <f>SUMIFS(DGEG_Aux!$E$2:$E$3000,DGEG_Aux!$F$2:$F$3000,$A16,DGEG_Aux!$A$2:$A$3000,M$31)</f>
        <v>0</v>
      </c>
      <c r="N46" s="35">
        <f>SUMIFS(DGEG_Aux!$E$2:$E$3000,DGEG_Aux!$F$2:$F$3000,$A16,DGEG_Aux!$A$2:$A$3000,N$31)</f>
        <v>193191998</v>
      </c>
      <c r="O46" s="35">
        <f>SUMIFS(DGEG_Aux!$E$2:$E$3000,DGEG_Aux!$F$2:$F$3000,$A16,DGEG_Aux!$A$2:$A$3000,O$31)</f>
        <v>0</v>
      </c>
      <c r="P46" s="35">
        <f>SUMIFS(DGEG_Aux!$E$2:$E$3000,DGEG_Aux!$F$2:$F$3000,$A16,DGEG_Aux!$A$2:$A$3000,P$31)</f>
        <v>3690450</v>
      </c>
      <c r="Q46" s="35">
        <f>SUMIFS(DGEG_Aux!$E$2:$E$3000,DGEG_Aux!$F$2:$F$3000,$A16,DGEG_Aux!$A$2:$A$3000,Q$31)</f>
        <v>0</v>
      </c>
      <c r="R46" s="35">
        <f>SUMIFS(DGEG_Aux!$E$2:$E$3000,DGEG_Aux!$F$2:$F$3000,$A16,DGEG_Aux!$A$2:$A$3000,R$31)</f>
        <v>0</v>
      </c>
    </row>
    <row r="47" spans="2:18" x14ac:dyDescent="0.2">
      <c r="B47" s="35">
        <f>SUMIFS(DGEG_Aux!$E$2:$E$3000,DGEG_Aux!$F$2:$F$3000,$A17,DGEG_Aux!$A$2:$A$3000,B$31)</f>
        <v>82986209</v>
      </c>
      <c r="C47" s="35">
        <f>SUMIFS(DGEG_Aux!$E$2:$E$3000,DGEG_Aux!$F$2:$F$3000,$A17,DGEG_Aux!$A$2:$A$3000,C$31)</f>
        <v>0</v>
      </c>
      <c r="D47" s="35">
        <f>SUMIFS(DGEG_Aux!$E$2:$E$3000,DGEG_Aux!$F$2:$F$3000,$A17,DGEG_Aux!$A$2:$A$3000,D$31)</f>
        <v>406478996</v>
      </c>
      <c r="E47" s="35">
        <f>SUMIFS(DGEG_Aux!$E$2:$E$3000,DGEG_Aux!$F$2:$F$3000,$A17,DGEG_Aux!$A$2:$A$3000,E$31)</f>
        <v>0</v>
      </c>
      <c r="F47" s="35">
        <f>SUMIFS(DGEG_Aux!$E$2:$E$3000,DGEG_Aux!$F$2:$F$3000,$A17,DGEG_Aux!$A$2:$A$3000,F$31)</f>
        <v>64772192</v>
      </c>
      <c r="G47" s="35">
        <f>SUMIFS(DGEG_Aux!$E$2:$E$3000,DGEG_Aux!$F$2:$F$3000,$A17,DGEG_Aux!$A$2:$A$3000,G$31)</f>
        <v>0</v>
      </c>
      <c r="H47" s="35">
        <f>SUMIFS(DGEG_Aux!$E$2:$E$3000,DGEG_Aux!$F$2:$F$3000,$A17,DGEG_Aux!$A$2:$A$3000,H$31)</f>
        <v>40245473</v>
      </c>
      <c r="I47" s="35">
        <f>SUMIFS(DGEG_Aux!$E$2:$E$3000,DGEG_Aux!$F$2:$F$3000,$A17,DGEG_Aux!$A$2:$A$3000,I$31)</f>
        <v>0</v>
      </c>
      <c r="J47" s="35">
        <f>SUMIFS(DGEG_Aux!$E$2:$E$3000,DGEG_Aux!$F$2:$F$3000,$A17,DGEG_Aux!$A$2:$A$3000,J$31)</f>
        <v>43663802</v>
      </c>
      <c r="K47" s="35">
        <f>SUMIFS(DGEG_Aux!$E$2:$E$3000,DGEG_Aux!$F$2:$F$3000,$A17,DGEG_Aux!$A$2:$A$3000,K$31)</f>
        <v>0</v>
      </c>
      <c r="L47" s="35">
        <f>SUMIFS(DGEG_Aux!$E$2:$E$3000,DGEG_Aux!$F$2:$F$3000,$A17,DGEG_Aux!$A$2:$A$3000,L$31)</f>
        <v>515317793</v>
      </c>
      <c r="M47" s="35">
        <f>SUMIFS(DGEG_Aux!$E$2:$E$3000,DGEG_Aux!$F$2:$F$3000,$A17,DGEG_Aux!$A$2:$A$3000,M$31)</f>
        <v>0</v>
      </c>
      <c r="N47" s="35">
        <f>SUMIFS(DGEG_Aux!$E$2:$E$3000,DGEG_Aux!$F$2:$F$3000,$A17,DGEG_Aux!$A$2:$A$3000,N$31)</f>
        <v>406063607</v>
      </c>
      <c r="O47" s="35">
        <f>SUMIFS(DGEG_Aux!$E$2:$E$3000,DGEG_Aux!$F$2:$F$3000,$A17,DGEG_Aux!$A$2:$A$3000,O$31)</f>
        <v>0</v>
      </c>
      <c r="P47" s="35">
        <f>SUMIFS(DGEG_Aux!$E$2:$E$3000,DGEG_Aux!$F$2:$F$3000,$A17,DGEG_Aux!$A$2:$A$3000,P$31)</f>
        <v>0</v>
      </c>
      <c r="Q47" s="35">
        <f>SUMIFS(DGEG_Aux!$E$2:$E$3000,DGEG_Aux!$F$2:$F$3000,$A17,DGEG_Aux!$A$2:$A$3000,Q$31)</f>
        <v>0</v>
      </c>
      <c r="R47" s="35">
        <f>SUMIFS(DGEG_Aux!$E$2:$E$3000,DGEG_Aux!$F$2:$F$3000,$A17,DGEG_Aux!$A$2:$A$3000,R$31)</f>
        <v>0</v>
      </c>
    </row>
    <row r="48" spans="2:18" x14ac:dyDescent="0.2">
      <c r="B48" s="35">
        <f>SUMIFS(DGEG_Aux!$E$2:$E$3000,DGEG_Aux!$F$2:$F$3000,$A18,DGEG_Aux!$A$2:$A$3000,B$31)</f>
        <v>91910026</v>
      </c>
      <c r="C48" s="35">
        <f>SUMIFS(DGEG_Aux!$E$2:$E$3000,DGEG_Aux!$F$2:$F$3000,$A18,DGEG_Aux!$A$2:$A$3000,C$31)</f>
        <v>0</v>
      </c>
      <c r="D48" s="35">
        <f>SUMIFS(DGEG_Aux!$E$2:$E$3000,DGEG_Aux!$F$2:$F$3000,$A18,DGEG_Aux!$A$2:$A$3000,D$31)</f>
        <v>2862854770</v>
      </c>
      <c r="E48" s="35">
        <f>SUMIFS(DGEG_Aux!$E$2:$E$3000,DGEG_Aux!$F$2:$F$3000,$A18,DGEG_Aux!$A$2:$A$3000,E$31)</f>
        <v>0</v>
      </c>
      <c r="F48" s="35">
        <f>SUMIFS(DGEG_Aux!$E$2:$E$3000,DGEG_Aux!$F$2:$F$3000,$A18,DGEG_Aux!$A$2:$A$3000,F$31)</f>
        <v>379283362</v>
      </c>
      <c r="G48" s="35">
        <f>SUMIFS(DGEG_Aux!$E$2:$E$3000,DGEG_Aux!$F$2:$F$3000,$A18,DGEG_Aux!$A$2:$A$3000,G$31)</f>
        <v>0</v>
      </c>
      <c r="H48" s="35">
        <f>SUMIFS(DGEG_Aux!$E$2:$E$3000,DGEG_Aux!$F$2:$F$3000,$A18,DGEG_Aux!$A$2:$A$3000,H$31)</f>
        <v>486564833</v>
      </c>
      <c r="I48" s="35">
        <f>SUMIFS(DGEG_Aux!$E$2:$E$3000,DGEG_Aux!$F$2:$F$3000,$A18,DGEG_Aux!$A$2:$A$3000,I$31)</f>
        <v>0</v>
      </c>
      <c r="J48" s="35">
        <f>SUMIFS(DGEG_Aux!$E$2:$E$3000,DGEG_Aux!$F$2:$F$3000,$A18,DGEG_Aux!$A$2:$A$3000,J$31)</f>
        <v>247372117</v>
      </c>
      <c r="K48" s="35">
        <f>SUMIFS(DGEG_Aux!$E$2:$E$3000,DGEG_Aux!$F$2:$F$3000,$A18,DGEG_Aux!$A$2:$A$3000,K$31)</f>
        <v>0</v>
      </c>
      <c r="L48" s="35">
        <f>SUMIFS(DGEG_Aux!$E$2:$E$3000,DGEG_Aux!$F$2:$F$3000,$A18,DGEG_Aux!$A$2:$A$3000,L$31)</f>
        <v>3476890711</v>
      </c>
      <c r="M48" s="35">
        <f>SUMIFS(DGEG_Aux!$E$2:$E$3000,DGEG_Aux!$F$2:$F$3000,$A18,DGEG_Aux!$A$2:$A$3000,M$31)</f>
        <v>0</v>
      </c>
      <c r="N48" s="35">
        <f>SUMIFS(DGEG_Aux!$E$2:$E$3000,DGEG_Aux!$F$2:$F$3000,$A18,DGEG_Aux!$A$2:$A$3000,N$31)</f>
        <v>3902567235</v>
      </c>
      <c r="O48" s="35">
        <f>SUMIFS(DGEG_Aux!$E$2:$E$3000,DGEG_Aux!$F$2:$F$3000,$A18,DGEG_Aux!$A$2:$A$3000,O$31)</f>
        <v>0</v>
      </c>
      <c r="P48" s="35">
        <f>SUMIFS(DGEG_Aux!$E$2:$E$3000,DGEG_Aux!$F$2:$F$3000,$A18,DGEG_Aux!$A$2:$A$3000,P$31)</f>
        <v>308789130</v>
      </c>
      <c r="Q48" s="35">
        <f>SUMIFS(DGEG_Aux!$E$2:$E$3000,DGEG_Aux!$F$2:$F$3000,$A18,DGEG_Aux!$A$2:$A$3000,Q$31)</f>
        <v>0</v>
      </c>
      <c r="R48" s="35">
        <f>SUMIFS(DGEG_Aux!$E$2:$E$3000,DGEG_Aux!$F$2:$F$3000,$A18,DGEG_Aux!$A$2:$A$3000,R$31)</f>
        <v>0</v>
      </c>
    </row>
    <row r="49" spans="2:18" x14ac:dyDescent="0.2">
      <c r="B49" s="35">
        <f>SUMIFS(DGEG_Aux!$E$2:$E$3000,DGEG_Aux!$F$2:$F$3000,$A19,DGEG_Aux!$A$2:$A$3000,B$31)</f>
        <v>50332669</v>
      </c>
      <c r="C49" s="35">
        <f>SUMIFS(DGEG_Aux!$E$2:$E$3000,DGEG_Aux!$F$2:$F$3000,$A19,DGEG_Aux!$A$2:$A$3000,C$31)</f>
        <v>0</v>
      </c>
      <c r="D49" s="35">
        <f>SUMIFS(DGEG_Aux!$E$2:$E$3000,DGEG_Aux!$F$2:$F$3000,$A19,DGEG_Aux!$A$2:$A$3000,D$31)</f>
        <v>186633719</v>
      </c>
      <c r="E49" s="35">
        <f>SUMIFS(DGEG_Aux!$E$2:$E$3000,DGEG_Aux!$F$2:$F$3000,$A19,DGEG_Aux!$A$2:$A$3000,E$31)</f>
        <v>0</v>
      </c>
      <c r="F49" s="35">
        <f>SUMIFS(DGEG_Aux!$E$2:$E$3000,DGEG_Aux!$F$2:$F$3000,$A19,DGEG_Aux!$A$2:$A$3000,F$31)</f>
        <v>11051916</v>
      </c>
      <c r="G49" s="35">
        <f>SUMIFS(DGEG_Aux!$E$2:$E$3000,DGEG_Aux!$F$2:$F$3000,$A19,DGEG_Aux!$A$2:$A$3000,G$31)</f>
        <v>0</v>
      </c>
      <c r="H49" s="35">
        <f>SUMIFS(DGEG_Aux!$E$2:$E$3000,DGEG_Aux!$F$2:$F$3000,$A19,DGEG_Aux!$A$2:$A$3000,H$31)</f>
        <v>15932815</v>
      </c>
      <c r="I49" s="35">
        <f>SUMIFS(DGEG_Aux!$E$2:$E$3000,DGEG_Aux!$F$2:$F$3000,$A19,DGEG_Aux!$A$2:$A$3000,I$31)</f>
        <v>0</v>
      </c>
      <c r="J49" s="35">
        <f>SUMIFS(DGEG_Aux!$E$2:$E$3000,DGEG_Aux!$F$2:$F$3000,$A19,DGEG_Aux!$A$2:$A$3000,J$31)</f>
        <v>15888935</v>
      </c>
      <c r="K49" s="35">
        <f>SUMIFS(DGEG_Aux!$E$2:$E$3000,DGEG_Aux!$F$2:$F$3000,$A19,DGEG_Aux!$A$2:$A$3000,K$31)</f>
        <v>0</v>
      </c>
      <c r="L49" s="35">
        <f>SUMIFS(DGEG_Aux!$E$2:$E$3000,DGEG_Aux!$F$2:$F$3000,$A19,DGEG_Aux!$A$2:$A$3000,L$31)</f>
        <v>828327178</v>
      </c>
      <c r="M49" s="35">
        <f>SUMIFS(DGEG_Aux!$E$2:$E$3000,DGEG_Aux!$F$2:$F$3000,$A19,DGEG_Aux!$A$2:$A$3000,M$31)</f>
        <v>0</v>
      </c>
      <c r="N49" s="35">
        <f>SUMIFS(DGEG_Aux!$E$2:$E$3000,DGEG_Aux!$F$2:$F$3000,$A19,DGEG_Aux!$A$2:$A$3000,N$31)</f>
        <v>144566506</v>
      </c>
      <c r="O49" s="35">
        <f>SUMIFS(DGEG_Aux!$E$2:$E$3000,DGEG_Aux!$F$2:$F$3000,$A19,DGEG_Aux!$A$2:$A$3000,O$31)</f>
        <v>0</v>
      </c>
      <c r="P49" s="35">
        <f>SUMIFS(DGEG_Aux!$E$2:$E$3000,DGEG_Aux!$F$2:$F$3000,$A19,DGEG_Aux!$A$2:$A$3000,P$31)</f>
        <v>15833068</v>
      </c>
      <c r="Q49" s="35">
        <f>SUMIFS(DGEG_Aux!$E$2:$E$3000,DGEG_Aux!$F$2:$F$3000,$A19,DGEG_Aux!$A$2:$A$3000,Q$31)</f>
        <v>0</v>
      </c>
      <c r="R49" s="35">
        <f>SUMIFS(DGEG_Aux!$E$2:$E$3000,DGEG_Aux!$F$2:$F$3000,$A19,DGEG_Aux!$A$2:$A$3000,R$31)</f>
        <v>0</v>
      </c>
    </row>
    <row r="50" spans="2:18" x14ac:dyDescent="0.2">
      <c r="B50" s="35">
        <f>SUMIFS(DGEG_Aux!$E$2:$E$3000,DGEG_Aux!$F$2:$F$3000,$A20,DGEG_Aux!$A$2:$A$3000,B$31)</f>
        <v>47557357</v>
      </c>
      <c r="C50" s="35">
        <f>SUMIFS(DGEG_Aux!$E$2:$E$3000,DGEG_Aux!$F$2:$F$3000,$A20,DGEG_Aux!$A$2:$A$3000,C$31)</f>
        <v>0</v>
      </c>
      <c r="D50" s="35">
        <f>SUMIFS(DGEG_Aux!$E$2:$E$3000,DGEG_Aux!$F$2:$F$3000,$A20,DGEG_Aux!$A$2:$A$3000,D$31)</f>
        <v>128601568</v>
      </c>
      <c r="E50" s="35">
        <f>SUMIFS(DGEG_Aux!$E$2:$E$3000,DGEG_Aux!$F$2:$F$3000,$A20,DGEG_Aux!$A$2:$A$3000,E$31)</f>
        <v>0</v>
      </c>
      <c r="F50" s="35">
        <f>SUMIFS(DGEG_Aux!$E$2:$E$3000,DGEG_Aux!$F$2:$F$3000,$A20,DGEG_Aux!$A$2:$A$3000,F$31)</f>
        <v>19127125</v>
      </c>
      <c r="G50" s="35">
        <f>SUMIFS(DGEG_Aux!$E$2:$E$3000,DGEG_Aux!$F$2:$F$3000,$A20,DGEG_Aux!$A$2:$A$3000,G$31)</f>
        <v>0</v>
      </c>
      <c r="H50" s="35">
        <f>SUMIFS(DGEG_Aux!$E$2:$E$3000,DGEG_Aux!$F$2:$F$3000,$A20,DGEG_Aux!$A$2:$A$3000,H$31)</f>
        <v>27894658</v>
      </c>
      <c r="I50" s="35">
        <f>SUMIFS(DGEG_Aux!$E$2:$E$3000,DGEG_Aux!$F$2:$F$3000,$A20,DGEG_Aux!$A$2:$A$3000,I$31)</f>
        <v>0</v>
      </c>
      <c r="J50" s="35">
        <f>SUMIFS(DGEG_Aux!$E$2:$E$3000,DGEG_Aux!$F$2:$F$3000,$A20,DGEG_Aux!$A$2:$A$3000,J$31)</f>
        <v>20563842</v>
      </c>
      <c r="K50" s="35">
        <f>SUMIFS(DGEG_Aux!$E$2:$E$3000,DGEG_Aux!$F$2:$F$3000,$A20,DGEG_Aux!$A$2:$A$3000,K$31)</f>
        <v>0</v>
      </c>
      <c r="L50" s="35">
        <f>SUMIFS(DGEG_Aux!$E$2:$E$3000,DGEG_Aux!$F$2:$F$3000,$A20,DGEG_Aux!$A$2:$A$3000,L$31)</f>
        <v>128429127</v>
      </c>
      <c r="M50" s="35">
        <f>SUMIFS(DGEG_Aux!$E$2:$E$3000,DGEG_Aux!$F$2:$F$3000,$A20,DGEG_Aux!$A$2:$A$3000,M$31)</f>
        <v>0</v>
      </c>
      <c r="N50" s="35">
        <f>SUMIFS(DGEG_Aux!$E$2:$E$3000,DGEG_Aux!$F$2:$F$3000,$A20,DGEG_Aux!$A$2:$A$3000,N$31)</f>
        <v>88521433</v>
      </c>
      <c r="O50" s="35">
        <f>SUMIFS(DGEG_Aux!$E$2:$E$3000,DGEG_Aux!$F$2:$F$3000,$A20,DGEG_Aux!$A$2:$A$3000,O$31)</f>
        <v>0</v>
      </c>
      <c r="P50" s="35">
        <f>SUMIFS(DGEG_Aux!$E$2:$E$3000,DGEG_Aux!$F$2:$F$3000,$A20,DGEG_Aux!$A$2:$A$3000,P$31)</f>
        <v>0</v>
      </c>
      <c r="Q50" s="35">
        <f>SUMIFS(DGEG_Aux!$E$2:$E$3000,DGEG_Aux!$F$2:$F$3000,$A20,DGEG_Aux!$A$2:$A$3000,Q$31)</f>
        <v>0</v>
      </c>
      <c r="R50" s="35">
        <f>SUMIFS(DGEG_Aux!$E$2:$E$3000,DGEG_Aux!$F$2:$F$3000,$A20,DGEG_Aux!$A$2:$A$3000,R$31)</f>
        <v>0</v>
      </c>
    </row>
    <row r="51" spans="2:18" x14ac:dyDescent="0.2">
      <c r="B51" s="35">
        <f>SUMIFS(DGEG_Aux!$E$2:$E$3000,DGEG_Aux!$F$2:$F$3000,$A21,DGEG_Aux!$A$2:$A$3000,B$31)</f>
        <v>46614356</v>
      </c>
      <c r="C51" s="35">
        <f>SUMIFS(DGEG_Aux!$E$2:$E$3000,DGEG_Aux!$F$2:$F$3000,$A21,DGEG_Aux!$A$2:$A$3000,C$31)</f>
        <v>0</v>
      </c>
      <c r="D51" s="35">
        <f>SUMIFS(DGEG_Aux!$E$2:$E$3000,DGEG_Aux!$F$2:$F$3000,$A21,DGEG_Aux!$A$2:$A$3000,D$31)</f>
        <v>202879361</v>
      </c>
      <c r="E51" s="35">
        <f>SUMIFS(DGEG_Aux!$E$2:$E$3000,DGEG_Aux!$F$2:$F$3000,$A21,DGEG_Aux!$A$2:$A$3000,E$31)</f>
        <v>0</v>
      </c>
      <c r="F51" s="35">
        <f>SUMIFS(DGEG_Aux!$E$2:$E$3000,DGEG_Aux!$F$2:$F$3000,$A21,DGEG_Aux!$A$2:$A$3000,F$31)</f>
        <v>24923007</v>
      </c>
      <c r="G51" s="35">
        <f>SUMIFS(DGEG_Aux!$E$2:$E$3000,DGEG_Aux!$F$2:$F$3000,$A21,DGEG_Aux!$A$2:$A$3000,G$31)</f>
        <v>0</v>
      </c>
      <c r="H51" s="35">
        <f>SUMIFS(DGEG_Aux!$E$2:$E$3000,DGEG_Aux!$F$2:$F$3000,$A21,DGEG_Aux!$A$2:$A$3000,H$31)</f>
        <v>33433742</v>
      </c>
      <c r="I51" s="35">
        <f>SUMIFS(DGEG_Aux!$E$2:$E$3000,DGEG_Aux!$F$2:$F$3000,$A21,DGEG_Aux!$A$2:$A$3000,I$31)</f>
        <v>0</v>
      </c>
      <c r="J51" s="35">
        <f>SUMIFS(DGEG_Aux!$E$2:$E$3000,DGEG_Aux!$F$2:$F$3000,$A21,DGEG_Aux!$A$2:$A$3000,J$31)</f>
        <v>22386015</v>
      </c>
      <c r="K51" s="35">
        <f>SUMIFS(DGEG_Aux!$E$2:$E$3000,DGEG_Aux!$F$2:$F$3000,$A21,DGEG_Aux!$A$2:$A$3000,K$31)</f>
        <v>0</v>
      </c>
      <c r="L51" s="35">
        <f>SUMIFS(DGEG_Aux!$E$2:$E$3000,DGEG_Aux!$F$2:$F$3000,$A21,DGEG_Aux!$A$2:$A$3000,L$31)</f>
        <v>237811354</v>
      </c>
      <c r="M51" s="35">
        <f>SUMIFS(DGEG_Aux!$E$2:$E$3000,DGEG_Aux!$F$2:$F$3000,$A21,DGEG_Aux!$A$2:$A$3000,M$31)</f>
        <v>0</v>
      </c>
      <c r="N51" s="35">
        <f>SUMIFS(DGEG_Aux!$E$2:$E$3000,DGEG_Aux!$F$2:$F$3000,$A21,DGEG_Aux!$A$2:$A$3000,N$31)</f>
        <v>165360992</v>
      </c>
      <c r="O51" s="35">
        <f>SUMIFS(DGEG_Aux!$E$2:$E$3000,DGEG_Aux!$F$2:$F$3000,$A21,DGEG_Aux!$A$2:$A$3000,O$31)</f>
        <v>0</v>
      </c>
      <c r="P51" s="35">
        <f>SUMIFS(DGEG_Aux!$E$2:$E$3000,DGEG_Aux!$F$2:$F$3000,$A21,DGEG_Aux!$A$2:$A$3000,P$31)</f>
        <v>0</v>
      </c>
      <c r="Q51" s="35">
        <f>SUMIFS(DGEG_Aux!$E$2:$E$3000,DGEG_Aux!$F$2:$F$3000,$A21,DGEG_Aux!$A$2:$A$3000,Q$31)</f>
        <v>0</v>
      </c>
      <c r="R51" s="35">
        <f>SUMIFS(DGEG_Aux!$E$2:$E$3000,DGEG_Aux!$F$2:$F$3000,$A21,DGEG_Aux!$A$2:$A$3000,R$31)</f>
        <v>0</v>
      </c>
    </row>
    <row r="52" spans="2:18" x14ac:dyDescent="0.2">
      <c r="B52" s="35">
        <f>SUMIFS(DGEG_Aux!$E$2:$E$3000,DGEG_Aux!$F$2:$F$3000,$A22,DGEG_Aux!$A$2:$A$3000,B$31)</f>
        <v>98434516</v>
      </c>
      <c r="C52" s="35">
        <f>SUMIFS(DGEG_Aux!$E$2:$E$3000,DGEG_Aux!$F$2:$F$3000,$A22,DGEG_Aux!$A$2:$A$3000,C$31)</f>
        <v>0</v>
      </c>
      <c r="D52" s="35">
        <f>SUMIFS(DGEG_Aux!$E$2:$E$3000,DGEG_Aux!$F$2:$F$3000,$A22,DGEG_Aux!$A$2:$A$3000,D$31)</f>
        <v>128338381</v>
      </c>
      <c r="E52" s="35">
        <f>SUMIFS(DGEG_Aux!$E$2:$E$3000,DGEG_Aux!$F$2:$F$3000,$A22,DGEG_Aux!$A$2:$A$3000,E$31)</f>
        <v>0</v>
      </c>
      <c r="F52" s="35">
        <f>SUMIFS(DGEG_Aux!$E$2:$E$3000,DGEG_Aux!$F$2:$F$3000,$A22,DGEG_Aux!$A$2:$A$3000,F$31)</f>
        <v>20754552</v>
      </c>
      <c r="G52" s="35">
        <f>SUMIFS(DGEG_Aux!$E$2:$E$3000,DGEG_Aux!$F$2:$F$3000,$A22,DGEG_Aux!$A$2:$A$3000,G$31)</f>
        <v>0</v>
      </c>
      <c r="H52" s="35">
        <f>SUMIFS(DGEG_Aux!$E$2:$E$3000,DGEG_Aux!$F$2:$F$3000,$A22,DGEG_Aux!$A$2:$A$3000,H$31)</f>
        <v>26992631</v>
      </c>
      <c r="I52" s="35">
        <f>SUMIFS(DGEG_Aux!$E$2:$E$3000,DGEG_Aux!$F$2:$F$3000,$A22,DGEG_Aux!$A$2:$A$3000,I$31)</f>
        <v>0</v>
      </c>
      <c r="J52" s="35">
        <f>SUMIFS(DGEG_Aux!$E$2:$E$3000,DGEG_Aux!$F$2:$F$3000,$A22,DGEG_Aux!$A$2:$A$3000,J$31)</f>
        <v>14493912</v>
      </c>
      <c r="K52" s="35">
        <f>SUMIFS(DGEG_Aux!$E$2:$E$3000,DGEG_Aux!$F$2:$F$3000,$A22,DGEG_Aux!$A$2:$A$3000,K$31)</f>
        <v>0</v>
      </c>
      <c r="L52" s="35">
        <f>SUMIFS(DGEG_Aux!$E$2:$E$3000,DGEG_Aux!$F$2:$F$3000,$A22,DGEG_Aux!$A$2:$A$3000,L$31)</f>
        <v>616859982</v>
      </c>
      <c r="M52" s="35">
        <f>SUMIFS(DGEG_Aux!$E$2:$E$3000,DGEG_Aux!$F$2:$F$3000,$A22,DGEG_Aux!$A$2:$A$3000,M$31)</f>
        <v>0</v>
      </c>
      <c r="N52" s="35">
        <f>SUMIFS(DGEG_Aux!$E$2:$E$3000,DGEG_Aux!$F$2:$F$3000,$A22,DGEG_Aux!$A$2:$A$3000,N$31)</f>
        <v>90498058</v>
      </c>
      <c r="O52" s="35">
        <f>SUMIFS(DGEG_Aux!$E$2:$E$3000,DGEG_Aux!$F$2:$F$3000,$A22,DGEG_Aux!$A$2:$A$3000,O$31)</f>
        <v>0</v>
      </c>
      <c r="P52" s="35">
        <f>SUMIFS(DGEG_Aux!$E$2:$E$3000,DGEG_Aux!$F$2:$F$3000,$A22,DGEG_Aux!$A$2:$A$3000,P$31)</f>
        <v>0</v>
      </c>
      <c r="Q52" s="35">
        <f>SUMIFS(DGEG_Aux!$E$2:$E$3000,DGEG_Aux!$F$2:$F$3000,$A22,DGEG_Aux!$A$2:$A$3000,Q$31)</f>
        <v>0</v>
      </c>
      <c r="R52" s="35">
        <f>SUMIFS(DGEG_Aux!$E$2:$E$3000,DGEG_Aux!$F$2:$F$3000,$A22,DGEG_Aux!$A$2:$A$3000,R$31)</f>
        <v>0</v>
      </c>
    </row>
    <row r="53" spans="2:18" x14ac:dyDescent="0.2">
      <c r="B53" s="35">
        <f>SUMIFS(DGEG_Aux!$E$2:$E$3000,DGEG_Aux!$F$2:$F$3000,$A23,DGEG_Aux!$A$2:$A$3000,B$31)</f>
        <v>123406452</v>
      </c>
      <c r="C53" s="35">
        <f>SUMIFS(DGEG_Aux!$E$2:$E$3000,DGEG_Aux!$F$2:$F$3000,$A23,DGEG_Aux!$A$2:$A$3000,C$31)</f>
        <v>0</v>
      </c>
      <c r="D53" s="35">
        <f>SUMIFS(DGEG_Aux!$E$2:$E$3000,DGEG_Aux!$F$2:$F$3000,$A23,DGEG_Aux!$A$2:$A$3000,D$31)</f>
        <v>274858770</v>
      </c>
      <c r="E53" s="35">
        <f>SUMIFS(DGEG_Aux!$E$2:$E$3000,DGEG_Aux!$F$2:$F$3000,$A23,DGEG_Aux!$A$2:$A$3000,E$31)</f>
        <v>0</v>
      </c>
      <c r="F53" s="35">
        <f>SUMIFS(DGEG_Aux!$E$2:$E$3000,DGEG_Aux!$F$2:$F$3000,$A23,DGEG_Aux!$A$2:$A$3000,F$31)</f>
        <v>39268902</v>
      </c>
      <c r="G53" s="35">
        <f>SUMIFS(DGEG_Aux!$E$2:$E$3000,DGEG_Aux!$F$2:$F$3000,$A23,DGEG_Aux!$A$2:$A$3000,G$31)</f>
        <v>0</v>
      </c>
      <c r="H53" s="35">
        <f>SUMIFS(DGEG_Aux!$E$2:$E$3000,DGEG_Aux!$F$2:$F$3000,$A23,DGEG_Aux!$A$2:$A$3000,H$31)</f>
        <v>35011134</v>
      </c>
      <c r="I53" s="35">
        <f>SUMIFS(DGEG_Aux!$E$2:$E$3000,DGEG_Aux!$F$2:$F$3000,$A23,DGEG_Aux!$A$2:$A$3000,I$31)</f>
        <v>0</v>
      </c>
      <c r="J53" s="35">
        <f>SUMIFS(DGEG_Aux!$E$2:$E$3000,DGEG_Aux!$F$2:$F$3000,$A23,DGEG_Aux!$A$2:$A$3000,J$31)</f>
        <v>26645931</v>
      </c>
      <c r="K53" s="35">
        <f>SUMIFS(DGEG_Aux!$E$2:$E$3000,DGEG_Aux!$F$2:$F$3000,$A23,DGEG_Aux!$A$2:$A$3000,K$31)</f>
        <v>0</v>
      </c>
      <c r="L53" s="35">
        <f>SUMIFS(DGEG_Aux!$E$2:$E$3000,DGEG_Aux!$F$2:$F$3000,$A23,DGEG_Aux!$A$2:$A$3000,L$31)</f>
        <v>463208489</v>
      </c>
      <c r="M53" s="35">
        <f>SUMIFS(DGEG_Aux!$E$2:$E$3000,DGEG_Aux!$F$2:$F$3000,$A23,DGEG_Aux!$A$2:$A$3000,M$31)</f>
        <v>0</v>
      </c>
      <c r="N53" s="35">
        <f>SUMIFS(DGEG_Aux!$E$2:$E$3000,DGEG_Aux!$F$2:$F$3000,$A23,DGEG_Aux!$A$2:$A$3000,N$31)</f>
        <v>267036742</v>
      </c>
      <c r="O53" s="35">
        <f>SUMIFS(DGEG_Aux!$E$2:$E$3000,DGEG_Aux!$F$2:$F$3000,$A23,DGEG_Aux!$A$2:$A$3000,O$31)</f>
        <v>0</v>
      </c>
      <c r="P53" s="35">
        <f>SUMIFS(DGEG_Aux!$E$2:$E$3000,DGEG_Aux!$F$2:$F$3000,$A23,DGEG_Aux!$A$2:$A$3000,P$31)</f>
        <v>7012420</v>
      </c>
      <c r="Q53" s="35">
        <f>SUMIFS(DGEG_Aux!$E$2:$E$3000,DGEG_Aux!$F$2:$F$3000,$A23,DGEG_Aux!$A$2:$A$3000,Q$31)</f>
        <v>0</v>
      </c>
      <c r="R53" s="35">
        <f>SUMIFS(DGEG_Aux!$E$2:$E$3000,DGEG_Aux!$F$2:$F$3000,$A23,DGEG_Aux!$A$2:$A$3000,R$31)</f>
        <v>0</v>
      </c>
    </row>
    <row r="54" spans="2:18" x14ac:dyDescent="0.2">
      <c r="B54" s="35">
        <f>SUMIFS(DGEG_Aux!$E$2:$E$3000,DGEG_Aux!$F$2:$F$3000,$A24,DGEG_Aux!$A$2:$A$3000,B$31)</f>
        <v>68639322</v>
      </c>
      <c r="C54" s="35">
        <f>SUMIFS(DGEG_Aux!$E$2:$E$3000,DGEG_Aux!$F$2:$F$3000,$A24,DGEG_Aux!$A$2:$A$3000,C$31)</f>
        <v>0</v>
      </c>
      <c r="D54" s="35">
        <f>SUMIFS(DGEG_Aux!$E$2:$E$3000,DGEG_Aux!$F$2:$F$3000,$A24,DGEG_Aux!$A$2:$A$3000,D$31)</f>
        <v>860919583</v>
      </c>
      <c r="E54" s="35">
        <f>SUMIFS(DGEG_Aux!$E$2:$E$3000,DGEG_Aux!$F$2:$F$3000,$A24,DGEG_Aux!$A$2:$A$3000,E$31)</f>
        <v>0</v>
      </c>
      <c r="F54" s="35">
        <f>SUMIFS(DGEG_Aux!$E$2:$E$3000,DGEG_Aux!$F$2:$F$3000,$A24,DGEG_Aux!$A$2:$A$3000,F$31)</f>
        <v>69673651</v>
      </c>
      <c r="G54" s="35">
        <f>SUMIFS(DGEG_Aux!$E$2:$E$3000,DGEG_Aux!$F$2:$F$3000,$A24,DGEG_Aux!$A$2:$A$3000,G$31)</f>
        <v>0</v>
      </c>
      <c r="H54" s="35">
        <f>SUMIFS(DGEG_Aux!$E$2:$E$3000,DGEG_Aux!$F$2:$F$3000,$A24,DGEG_Aux!$A$2:$A$3000,H$31)</f>
        <v>82645165</v>
      </c>
      <c r="I54" s="35">
        <f>SUMIFS(DGEG_Aux!$E$2:$E$3000,DGEG_Aux!$F$2:$F$3000,$A24,DGEG_Aux!$A$2:$A$3000,I$31)</f>
        <v>0</v>
      </c>
      <c r="J54" s="35">
        <f>SUMIFS(DGEG_Aux!$E$2:$E$3000,DGEG_Aux!$F$2:$F$3000,$A24,DGEG_Aux!$A$2:$A$3000,J$31)</f>
        <v>76360245</v>
      </c>
      <c r="K54" s="35">
        <f>SUMIFS(DGEG_Aux!$E$2:$E$3000,DGEG_Aux!$F$2:$F$3000,$A24,DGEG_Aux!$A$2:$A$3000,K$31)</f>
        <v>0</v>
      </c>
      <c r="L54" s="35">
        <f>SUMIFS(DGEG_Aux!$E$2:$E$3000,DGEG_Aux!$F$2:$F$3000,$A24,DGEG_Aux!$A$2:$A$3000,L$31)</f>
        <v>224519666</v>
      </c>
      <c r="M54" s="35">
        <f>SUMIFS(DGEG_Aux!$E$2:$E$3000,DGEG_Aux!$F$2:$F$3000,$A24,DGEG_Aux!$A$2:$A$3000,M$31)</f>
        <v>0</v>
      </c>
      <c r="N54" s="35">
        <f>SUMIFS(DGEG_Aux!$E$2:$E$3000,DGEG_Aux!$F$2:$F$3000,$A24,DGEG_Aux!$A$2:$A$3000,N$31)</f>
        <v>949356013</v>
      </c>
      <c r="O54" s="35">
        <f>SUMIFS(DGEG_Aux!$E$2:$E$3000,DGEG_Aux!$F$2:$F$3000,$A24,DGEG_Aux!$A$2:$A$3000,O$31)</f>
        <v>0</v>
      </c>
      <c r="P54" s="35">
        <f>SUMIFS(DGEG_Aux!$E$2:$E$3000,DGEG_Aux!$F$2:$F$3000,$A24,DGEG_Aux!$A$2:$A$3000,P$31)</f>
        <v>0</v>
      </c>
      <c r="Q54" s="35">
        <f>SUMIFS(DGEG_Aux!$E$2:$E$3000,DGEG_Aux!$F$2:$F$3000,$A24,DGEG_Aux!$A$2:$A$3000,Q$31)</f>
        <v>0</v>
      </c>
      <c r="R54" s="35">
        <f>SUMIFS(DGEG_Aux!$E$2:$E$3000,DGEG_Aux!$F$2:$F$3000,$A24,DGEG_Aux!$A$2:$A$3000,R$31)</f>
        <v>0</v>
      </c>
    </row>
    <row r="55" spans="2:18" x14ac:dyDescent="0.2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2:18" x14ac:dyDescent="0.2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2:18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</row>
    <row r="58" spans="2:18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2:18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5 e 1 d 1 6 - 0 d 2 8 - 4 4 9 6 - 8 2 8 8 - 1 7 a 5 9 e 4 d b a 5 a "   x m l n s = " h t t p : / / s c h e m a s . m i c r o s o f t . c o m / D a t a M a s h u p " > A A A A A I Q E A A B Q S w M E F A A C A A g A q V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C p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M q W T M 3 n t F 5 A Q A A D A Q A A B M A H A B G b 3 J t d W x h c y 9 T Z W N 0 a W 9 u M S 5 t I K I Y A C i g F A A A A A A A A A A A A A A A A A A A A A A A A A A A A H 2 T z 0 4 C M R C H 7 y S 8 Q 1 M v k G w I r X / R c F A W j f G g C R g P r i G F H a C h 2 2 7 a r q 4 S H s j n 8 M W s I q J m x 1 6 a f D N t f 1 8 y d T D x 0 m g y W O / s p F 6 r 1 9 x c W E h J f N G / I F 2 i w N d r J K x r K 2 e Q B d I v J 6 B a d 8 Y u x s Y s G u d S Q a t n t A f t X Y P G x 8 m t A + u S Q c 8 W L 0 k M b u F N n t y I H C w b P U 6 l F i o J 7 a 7 I D E m B 9 D X Y m R S k r 9 5 e v Z U T s S m O e J t 1 W q V y J W 1 G R B d K R c T b A p r R O s 9 H v t F g D u B D p n W 4 5 f 2 l h 6 x L P 0 o 0 u p I 6 7 d L P D v q w u o + F F w 9 f Z 3 f o U O a G n C o P V q S G h h u G Y h w 8 h l Z o N z U 2 6 x l V Z H r 4 n I N r b F + K l k u 6 r j A a 0 o Q q 8 V D 6 V U Q 2 n C N 8 d 8 O F f v 6 B 9 6 r x f j U + q M a H 1 f i o G n e q M W s j n C G c I x w x Z Y g q Q 1 w Z I s s Q W 4 b o M s S X I 7 4 c 8 e W I L 0 d 8 O e L L E V / + y 3 f V / J 7 U G w u g J 3 O Z G p I L K 8 i Z k O W P i Q 3 f T 8 X m S T f + z n S 0 H d V V s 1 6 T + v 8 L T 9 4 B U E s B A i 0 A F A A C A A g A q V M q W Z h m R y + p A A A A + g A A A B I A A A A A A A A A A A A A A A A A A A A A A E N v b m Z p Z y 9 Q Y W N r Y W d l L n h t b F B L A Q I t A B Q A A g A I A K l T K l k P y u m r p A A A A O k A A A A T A A A A A A A A A A A A A A A A A P U A A A B b Q 2 9 u d G V u d F 9 U e X B l c 1 0 u e G 1 s U E s B A i 0 A F A A C A A g A q V M q W T M 3 n t F 5 A Q A A D A Q A A B M A A A A A A A A A A A A A A A A A 5 g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g A A A A A A A A P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d F R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E d F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D b 2 x 1 b W 5 U e X B l c y I g V m F s d W U 9 I n N C Z 1 l B Q U F B Q U F B Q U F B Q U F B Q U F B Q U F B Q U F B Q U F B Q U F B Q U F B Q T 0 i I C 8 + P E V u d H J 5 I F R 5 c G U 9 I k Z p b G x M Y X N 0 V X B k Y X R l Z C I g V m F s d W U 9 I m Q y M D I 0 L T A 5 L T E w V D A 5 O j I 5 O j E 5 L j I 1 N T U 1 O D J a I i A v P j x F b n R y e S B U e X B l P S J G a W x s R X J y b 3 J D b 3 V u d C I g V m F s d W U 9 I m w y M T E i I C 8 + P E V u d H J 5 I F R 5 c G U 9 I k Z p b G x F c n J v c k N v Z G U i I F Z h b H V l P S J z V W 5 r b m 9 3 b i I g L z 4 8 R W 5 0 c n k g V H l w Z T 0 i R m l s b E N v d W 5 0 I i B W Y W x 1 Z T 0 i b D I x O T Y i I C 8 + P E V u d H J 5 I F R 5 c G U 9 I k F k Z G V k V G 9 E Y X R h T W 9 k Z W w i I F Z h b H V l P S J s M C I g L z 4 8 R W 5 0 c n k g V H l w Z T 0 i U X V l c n l J R C I g V m F s d W U 9 I n M 1 N z N m M T k 4 Y y 1 i M j Q 1 L T R h N D E t O T U 3 Z S 0 x M D g 5 N T J i Z D R j M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E d F R y 9 Q c m V l b m N o a W R v I H B h c m E g Q m F p e G 8 u e 0 N v b H V t b j E s M H 0 m c X V v d D s s J n F 1 b 3 Q 7 U 2 V j d G l v b j E v R E d F R y 9 Q c m V l b m N o a W R v I H B h c m E g Q m F p e G 8 u e 0 N v b H V t b j I s M X 0 m c X V v d D s s J n F 1 b 3 Q 7 U 2 V j d G l v b j E v R E d F R y 9 Q c m V l b m N o a W R v I H B h c m E g Q m F p e G 8 u e 0 N v b H V t b j M s M n 0 m c X V v d D s s J n F 1 b 3 Q 7 U 2 V j d G l v b j E v R E d F R y 9 Q c m V l b m N o a W R v I H B h c m E g Q m F p e G 8 u e 0 N v b H V t b j Q s M 3 0 m c X V v d D s s J n F 1 b 3 Q 7 U 2 V j d G l v b j E v R E d F R y 9 Q c m V l b m N o a W R v I H B h c m E g Q m F p e G 8 u e 0 N v b H V t b j U s N H 0 m c X V v d D s s J n F 1 b 3 Q 7 U 2 V j d G l v b j E v R E d F R y 9 Q c m V l b m N o a W R v I H B h c m E g Q m F p e G 8 u e 0 N v b H V t b j Y s N X 0 m c X V v d D s s J n F 1 b 3 Q 7 U 2 V j d G l v b j E v R E d F R y 9 Q c m V l b m N o a W R v I H B h c m E g Q m F p e G 8 u e 0 N v b H V t b j c s N n 0 m c X V v d D s s J n F 1 b 3 Q 7 U 2 V j d G l v b j E v R E d F R y 9 Q c m V l b m N o a W R v I H B h c m E g Q m F p e G 8 u e 0 N v b H V t b j g s N 3 0 m c X V v d D s s J n F 1 b 3 Q 7 U 2 V j d G l v b j E v R E d F R y 9 Q c m V l b m N o a W R v I H B h c m E g Q m F p e G 8 u e 0 N v b H V t b j k s O H 0 m c X V v d D s s J n F 1 b 3 Q 7 U 2 V j d G l v b j E v R E d F R y 9 Q c m V l b m N o a W R v I H B h c m E g Q m F p e G 8 u e 0 N v b H V t b j E w L D l 9 J n F 1 b 3 Q 7 L C Z x d W 9 0 O 1 N l Y 3 R p b 2 4 x L 0 R H R U c v U H J l Z W 5 j a G l k b y B w Y X J h I E J h a X h v L n t D b 2 x 1 b W 4 x M S w x M H 0 m c X V v d D s s J n F 1 b 3 Q 7 U 2 V j d G l v b j E v R E d F R y 9 Q c m V l b m N o a W R v I H B h c m E g Q m F p e G 8 u e 0 N v b H V t b j E y L D E x f S Z x d W 9 0 O y w m c X V v d D t T Z W N 0 a W 9 u M S 9 E R 0 V H L 1 B y Z W V u Y 2 h p Z G 8 g c G F y Y S B C Y W l 4 b y 5 7 Q 2 9 s d W 1 u M T M s M T J 9 J n F 1 b 3 Q 7 L C Z x d W 9 0 O 1 N l Y 3 R p b 2 4 x L 0 R H R U c v U H J l Z W 5 j a G l k b y B w Y X J h I E J h a X h v L n t D b 2 x 1 b W 4 x N C w x M 3 0 m c X V v d D s s J n F 1 b 3 Q 7 U 2 V j d G l v b j E v R E d F R y 9 Q c m V l b m N o a W R v I H B h c m E g Q m F p e G 8 u e 0 N v b H V t b j E 1 L D E 0 f S Z x d W 9 0 O y w m c X V v d D t T Z W N 0 a W 9 u M S 9 E R 0 V H L 1 B y Z W V u Y 2 h p Z G 8 g c G F y Y S B C Y W l 4 b y 5 7 Q 2 9 s d W 1 u M T Y s M T V 9 J n F 1 b 3 Q 7 L C Z x d W 9 0 O 1 N l Y 3 R p b 2 4 x L 0 R H R U c v U H J l Z W 5 j a G l k b y B w Y X J h I E J h a X h v L n t D b 2 x 1 b W 4 x N y w x N n 0 m c X V v d D s s J n F 1 b 3 Q 7 U 2 V j d G l v b j E v R E d F R y 9 Q c m V l b m N o a W R v I H B h c m E g Q m F p e G 8 u e 0 N v b H V t b j E 4 L D E 3 f S Z x d W 9 0 O y w m c X V v d D t T Z W N 0 a W 9 u M S 9 E R 0 V H L 1 B y Z W V u Y 2 h p Z G 8 g c G F y Y S B C Y W l 4 b y 5 7 Q 2 9 s d W 1 u M T k s M T h 9 J n F 1 b 3 Q 7 L C Z x d W 9 0 O 1 N l Y 3 R p b 2 4 x L 0 R H R U c v U H J l Z W 5 j a G l k b y B w Y X J h I E J h a X h v L n t D b 2 x 1 b W 4 y M C w x O X 0 m c X V v d D s s J n F 1 b 3 Q 7 U 2 V j d G l v b j E v R E d F R y 9 Q c m V l b m N o a W R v I H B h c m E g Q m F p e G 8 u e 0 N v b H V t b j I x L D I w f S Z x d W 9 0 O y w m c X V v d D t T Z W N 0 a W 9 u M S 9 E R 0 V H L 1 B y Z W V u Y 2 h p Z G 8 g c G F y Y S B C Y W l 4 b y 5 7 Q 2 9 s d W 1 u M j I s M j F 9 J n F 1 b 3 Q 7 L C Z x d W 9 0 O 1 N l Y 3 R p b 2 4 x L 0 R H R U c v U H J l Z W 5 j a G l k b y B w Y X J h I E J h a X h v L n t D b 2 x 1 b W 4 y M y w y M n 0 m c X V v d D s s J n F 1 b 3 Q 7 U 2 V j d G l v b j E v R E d F R y 9 Q c m V l b m N o a W R v I H B h c m E g Q m F p e G 8 u e 0 N v b H V t b j I 0 L D I z f S Z x d W 9 0 O y w m c X V v d D t T Z W N 0 a W 9 u M S 9 E R 0 V H L 1 B y Z W V u Y 2 h p Z G 8 g c G F y Y S B C Y W l 4 b y 5 7 Q 2 9 s d W 1 u M j U s M j R 9 J n F 1 b 3 Q 7 L C Z x d W 9 0 O 1 N l Y 3 R p b 2 4 x L 0 R H R U c v U H J l Z W 5 j a G l k b y B w Y X J h I E J h a X h v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R U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E R 0 V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B y Z W V u Y 2 h p Z G 8 l M j B w Y X J h J T I w Q m F p e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r O O b I 6 u w U W A Y l m 0 R o / M q g A A A A A C A A A A A A A D Z g A A w A A A A B A A A A A Z A d 6 P C i G m 6 1 + x K W S 7 I v t x A A A A A A S A A A C g A A A A E A A A A J p f N u c l q n q g V b V 9 a F m C D R F Q A A A A j J u O S X w G c G O a d 1 h A M a t 6 i 1 2 g e m E j L V 8 L k G F S x 2 l w S I 5 9 h 3 / l h s Z d 7 d D R x p 4 a w 1 r L s D m h 8 8 Y 9 t D J 5 J 1 i x V I O 8 a j 9 8 d q 9 Z 8 K b P d h a e u 4 3 H + 5 c U A A A A / 3 u p S g m T g G O b h v R w / T n g E c l H 2 r 0 = < / D a t a M a s h u p > 
</file>

<file path=customXml/itemProps1.xml><?xml version="1.0" encoding="utf-8"?>
<ds:datastoreItem xmlns:ds="http://schemas.openxmlformats.org/officeDocument/2006/customXml" ds:itemID="{927913DC-4AA0-4EBF-836D-55DD0FD7B8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Info</vt:lpstr>
      <vt:lpstr>DGEG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2020-11-30T19:12:40Z</dcterms:created>
  <dcterms:modified xsi:type="dcterms:W3CDTF">2024-09-10T09:29:30Z</dcterms:modified>
</cp:coreProperties>
</file>