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6D737B29-EBA0-459A-AA8A-199E6055CBC2}" xr6:coauthVersionLast="47" xr6:coauthVersionMax="47" xr10:uidLastSave="{00000000-0000-0000-0000-000000000000}"/>
  <bookViews>
    <workbookView xWindow="-98" yWindow="-98" windowWidth="19396" windowHeight="10996" activeTab="3" xr2:uid="{5DE545F9-432D-427B-8086-1CB3BF19DE3B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definedNames>
    <definedName name="_xlnm._FilterDatabase" localSheetId="5" hidden="1">Feuil6!$C$12:$D$19</definedName>
    <definedName name="_xlchart.v2.0" hidden="1">Feuil1!$A$2:$A$9</definedName>
    <definedName name="_xlchart.v2.1" hidden="1">Feuil1!$B$1</definedName>
    <definedName name="_xlchart.v2.2" hidden="1">Feuil1!$B$2:$B$9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F7" i="6"/>
  <c r="F3" i="6"/>
  <c r="F6" i="6"/>
  <c r="F4" i="6"/>
  <c r="F5" i="6"/>
  <c r="F2" i="6"/>
  <c r="F8" i="6"/>
  <c r="F9" i="6"/>
  <c r="C5" i="3"/>
  <c r="C4" i="3"/>
  <c r="C2" i="3"/>
  <c r="C7" i="3"/>
  <c r="C8" i="3"/>
  <c r="C3" i="3"/>
  <c r="C6" i="3"/>
  <c r="C9" i="3"/>
</calcChain>
</file>

<file path=xl/sharedStrings.xml><?xml version="1.0" encoding="utf-8"?>
<sst xmlns="http://schemas.openxmlformats.org/spreadsheetml/2006/main" count="219" uniqueCount="51">
  <si>
    <t>Coût</t>
  </si>
  <si>
    <t>% du PIB 2025</t>
  </si>
  <si>
    <t>Rural</t>
  </si>
  <si>
    <t>Universal Cash Transfer</t>
  </si>
  <si>
    <t>Rural Universal Cash Transfer</t>
  </si>
  <si>
    <t>Households with children &lt; 2</t>
  </si>
  <si>
    <t>Households &lt; 2 in rural area</t>
  </si>
  <si>
    <t>Households with children &lt; 5</t>
  </si>
  <si>
    <t>Households with children &lt; 18</t>
  </si>
  <si>
    <t>Households with elders</t>
  </si>
  <si>
    <t>Households with disabled</t>
  </si>
  <si>
    <t>Scénario</t>
  </si>
  <si>
    <t>FGT0 (Headcount)</t>
  </si>
  <si>
    <t>FGT2 (Severity)</t>
  </si>
  <si>
    <t>Année</t>
  </si>
  <si>
    <t>Gini</t>
  </si>
  <si>
    <t>FGT1 (Poverty Gap)</t>
  </si>
  <si>
    <t>Ecart</t>
  </si>
  <si>
    <t>scénario 1</t>
  </si>
  <si>
    <t>scénario 2</t>
  </si>
  <si>
    <t>scénario 3</t>
  </si>
  <si>
    <t>scénario 4</t>
  </si>
  <si>
    <t>scénario 5</t>
  </si>
  <si>
    <t>scénario 6</t>
  </si>
  <si>
    <t>scénario 7</t>
  </si>
  <si>
    <t>scénario 8</t>
  </si>
  <si>
    <t xml:space="preserve">Efficience </t>
  </si>
  <si>
    <t>Efficience (%)</t>
  </si>
  <si>
    <t>Réduction moyenne FGT0</t>
  </si>
  <si>
    <t>Réduction moyenne FGT1</t>
  </si>
  <si>
    <t>Réduction moyenne FGT2</t>
  </si>
  <si>
    <t>Milieu</t>
  </si>
  <si>
    <t>Réduction FGT0</t>
  </si>
  <si>
    <t>Réduction FGT1</t>
  </si>
  <si>
    <t>Réduction FGT2</t>
  </si>
  <si>
    <t>Urbain</t>
  </si>
  <si>
    <t>Scénario 1</t>
  </si>
  <si>
    <t>Scénario 2</t>
  </si>
  <si>
    <t>Scénario 3</t>
  </si>
  <si>
    <t>Scénario 4</t>
  </si>
  <si>
    <t>Scénario 5</t>
  </si>
  <si>
    <t>Scénario 6</t>
  </si>
  <si>
    <t>Scénario 7</t>
  </si>
  <si>
    <t>Scénario 8</t>
  </si>
  <si>
    <t>Gini Urbain</t>
  </si>
  <si>
    <t>Gini Rural</t>
  </si>
  <si>
    <t xml:space="preserve">Gini </t>
  </si>
  <si>
    <t>Variable</t>
  </si>
  <si>
    <t>Moyenne</t>
  </si>
  <si>
    <t>Revenu/Dépense pondéré</t>
  </si>
  <si>
    <t>Dépense de consommation pondérée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</si>
</sst>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%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8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ADB1F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10" fontId="7" fillId="0" borderId="1" xfId="1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9" fontId="0" fillId="0" borderId="9" xfId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3" fontId="9" fillId="3" borderId="1" xfId="0" applyNumberFormat="1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3" fontId="9" fillId="4" borderId="1" xfId="0" applyNumberFormat="1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 wrapText="1"/>
    </xf>
    <xf numFmtId="3" fontId="9" fillId="5" borderId="1" xfId="0" applyNumberFormat="1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3" fontId="9" fillId="6" borderId="1" xfId="0" applyNumberFormat="1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top" wrapText="1"/>
    </xf>
    <xf numFmtId="3" fontId="9" fillId="7" borderId="1" xfId="0" applyNumberFormat="1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3" fontId="9" fillId="8" borderId="1" xfId="0" applyNumberFormat="1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 wrapText="1"/>
    </xf>
    <xf numFmtId="3" fontId="9" fillId="9" borderId="1" xfId="0" applyNumberFormat="1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 wrapText="1"/>
    </xf>
    <xf numFmtId="3" fontId="9" fillId="10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urcentage" xfId="1" builtinId="5"/>
  </cellStyles>
  <dxfs count="15">
    <dxf>
      <numFmt numFmtId="165" formatCode="0.0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ADB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Efficience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Feuil3!$A$2:$A$9</c:f>
              <c:strCache>
                <c:ptCount val="8"/>
                <c:pt idx="0">
                  <c:v>scénario 4</c:v>
                </c:pt>
                <c:pt idx="1">
                  <c:v>scénario 7</c:v>
                </c:pt>
                <c:pt idx="2">
                  <c:v>scénario 3</c:v>
                </c:pt>
                <c:pt idx="3">
                  <c:v>scénario 2</c:v>
                </c:pt>
                <c:pt idx="4">
                  <c:v>scénario 8</c:v>
                </c:pt>
                <c:pt idx="5">
                  <c:v>scénario 5</c:v>
                </c:pt>
                <c:pt idx="6">
                  <c:v>scénario 6</c:v>
                </c:pt>
                <c:pt idx="7">
                  <c:v>scénario 1</c:v>
                </c:pt>
              </c:strCache>
            </c:strRef>
          </c:cat>
          <c:val>
            <c:numRef>
              <c:f>Feuil3!$B$2:$B$9</c:f>
            </c:numRef>
          </c:val>
          <c:extLst>
            <c:ext xmlns:c16="http://schemas.microsoft.com/office/drawing/2014/chart" uri="{C3380CC4-5D6E-409C-BE32-E72D297353CC}">
              <c16:uniqueId val="{00000000-84B8-49EC-8DC2-05388F8846A3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Efficience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Feuil3!$A$2:$A$9</c:f>
              <c:strCache>
                <c:ptCount val="8"/>
                <c:pt idx="0">
                  <c:v>scénario 4</c:v>
                </c:pt>
                <c:pt idx="1">
                  <c:v>scénario 7</c:v>
                </c:pt>
                <c:pt idx="2">
                  <c:v>scénario 3</c:v>
                </c:pt>
                <c:pt idx="3">
                  <c:v>scénario 2</c:v>
                </c:pt>
                <c:pt idx="4">
                  <c:v>scénario 8</c:v>
                </c:pt>
                <c:pt idx="5">
                  <c:v>scénario 5</c:v>
                </c:pt>
                <c:pt idx="6">
                  <c:v>scénario 6</c:v>
                </c:pt>
                <c:pt idx="7">
                  <c:v>scénario 1</c:v>
                </c:pt>
              </c:strCache>
            </c:strRef>
          </c:cat>
          <c:val>
            <c:numRef>
              <c:f>Feuil3!$C$2:$C$9</c:f>
              <c:numCache>
                <c:formatCode>0%</c:formatCode>
                <c:ptCount val="8"/>
                <c:pt idx="0">
                  <c:v>5.0552521275244504E-2</c:v>
                </c:pt>
                <c:pt idx="1">
                  <c:v>6.8080782420932295E-2</c:v>
                </c:pt>
                <c:pt idx="2">
                  <c:v>8.7260256573097925E-2</c:v>
                </c:pt>
                <c:pt idx="3">
                  <c:v>0.10593166518480884</c:v>
                </c:pt>
                <c:pt idx="4">
                  <c:v>0.11406071383208434</c:v>
                </c:pt>
                <c:pt idx="5">
                  <c:v>0.1460688428807316</c:v>
                </c:pt>
                <c:pt idx="6">
                  <c:v>0.20068588847961388</c:v>
                </c:pt>
                <c:pt idx="7">
                  <c:v>0.2273593293534866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8-49EC-8DC2-05388F8846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-27"/>
        <c:axId val="943898383"/>
        <c:axId val="943900303"/>
      </c:barChart>
      <c:catAx>
        <c:axId val="94389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3900303"/>
        <c:crosses val="autoZero"/>
        <c:auto val="1"/>
        <c:lblAlgn val="ctr"/>
        <c:lblOffset val="100"/>
        <c:noMultiLvlLbl val="0"/>
      </c:catAx>
      <c:valAx>
        <c:axId val="9439003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crossAx val="94389838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bg1"/>
                </a:solidFill>
              </a:rPr>
              <a:t>Réduction FGT0</a:t>
            </a:r>
          </a:p>
        </c:rich>
      </c:tx>
      <c:overlay val="0"/>
      <c:spPr>
        <a:solidFill>
          <a:schemeClr val="accent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Feuil5!$B$20</c:f>
              <c:strCache>
                <c:ptCount val="1"/>
                <c:pt idx="0">
                  <c:v>Urbain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Feuil5!$A$21:$A$28</c:f>
              <c:strCache>
                <c:ptCount val="8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  <c:pt idx="3">
                  <c:v>Scénario 4</c:v>
                </c:pt>
                <c:pt idx="4">
                  <c:v>Scénario 5</c:v>
                </c:pt>
                <c:pt idx="5">
                  <c:v>Scénario 6</c:v>
                </c:pt>
                <c:pt idx="6">
                  <c:v>Scénario 7</c:v>
                </c:pt>
                <c:pt idx="7">
                  <c:v>Scénario 8</c:v>
                </c:pt>
              </c:strCache>
            </c:strRef>
          </c:cat>
          <c:val>
            <c:numRef>
              <c:f>Feuil5!$B$21:$B$28</c:f>
              <c:numCache>
                <c:formatCode>0.00%</c:formatCode>
                <c:ptCount val="8"/>
                <c:pt idx="0">
                  <c:v>1.5E-3</c:v>
                </c:pt>
                <c:pt idx="1">
                  <c:v>0</c:v>
                </c:pt>
                <c:pt idx="2">
                  <c:v>6.9999999999999999E-4</c:v>
                </c:pt>
                <c:pt idx="3">
                  <c:v>0</c:v>
                </c:pt>
                <c:pt idx="4">
                  <c:v>1.2999999999999999E-3</c:v>
                </c:pt>
                <c:pt idx="5">
                  <c:v>1.5E-3</c:v>
                </c:pt>
                <c:pt idx="6">
                  <c:v>2.0000000000000001E-4</c:v>
                </c:pt>
                <c:pt idx="7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D-47E1-964F-637E53E20A27}"/>
            </c:ext>
          </c:extLst>
        </c:ser>
        <c:ser>
          <c:idx val="1"/>
          <c:order val="1"/>
          <c:tx>
            <c:strRef>
              <c:f>Feuil5!$C$20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Feuil5!$A$21:$A$28</c:f>
              <c:strCache>
                <c:ptCount val="8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  <c:pt idx="3">
                  <c:v>Scénario 4</c:v>
                </c:pt>
                <c:pt idx="4">
                  <c:v>Scénario 5</c:v>
                </c:pt>
                <c:pt idx="5">
                  <c:v>Scénario 6</c:v>
                </c:pt>
                <c:pt idx="6">
                  <c:v>Scénario 7</c:v>
                </c:pt>
                <c:pt idx="7">
                  <c:v>Scénario 8</c:v>
                </c:pt>
              </c:strCache>
            </c:strRef>
          </c:cat>
          <c:val>
            <c:numRef>
              <c:f>Feuil5!$C$21:$C$28</c:f>
              <c:numCache>
                <c:formatCode>0.00%</c:formatCode>
                <c:ptCount val="8"/>
                <c:pt idx="0">
                  <c:v>6.1000000000000004E-3</c:v>
                </c:pt>
                <c:pt idx="1">
                  <c:v>6.1000000000000004E-3</c:v>
                </c:pt>
                <c:pt idx="2">
                  <c:v>4.1000000000000003E-3</c:v>
                </c:pt>
                <c:pt idx="3">
                  <c:v>4.1000000000000003E-3</c:v>
                </c:pt>
                <c:pt idx="4">
                  <c:v>4.8999999999999998E-3</c:v>
                </c:pt>
                <c:pt idx="5">
                  <c:v>6.1000000000000004E-3</c:v>
                </c:pt>
                <c:pt idx="6">
                  <c:v>1E-3</c:v>
                </c:pt>
                <c:pt idx="7">
                  <c:v>2.8E-3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D-47E1-964F-637E53E20A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-27"/>
        <c:axId val="943869583"/>
        <c:axId val="943867183"/>
      </c:barChart>
      <c:catAx>
        <c:axId val="94386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3867183"/>
        <c:crosses val="autoZero"/>
        <c:auto val="1"/>
        <c:lblAlgn val="ctr"/>
        <c:lblOffset val="100"/>
        <c:noMultiLvlLbl val="0"/>
      </c:catAx>
      <c:valAx>
        <c:axId val="9438671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9438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bg1"/>
                </a:solidFill>
              </a:rPr>
              <a:t>Réduction FGT1</a:t>
            </a:r>
          </a:p>
        </c:rich>
      </c:tx>
      <c:overlay val="0"/>
      <c:spPr>
        <a:solidFill>
          <a:schemeClr val="accent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Feuil5!$F$20</c:f>
              <c:strCache>
                <c:ptCount val="1"/>
                <c:pt idx="0">
                  <c:v>Urbain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Feuil5!$E$21:$E$28</c:f>
              <c:strCache>
                <c:ptCount val="8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  <c:pt idx="3">
                  <c:v>Scénario 4</c:v>
                </c:pt>
                <c:pt idx="4">
                  <c:v>Scénario 5</c:v>
                </c:pt>
                <c:pt idx="5">
                  <c:v>Scénario 6</c:v>
                </c:pt>
                <c:pt idx="6">
                  <c:v>Scénario 7</c:v>
                </c:pt>
                <c:pt idx="7">
                  <c:v>Scénario 8</c:v>
                </c:pt>
              </c:strCache>
            </c:strRef>
          </c:cat>
          <c:val>
            <c:numRef>
              <c:f>Feuil5!$F$21:$F$28</c:f>
              <c:numCache>
                <c:formatCode>0.00%</c:formatCode>
                <c:ptCount val="8"/>
                <c:pt idx="0">
                  <c:v>5.0000000000000001E-4</c:v>
                </c:pt>
                <c:pt idx="1">
                  <c:v>0</c:v>
                </c:pt>
                <c:pt idx="2">
                  <c:v>2.0000000000000001E-4</c:v>
                </c:pt>
                <c:pt idx="3">
                  <c:v>0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D-42D0-9691-A6BD76F0D2D5}"/>
            </c:ext>
          </c:extLst>
        </c:ser>
        <c:ser>
          <c:idx val="1"/>
          <c:order val="1"/>
          <c:tx>
            <c:strRef>
              <c:f>Feuil5!$G$20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Feuil5!$E$21:$E$28</c:f>
              <c:strCache>
                <c:ptCount val="8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  <c:pt idx="3">
                  <c:v>Scénario 4</c:v>
                </c:pt>
                <c:pt idx="4">
                  <c:v>Scénario 5</c:v>
                </c:pt>
                <c:pt idx="5">
                  <c:v>Scénario 6</c:v>
                </c:pt>
                <c:pt idx="6">
                  <c:v>Scénario 7</c:v>
                </c:pt>
                <c:pt idx="7">
                  <c:v>Scénario 8</c:v>
                </c:pt>
              </c:strCache>
            </c:strRef>
          </c:cat>
          <c:val>
            <c:numRef>
              <c:f>Feuil5!$G$21:$G$28</c:f>
              <c:numCache>
                <c:formatCode>0.00%</c:formatCode>
                <c:ptCount val="8"/>
                <c:pt idx="0">
                  <c:v>2.0999999999999999E-3</c:v>
                </c:pt>
                <c:pt idx="1">
                  <c:v>2.0999999999999999E-3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1.8E-3</c:v>
                </c:pt>
                <c:pt idx="5">
                  <c:v>2.0999999999999999E-3</c:v>
                </c:pt>
                <c:pt idx="6">
                  <c:v>5.9999999999999995E-4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D-42D0-9691-A6BD76F0D2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27"/>
        <c:axId val="623266479"/>
        <c:axId val="623276559"/>
      </c:barChart>
      <c:catAx>
        <c:axId val="62326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276559"/>
        <c:crosses val="autoZero"/>
        <c:auto val="1"/>
        <c:lblAlgn val="ctr"/>
        <c:lblOffset val="100"/>
        <c:noMultiLvlLbl val="0"/>
      </c:catAx>
      <c:valAx>
        <c:axId val="6232765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2326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bg1"/>
                </a:solidFill>
              </a:rPr>
              <a:t>Réduction FGT2</a:t>
            </a:r>
          </a:p>
        </c:rich>
      </c:tx>
      <c:overlay val="0"/>
      <c:spPr>
        <a:solidFill>
          <a:schemeClr val="accent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Feuil5!$J$20</c:f>
              <c:strCache>
                <c:ptCount val="1"/>
                <c:pt idx="0">
                  <c:v>Urbain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Feuil5!$I$21:$I$28</c:f>
              <c:strCache>
                <c:ptCount val="8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  <c:pt idx="3">
                  <c:v>Scénario 4</c:v>
                </c:pt>
                <c:pt idx="4">
                  <c:v>Scénario 5</c:v>
                </c:pt>
                <c:pt idx="5">
                  <c:v>Scénario 6</c:v>
                </c:pt>
                <c:pt idx="6">
                  <c:v>Scénario 7</c:v>
                </c:pt>
                <c:pt idx="7">
                  <c:v>Scénario 8</c:v>
                </c:pt>
              </c:strCache>
            </c:strRef>
          </c:cat>
          <c:val>
            <c:numRef>
              <c:f>Feuil5!$J$21:$J$28</c:f>
              <c:numCache>
                <c:formatCode>0.00%</c:formatCode>
                <c:ptCount val="8"/>
                <c:pt idx="0">
                  <c:v>2.0000000000000001E-4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0</c:v>
                </c:pt>
                <c:pt idx="7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0-468C-BB59-00223CB8C97B}"/>
            </c:ext>
          </c:extLst>
        </c:ser>
        <c:ser>
          <c:idx val="1"/>
          <c:order val="1"/>
          <c:tx>
            <c:strRef>
              <c:f>Feuil5!$K$20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Feuil5!$I$21:$I$28</c:f>
              <c:strCache>
                <c:ptCount val="8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  <c:pt idx="3">
                  <c:v>Scénario 4</c:v>
                </c:pt>
                <c:pt idx="4">
                  <c:v>Scénario 5</c:v>
                </c:pt>
                <c:pt idx="5">
                  <c:v>Scénario 6</c:v>
                </c:pt>
                <c:pt idx="6">
                  <c:v>Scénario 7</c:v>
                </c:pt>
                <c:pt idx="7">
                  <c:v>Scénario 8</c:v>
                </c:pt>
              </c:strCache>
            </c:strRef>
          </c:cat>
          <c:val>
            <c:numRef>
              <c:f>Feuil5!$K$21:$K$28</c:f>
              <c:numCache>
                <c:formatCode>0.00%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2.9999999999999997E-4</c:v>
                </c:pt>
                <c:pt idx="7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0-468C-BB59-00223CB8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27"/>
        <c:axId val="623290479"/>
        <c:axId val="623288079"/>
      </c:barChart>
      <c:catAx>
        <c:axId val="6232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288079"/>
        <c:crosses val="autoZero"/>
        <c:auto val="1"/>
        <c:lblAlgn val="ctr"/>
        <c:lblOffset val="100"/>
        <c:noMultiLvlLbl val="0"/>
      </c:catAx>
      <c:valAx>
        <c:axId val="623288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232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Feuil6!$C$12:$C$19</c:f>
              <c:strCache>
                <c:ptCount val="8"/>
                <c:pt idx="0">
                  <c:v>Scénario 1</c:v>
                </c:pt>
                <c:pt idx="1">
                  <c:v>Scénario 5</c:v>
                </c:pt>
                <c:pt idx="2">
                  <c:v>Scénario 2</c:v>
                </c:pt>
                <c:pt idx="3">
                  <c:v>Scénario 7</c:v>
                </c:pt>
                <c:pt idx="4">
                  <c:v>Scénario 8</c:v>
                </c:pt>
                <c:pt idx="5">
                  <c:v>Scénario 6</c:v>
                </c:pt>
                <c:pt idx="6">
                  <c:v>Scénario 3</c:v>
                </c:pt>
                <c:pt idx="7">
                  <c:v>Scénario 4</c:v>
                </c:pt>
              </c:strCache>
            </c:strRef>
          </c:cat>
          <c:val>
            <c:numRef>
              <c:f>Feuil6!$D$12:$D$19</c:f>
              <c:numCache>
                <c:formatCode>General</c:formatCode>
                <c:ptCount val="8"/>
                <c:pt idx="0">
                  <c:v>0.32089150499999997</c:v>
                </c:pt>
                <c:pt idx="1">
                  <c:v>0.32065799</c:v>
                </c:pt>
                <c:pt idx="2">
                  <c:v>0.32068432999999996</c:v>
                </c:pt>
                <c:pt idx="3">
                  <c:v>0.32118533000000005</c:v>
                </c:pt>
                <c:pt idx="4">
                  <c:v>0.32150045999999999</c:v>
                </c:pt>
                <c:pt idx="5">
                  <c:v>0.321538455</c:v>
                </c:pt>
                <c:pt idx="6">
                  <c:v>0.32160728500000002</c:v>
                </c:pt>
                <c:pt idx="7">
                  <c:v>0.32183258000000003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1-4E4A-B18B-1E176BE678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-27"/>
        <c:axId val="943877743"/>
        <c:axId val="943878223"/>
      </c:barChart>
      <c:catAx>
        <c:axId val="9438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3878223"/>
        <c:crosses val="autoZero"/>
        <c:auto val="1"/>
        <c:lblAlgn val="ctr"/>
        <c:lblOffset val="100"/>
        <c:noMultiLvlLbl val="0"/>
      </c:catAx>
      <c:valAx>
        <c:axId val="9438782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387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88283DD8-BCDA-4E46-92A7-A4B70AD9C973}">
          <cx:tx>
            <cx:txData>
              <cx:f>_xlchart.v2.1</cx:f>
              <cx:v>Coût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2</xdr:row>
      <xdr:rowOff>123825</xdr:rowOff>
    </xdr:from>
    <xdr:to>
      <xdr:col>8</xdr:col>
      <xdr:colOff>260350</xdr:colOff>
      <xdr:row>18</xdr:row>
      <xdr:rowOff>25400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963A091B-EDC1-4A60-246C-4E4A7A3DE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1150" y="490538"/>
              <a:ext cx="7132638" cy="271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SN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2</xdr:row>
      <xdr:rowOff>123825</xdr:rowOff>
    </xdr:from>
    <xdr:to>
      <xdr:col>11</xdr:col>
      <xdr:colOff>101600</xdr:colOff>
      <xdr:row>17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6D3E50-2734-2E79-2AB6-F4B623C48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104774</xdr:rowOff>
    </xdr:from>
    <xdr:to>
      <xdr:col>7</xdr:col>
      <xdr:colOff>171450</xdr:colOff>
      <xdr:row>46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1694DA-F56E-3745-2321-28BEB7511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273050</xdr:colOff>
      <xdr:row>29</xdr:row>
      <xdr:rowOff>92074</xdr:rowOff>
    </xdr:from>
    <xdr:to>
      <xdr:col>14</xdr:col>
      <xdr:colOff>273050</xdr:colOff>
      <xdr:row>46</xdr:row>
      <xdr:rowOff>95249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13E0551-AC03-A927-957E-DA2AB89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375298</xdr:colOff>
      <xdr:row>29</xdr:row>
      <xdr:rowOff>118253</xdr:rowOff>
    </xdr:from>
    <xdr:to>
      <xdr:col>21</xdr:col>
      <xdr:colOff>77755</xdr:colOff>
      <xdr:row>46</xdr:row>
      <xdr:rowOff>51837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0EA716F-8876-4320-A961-2EDA31C48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2</xdr:row>
      <xdr:rowOff>123825</xdr:rowOff>
    </xdr:from>
    <xdr:to>
      <xdr:col>9</xdr:col>
      <xdr:colOff>520700</xdr:colOff>
      <xdr:row>17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19F2F1A-176D-D58C-B22C-FEBBC39AC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6DDB2-8489-4291-AD67-07A361656B12}" name="Tableau2" displayName="Tableau2" ref="A1:C9" totalsRowShown="0">
  <autoFilter ref="A1:C9" xr:uid="{80B6DDB2-8489-4291-AD67-07A361656B12}"/>
  <sortState xmlns:xlrd2="http://schemas.microsoft.com/office/spreadsheetml/2017/richdata2" ref="A2:C9">
    <sortCondition descending="1" ref="B1:B9"/>
  </sortState>
  <tableColumns count="3">
    <tableColumn id="1" xr3:uid="{20E586F6-8689-42EC-94C3-74F033E223C4}" name="Scénario" dataDxfId="14"/>
    <tableColumn id="2" xr3:uid="{0DFAF032-CB9E-4BAE-8BBF-8EB98624DAA4}" name="Coût" dataDxfId="13"/>
    <tableColumn id="3" xr3:uid="{A4EEEB87-59BC-4353-91A1-FCDFA98F8211}" name="% du PIB 2025" dataDxfId="12" dataCellStyle="Pourcentag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7B6270A-40B7-4AE0-A398-6F037BD2C4ED}" name="Tableau10" displayName="Tableau10" ref="A1:C9" totalsRowShown="0" headerRowBorderDxfId="11" tableBorderDxfId="10" totalsRowBorderDxfId="9">
  <autoFilter ref="A1:C9" xr:uid="{C7B6270A-40B7-4AE0-A398-6F037BD2C4ED}"/>
  <sortState xmlns:xlrd2="http://schemas.microsoft.com/office/spreadsheetml/2017/richdata2" ref="A2:C9">
    <sortCondition ref="C1:C9"/>
  </sortState>
  <tableColumns count="3">
    <tableColumn id="1" xr3:uid="{DF8F9A75-05F0-49FC-BDAD-C6FFE93E4947}" name="Scénario" dataDxfId="8"/>
    <tableColumn id="2" xr3:uid="{18C7D108-E33D-4FC3-A422-2AB36D5F6F9E}" name="Efficience " dataDxfId="7"/>
    <tableColumn id="3" xr3:uid="{88E7ED68-D7BF-467A-B80F-E00A4957FA0E}" name="Efficience (%)" dataDxfId="6" dataCellStyle="Pourcentage">
      <calculatedColumnFormula>B2/SUM($B$2:$B$9)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839B8B-1B4C-4769-BADE-CF653050D0BE}" name="Tableau11" displayName="Tableau11" ref="E1:F9" totalsRowShown="0" headerRowDxfId="5" headerRowBorderDxfId="4" tableBorderDxfId="3" totalsRowBorderDxfId="2">
  <autoFilter ref="E1:F9" xr:uid="{05839B8B-1B4C-4769-BADE-CF653050D0BE}"/>
  <sortState xmlns:xlrd2="http://schemas.microsoft.com/office/spreadsheetml/2017/richdata2" ref="E2:F9">
    <sortCondition ref="F1:F9"/>
  </sortState>
  <tableColumns count="2">
    <tableColumn id="1" xr3:uid="{DC2B9FFA-F94A-462D-A9CF-40783BD1A9EF}" name="Scénario" dataDxfId="1"/>
    <tableColumn id="2" xr3:uid="{0FAA1BE8-F213-43B1-A708-64CD88FE43C4}" name="Gini " dataDxfId="0">
      <calculatedColumnFormula>AVERAGE(B2:C2)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7E4C-C16A-4C85-8D55-8234707EB497}">
  <dimension ref="A1:C9"/>
  <sheetViews>
    <sheetView zoomScale="80" zoomScaleNormal="80" workbookViewId="0">
      <selection activeCell="M7" sqref="M7"/>
    </sheetView>
  </sheetViews>
  <sheetFormatPr baseColWidth="10" defaultRowHeight="13.5"/>
  <cols>
    <col min="1" max="1" width="25.375" style="6" bestFit="1" customWidth="1"/>
    <col min="2" max="2" width="15.375" bestFit="1" customWidth="1"/>
    <col min="3" max="3" width="15.1875" customWidth="1"/>
  </cols>
  <sheetData>
    <row r="1" spans="1:3" ht="14.65">
      <c r="A1" s="5" t="s">
        <v>11</v>
      </c>
      <c r="B1" s="2" t="s">
        <v>0</v>
      </c>
      <c r="C1" s="2" t="s">
        <v>1</v>
      </c>
    </row>
    <row r="2" spans="1:3" ht="14.55">
      <c r="A2" s="5" t="s">
        <v>3</v>
      </c>
      <c r="B2" s="3">
        <v>218900000000</v>
      </c>
      <c r="C2" s="4">
        <v>0.21886169999999999</v>
      </c>
    </row>
    <row r="3" spans="1:3" ht="14.55">
      <c r="A3" s="5" t="s">
        <v>8</v>
      </c>
      <c r="B3" s="3">
        <v>193500000000</v>
      </c>
      <c r="C3" s="4">
        <v>0.19352169999999999</v>
      </c>
    </row>
    <row r="4" spans="1:3" ht="14.55">
      <c r="A4" s="5" t="s">
        <v>7</v>
      </c>
      <c r="B4" s="3">
        <v>140400000000</v>
      </c>
      <c r="C4" s="4">
        <v>0.14044470000000001</v>
      </c>
    </row>
    <row r="5" spans="1:3" ht="14.55">
      <c r="A5" s="5" t="s">
        <v>10</v>
      </c>
      <c r="B5" s="3">
        <v>109600000000</v>
      </c>
      <c r="C5" s="4">
        <v>0.1096405</v>
      </c>
    </row>
    <row r="6" spans="1:3" ht="14.55">
      <c r="A6" s="5" t="s">
        <v>4</v>
      </c>
      <c r="B6" s="3">
        <v>101900000000</v>
      </c>
      <c r="C6" s="4">
        <v>0.1018655</v>
      </c>
    </row>
    <row r="7" spans="1:3" ht="14.55">
      <c r="A7" s="5" t="s">
        <v>5</v>
      </c>
      <c r="B7" s="3">
        <v>83870000000</v>
      </c>
      <c r="C7" s="4">
        <v>8.3872699999999994E-2</v>
      </c>
    </row>
    <row r="8" spans="1:3" ht="14.55">
      <c r="A8" s="5" t="s">
        <v>9</v>
      </c>
      <c r="B8" s="3">
        <v>65520000000</v>
      </c>
      <c r="C8" s="4">
        <v>6.5517900000000004E-2</v>
      </c>
    </row>
    <row r="9" spans="1:3" ht="14.55">
      <c r="A9" s="5" t="s">
        <v>6</v>
      </c>
      <c r="B9" s="3">
        <v>48560000000</v>
      </c>
      <c r="C9" s="4">
        <v>4.8557599999999999E-2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F3B1-FD26-48BB-B170-46520C8B7FFF}">
  <dimension ref="A1:D5"/>
  <sheetViews>
    <sheetView workbookViewId="0">
      <selection activeCell="K8" sqref="K8"/>
    </sheetView>
  </sheetViews>
  <sheetFormatPr baseColWidth="10" defaultRowHeight="13.5"/>
  <cols>
    <col min="1" max="1" width="16.375" style="6" bestFit="1" customWidth="1"/>
    <col min="2" max="2" width="8.375" style="2" bestFit="1" customWidth="1"/>
    <col min="3" max="3" width="8.375" bestFit="1" customWidth="1"/>
    <col min="4" max="4" width="10.9375" style="1"/>
  </cols>
  <sheetData>
    <row r="1" spans="1:4">
      <c r="A1" s="7" t="s">
        <v>14</v>
      </c>
      <c r="B1" s="8">
        <v>2018</v>
      </c>
      <c r="C1" s="8">
        <v>2025</v>
      </c>
      <c r="D1" s="9" t="s">
        <v>17</v>
      </c>
    </row>
    <row r="2" spans="1:4">
      <c r="A2" s="10" t="s">
        <v>12</v>
      </c>
      <c r="B2" s="11">
        <v>0.26919999999999999</v>
      </c>
      <c r="C2" s="11">
        <v>0.1731</v>
      </c>
      <c r="D2" s="12">
        <f>C2-B2</f>
        <v>-9.6099999999999991E-2</v>
      </c>
    </row>
    <row r="3" spans="1:4">
      <c r="A3" s="10" t="s">
        <v>16</v>
      </c>
      <c r="B3" s="11">
        <v>6.9099999999999995E-2</v>
      </c>
      <c r="C3" s="11">
        <v>3.95E-2</v>
      </c>
      <c r="D3" s="12">
        <f t="shared" ref="D3:D4" si="0">C3-B3</f>
        <v>-2.9599999999999994E-2</v>
      </c>
    </row>
    <row r="4" spans="1:4">
      <c r="A4" s="10" t="s">
        <v>13</v>
      </c>
      <c r="B4" s="11">
        <v>2.5399999999999999E-2</v>
      </c>
      <c r="C4" s="11">
        <v>1.34E-2</v>
      </c>
      <c r="D4" s="12">
        <f t="shared" si="0"/>
        <v>-1.1999999999999999E-2</v>
      </c>
    </row>
    <row r="5" spans="1:4">
      <c r="A5" s="10" t="s">
        <v>15</v>
      </c>
      <c r="B5" s="13">
        <v>0.40962500000000002</v>
      </c>
      <c r="C5" s="13">
        <v>0.44059700000000002</v>
      </c>
      <c r="D5" s="14">
        <f>C5-B5</f>
        <v>3.0972E-2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EC70-EBD0-4FA2-92FC-46B033E7445E}">
  <dimension ref="A1:C9"/>
  <sheetViews>
    <sheetView topLeftCell="D1" workbookViewId="0">
      <selection activeCell="L17" sqref="L17"/>
    </sheetView>
  </sheetViews>
  <sheetFormatPr baseColWidth="10" defaultRowHeight="13.5"/>
  <cols>
    <col min="2" max="2" width="30.8125" hidden="1" customWidth="1"/>
    <col min="3" max="3" width="14.5625" customWidth="1"/>
  </cols>
  <sheetData>
    <row r="1" spans="1:3" ht="13.9">
      <c r="A1" s="21" t="s">
        <v>11</v>
      </c>
      <c r="B1" s="22" t="s">
        <v>26</v>
      </c>
      <c r="C1" s="23" t="s">
        <v>27</v>
      </c>
    </row>
    <row r="2" spans="1:3" ht="14.55">
      <c r="A2" s="19" t="s">
        <v>21</v>
      </c>
      <c r="B2" s="18">
        <v>39800000000</v>
      </c>
      <c r="C2" s="20">
        <f t="shared" ref="C2:C9" si="0">B2/SUM($B$2:$B$9)</f>
        <v>5.0552521275244504E-2</v>
      </c>
    </row>
    <row r="3" spans="1:3" ht="14.55">
      <c r="A3" s="19" t="s">
        <v>24</v>
      </c>
      <c r="B3" s="18">
        <v>53600000000</v>
      </c>
      <c r="C3" s="20">
        <f t="shared" si="0"/>
        <v>6.8080782420932295E-2</v>
      </c>
    </row>
    <row r="4" spans="1:3" ht="14.55">
      <c r="A4" s="19" t="s">
        <v>20</v>
      </c>
      <c r="B4" s="18">
        <v>68700000000</v>
      </c>
      <c r="C4" s="20">
        <f t="shared" si="0"/>
        <v>8.7260256573097925E-2</v>
      </c>
    </row>
    <row r="5" spans="1:3" ht="14.55">
      <c r="A5" s="19" t="s">
        <v>19</v>
      </c>
      <c r="B5" s="18">
        <v>83400000000</v>
      </c>
      <c r="C5" s="20">
        <f t="shared" si="0"/>
        <v>0.10593166518480884</v>
      </c>
    </row>
    <row r="6" spans="1:3" ht="14.55">
      <c r="A6" s="19" t="s">
        <v>25</v>
      </c>
      <c r="B6" s="18">
        <v>89800000000</v>
      </c>
      <c r="C6" s="20">
        <f t="shared" si="0"/>
        <v>0.11406071383208434</v>
      </c>
    </row>
    <row r="7" spans="1:3" ht="14.55">
      <c r="A7" s="19" t="s">
        <v>22</v>
      </c>
      <c r="B7" s="18">
        <v>115000000000</v>
      </c>
      <c r="C7" s="20">
        <f t="shared" si="0"/>
        <v>0.1460688428807316</v>
      </c>
    </row>
    <row r="8" spans="1:3" ht="14.55">
      <c r="A8" s="19" t="s">
        <v>23</v>
      </c>
      <c r="B8" s="18">
        <v>158000000000</v>
      </c>
      <c r="C8" s="20">
        <f t="shared" si="0"/>
        <v>0.20068588847961388</v>
      </c>
    </row>
    <row r="9" spans="1:3" ht="14.55">
      <c r="A9" s="24" t="s">
        <v>18</v>
      </c>
      <c r="B9" s="25">
        <v>179000000000</v>
      </c>
      <c r="C9" s="26">
        <f t="shared" si="0"/>
        <v>0.2273593293534866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A80D-A107-410C-82EF-64E7A99CE252}">
  <dimension ref="A1:D9"/>
  <sheetViews>
    <sheetView tabSelected="1" workbookViewId="0">
      <selection activeCell="D9" sqref="A1:D9"/>
    </sheetView>
  </sheetViews>
  <sheetFormatPr baseColWidth="10" defaultRowHeight="13.5"/>
  <cols>
    <col min="2" max="2" width="28.25" customWidth="1"/>
    <col min="3" max="3" width="27.4375" customWidth="1"/>
    <col min="4" max="4" width="24.625" customWidth="1"/>
  </cols>
  <sheetData>
    <row r="1" spans="1:4" ht="13.9">
      <c r="A1" s="27" t="s">
        <v>11</v>
      </c>
      <c r="B1" s="27" t="s">
        <v>28</v>
      </c>
      <c r="C1" s="27" t="s">
        <v>29</v>
      </c>
      <c r="D1" s="27" t="s">
        <v>30</v>
      </c>
    </row>
    <row r="2" spans="1:4" ht="14.55">
      <c r="A2" s="17">
        <v>1</v>
      </c>
      <c r="B2" s="28">
        <v>3.8E-3</v>
      </c>
      <c r="C2" s="28">
        <v>1.2999999999999999E-3</v>
      </c>
      <c r="D2" s="28">
        <v>5.9999999999999995E-4</v>
      </c>
    </row>
    <row r="3" spans="1:4" ht="14.55">
      <c r="A3" s="17">
        <v>2</v>
      </c>
      <c r="B3" s="28">
        <v>3.0500000000000002E-3</v>
      </c>
      <c r="C3" s="28">
        <v>1.0499999999999999E-3</v>
      </c>
      <c r="D3" s="28">
        <v>5.0000000000000001E-4</v>
      </c>
    </row>
    <row r="4" spans="1:4" ht="14.55">
      <c r="A4" s="17">
        <v>3</v>
      </c>
      <c r="B4" s="28">
        <v>2.3999999999999998E-3</v>
      </c>
      <c r="C4" s="28">
        <v>6.4999999999999997E-4</v>
      </c>
      <c r="D4" s="28">
        <v>2.9999999999999997E-4</v>
      </c>
    </row>
    <row r="5" spans="1:4" ht="14.55">
      <c r="A5" s="17">
        <v>4</v>
      </c>
      <c r="B5" s="28">
        <v>2.0500000000000002E-3</v>
      </c>
      <c r="C5" s="28">
        <v>5.5000000000000003E-4</v>
      </c>
      <c r="D5" s="28">
        <v>2.5000000000000001E-4</v>
      </c>
    </row>
    <row r="6" spans="1:4" ht="14.55">
      <c r="A6" s="17">
        <v>5</v>
      </c>
      <c r="B6" s="28">
        <v>3.0999999999999999E-3</v>
      </c>
      <c r="C6" s="28">
        <v>1.1000000000000001E-3</v>
      </c>
      <c r="D6" s="28">
        <v>4.4999999999999999E-4</v>
      </c>
    </row>
    <row r="7" spans="1:4" ht="14.55">
      <c r="A7" s="17">
        <v>6</v>
      </c>
      <c r="B7" s="28">
        <v>3.8E-3</v>
      </c>
      <c r="C7" s="28">
        <v>1.2999999999999999E-3</v>
      </c>
      <c r="D7" s="28">
        <v>5.9999999999999995E-4</v>
      </c>
    </row>
    <row r="8" spans="1:4" ht="14.55">
      <c r="A8" s="17">
        <v>7</v>
      </c>
      <c r="B8" s="28">
        <v>5.9999999999999995E-4</v>
      </c>
      <c r="C8" s="28">
        <v>3.5E-4</v>
      </c>
      <c r="D8" s="28">
        <v>1.4999999999999999E-4</v>
      </c>
    </row>
    <row r="9" spans="1:4" ht="14.55">
      <c r="A9" s="17">
        <v>8</v>
      </c>
      <c r="B9" s="28">
        <v>1.8E-3</v>
      </c>
      <c r="C9" s="28">
        <v>5.9999999999999995E-4</v>
      </c>
      <c r="D9" s="28">
        <v>2.9999999999999997E-4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C970-FF05-4BE5-B93A-6E72CE4C94EC}">
  <dimension ref="A1:L28"/>
  <sheetViews>
    <sheetView zoomScale="53" workbookViewId="0">
      <selection activeCell="X26" sqref="X26"/>
    </sheetView>
  </sheetViews>
  <sheetFormatPr baseColWidth="10" defaultRowHeight="13.5"/>
  <sheetData>
    <row r="1" spans="1:12" ht="27.75">
      <c r="A1" s="27" t="s">
        <v>11</v>
      </c>
      <c r="B1" s="27" t="s">
        <v>31</v>
      </c>
      <c r="C1" s="27" t="s">
        <v>32</v>
      </c>
      <c r="E1" s="27" t="s">
        <v>11</v>
      </c>
      <c r="F1" s="27" t="s">
        <v>31</v>
      </c>
      <c r="G1" s="27" t="s">
        <v>33</v>
      </c>
      <c r="J1" s="27" t="s">
        <v>11</v>
      </c>
      <c r="K1" s="27" t="s">
        <v>31</v>
      </c>
      <c r="L1" s="27" t="s">
        <v>34</v>
      </c>
    </row>
    <row r="2" spans="1:12" ht="14.55">
      <c r="A2" s="17">
        <v>1</v>
      </c>
      <c r="B2" s="17" t="s">
        <v>35</v>
      </c>
      <c r="C2" s="29">
        <v>1.5E-3</v>
      </c>
      <c r="E2" s="17">
        <v>1</v>
      </c>
      <c r="F2" s="17" t="s">
        <v>35</v>
      </c>
      <c r="G2" s="29">
        <v>5.0000000000000001E-4</v>
      </c>
      <c r="J2" s="17">
        <v>1</v>
      </c>
      <c r="K2" s="17" t="s">
        <v>35</v>
      </c>
      <c r="L2" s="29">
        <v>2.0000000000000001E-4</v>
      </c>
    </row>
    <row r="3" spans="1:12" ht="14.55">
      <c r="A3" s="17">
        <v>1</v>
      </c>
      <c r="B3" s="17" t="s">
        <v>2</v>
      </c>
      <c r="C3" s="29">
        <v>6.1000000000000004E-3</v>
      </c>
      <c r="E3" s="17">
        <v>1</v>
      </c>
      <c r="F3" s="17" t="s">
        <v>2</v>
      </c>
      <c r="G3" s="29">
        <v>2.0999999999999999E-3</v>
      </c>
      <c r="J3" s="17">
        <v>1</v>
      </c>
      <c r="K3" s="17" t="s">
        <v>2</v>
      </c>
      <c r="L3" s="29">
        <v>1E-3</v>
      </c>
    </row>
    <row r="4" spans="1:12" ht="14.55">
      <c r="A4" s="17">
        <v>2</v>
      </c>
      <c r="B4" s="17" t="s">
        <v>35</v>
      </c>
      <c r="C4" s="29">
        <v>0</v>
      </c>
      <c r="E4" s="17">
        <v>2</v>
      </c>
      <c r="F4" s="17" t="s">
        <v>35</v>
      </c>
      <c r="G4" s="29">
        <v>0</v>
      </c>
      <c r="J4" s="17">
        <v>2</v>
      </c>
      <c r="K4" s="17" t="s">
        <v>35</v>
      </c>
      <c r="L4" s="29">
        <v>0</v>
      </c>
    </row>
    <row r="5" spans="1:12" ht="14.55">
      <c r="A5" s="17">
        <v>2</v>
      </c>
      <c r="B5" s="17" t="s">
        <v>2</v>
      </c>
      <c r="C5" s="29">
        <v>6.1000000000000004E-3</v>
      </c>
      <c r="E5" s="17">
        <v>2</v>
      </c>
      <c r="F5" s="17" t="s">
        <v>2</v>
      </c>
      <c r="G5" s="29">
        <v>2.0999999999999999E-3</v>
      </c>
      <c r="J5" s="17">
        <v>2</v>
      </c>
      <c r="K5" s="17" t="s">
        <v>2</v>
      </c>
      <c r="L5" s="29">
        <v>1E-3</v>
      </c>
    </row>
    <row r="6" spans="1:12" ht="14.55">
      <c r="A6" s="17">
        <v>3</v>
      </c>
      <c r="B6" s="17" t="s">
        <v>35</v>
      </c>
      <c r="C6" s="29">
        <v>6.9999999999999999E-4</v>
      </c>
      <c r="E6" s="17">
        <v>3</v>
      </c>
      <c r="F6" s="17" t="s">
        <v>35</v>
      </c>
      <c r="G6" s="29">
        <v>2.0000000000000001E-4</v>
      </c>
      <c r="J6" s="17">
        <v>3</v>
      </c>
      <c r="K6" s="17" t="s">
        <v>35</v>
      </c>
      <c r="L6" s="29">
        <v>1E-4</v>
      </c>
    </row>
    <row r="7" spans="1:12" ht="14.55">
      <c r="A7" s="17">
        <v>3</v>
      </c>
      <c r="B7" s="17" t="s">
        <v>2</v>
      </c>
      <c r="C7" s="29">
        <v>4.1000000000000003E-3</v>
      </c>
      <c r="E7" s="17">
        <v>3</v>
      </c>
      <c r="F7" s="17" t="s">
        <v>2</v>
      </c>
      <c r="G7" s="29">
        <v>1.1000000000000001E-3</v>
      </c>
      <c r="J7" s="17">
        <v>3</v>
      </c>
      <c r="K7" s="17" t="s">
        <v>2</v>
      </c>
      <c r="L7" s="29">
        <v>5.0000000000000001E-4</v>
      </c>
    </row>
    <row r="8" spans="1:12" ht="14.55">
      <c r="A8" s="17">
        <v>4</v>
      </c>
      <c r="B8" s="17" t="s">
        <v>35</v>
      </c>
      <c r="C8" s="29">
        <v>0</v>
      </c>
      <c r="E8" s="17">
        <v>4</v>
      </c>
      <c r="F8" s="17" t="s">
        <v>35</v>
      </c>
      <c r="G8" s="29">
        <v>0</v>
      </c>
      <c r="J8" s="17">
        <v>4</v>
      </c>
      <c r="K8" s="17" t="s">
        <v>35</v>
      </c>
      <c r="L8" s="29">
        <v>0</v>
      </c>
    </row>
    <row r="9" spans="1:12" ht="14.55">
      <c r="A9" s="17">
        <v>4</v>
      </c>
      <c r="B9" s="17" t="s">
        <v>2</v>
      </c>
      <c r="C9" s="29">
        <v>4.1000000000000003E-3</v>
      </c>
      <c r="E9" s="17">
        <v>4</v>
      </c>
      <c r="F9" s="17" t="s">
        <v>2</v>
      </c>
      <c r="G9" s="29">
        <v>1.1000000000000001E-3</v>
      </c>
      <c r="J9" s="17">
        <v>4</v>
      </c>
      <c r="K9" s="17" t="s">
        <v>2</v>
      </c>
      <c r="L9" s="29">
        <v>5.0000000000000001E-4</v>
      </c>
    </row>
    <row r="10" spans="1:12" ht="14.55">
      <c r="A10" s="17">
        <v>5</v>
      </c>
      <c r="B10" s="17" t="s">
        <v>35</v>
      </c>
      <c r="C10" s="29">
        <v>1.2999999999999999E-3</v>
      </c>
      <c r="E10" s="17">
        <v>5</v>
      </c>
      <c r="F10" s="17" t="s">
        <v>35</v>
      </c>
      <c r="G10" s="29">
        <v>4.0000000000000002E-4</v>
      </c>
      <c r="J10" s="17">
        <v>5</v>
      </c>
      <c r="K10" s="17" t="s">
        <v>35</v>
      </c>
      <c r="L10" s="29">
        <v>1E-4</v>
      </c>
    </row>
    <row r="11" spans="1:12" ht="14.55">
      <c r="A11" s="17">
        <v>5</v>
      </c>
      <c r="B11" s="17" t="s">
        <v>2</v>
      </c>
      <c r="C11" s="29">
        <v>4.8999999999999998E-3</v>
      </c>
      <c r="E11" s="17">
        <v>5</v>
      </c>
      <c r="F11" s="17" t="s">
        <v>2</v>
      </c>
      <c r="G11" s="29">
        <v>1.8E-3</v>
      </c>
      <c r="J11" s="17">
        <v>5</v>
      </c>
      <c r="K11" s="17" t="s">
        <v>2</v>
      </c>
      <c r="L11" s="29">
        <v>8.0000000000000004E-4</v>
      </c>
    </row>
    <row r="12" spans="1:12" ht="14.55">
      <c r="A12" s="17">
        <v>6</v>
      </c>
      <c r="B12" s="17" t="s">
        <v>35</v>
      </c>
      <c r="C12" s="29">
        <v>1.5E-3</v>
      </c>
      <c r="E12" s="17">
        <v>6</v>
      </c>
      <c r="F12" s="17" t="s">
        <v>35</v>
      </c>
      <c r="G12" s="29">
        <v>5.0000000000000001E-4</v>
      </c>
      <c r="J12" s="17">
        <v>6</v>
      </c>
      <c r="K12" s="17" t="s">
        <v>35</v>
      </c>
      <c r="L12" s="29">
        <v>2.0000000000000001E-4</v>
      </c>
    </row>
    <row r="13" spans="1:12" ht="14.55">
      <c r="A13" s="17">
        <v>6</v>
      </c>
      <c r="B13" s="17" t="s">
        <v>2</v>
      </c>
      <c r="C13" s="29">
        <v>6.1000000000000004E-3</v>
      </c>
      <c r="E13" s="17">
        <v>6</v>
      </c>
      <c r="F13" s="17" t="s">
        <v>2</v>
      </c>
      <c r="G13" s="29">
        <v>2.0999999999999999E-3</v>
      </c>
      <c r="J13" s="17">
        <v>6</v>
      </c>
      <c r="K13" s="17" t="s">
        <v>2</v>
      </c>
      <c r="L13" s="29">
        <v>1E-3</v>
      </c>
    </row>
    <row r="14" spans="1:12" ht="14.55">
      <c r="A14" s="17">
        <v>7</v>
      </c>
      <c r="B14" s="17" t="s">
        <v>35</v>
      </c>
      <c r="C14" s="29">
        <v>2.0000000000000001E-4</v>
      </c>
      <c r="E14" s="17">
        <v>7</v>
      </c>
      <c r="F14" s="17" t="s">
        <v>35</v>
      </c>
      <c r="G14" s="29">
        <v>1E-4</v>
      </c>
      <c r="J14" s="17">
        <v>7</v>
      </c>
      <c r="K14" s="17" t="s">
        <v>35</v>
      </c>
      <c r="L14" s="29">
        <v>0</v>
      </c>
    </row>
    <row r="15" spans="1:12" ht="14.55">
      <c r="A15" s="17">
        <v>7</v>
      </c>
      <c r="B15" s="17" t="s">
        <v>2</v>
      </c>
      <c r="C15" s="29">
        <v>1E-3</v>
      </c>
      <c r="E15" s="17">
        <v>7</v>
      </c>
      <c r="F15" s="17" t="s">
        <v>2</v>
      </c>
      <c r="G15" s="29">
        <v>5.9999999999999995E-4</v>
      </c>
      <c r="J15" s="17">
        <v>7</v>
      </c>
      <c r="K15" s="17" t="s">
        <v>2</v>
      </c>
      <c r="L15" s="29">
        <v>2.9999999999999997E-4</v>
      </c>
    </row>
    <row r="16" spans="1:12" ht="14.55">
      <c r="A16" s="17">
        <v>8</v>
      </c>
      <c r="B16" s="17" t="s">
        <v>35</v>
      </c>
      <c r="C16" s="29">
        <v>8.0000000000000004E-4</v>
      </c>
      <c r="E16" s="17">
        <v>8</v>
      </c>
      <c r="F16" s="17" t="s">
        <v>35</v>
      </c>
      <c r="G16" s="29">
        <v>2.0000000000000001E-4</v>
      </c>
      <c r="J16" s="17">
        <v>8</v>
      </c>
      <c r="K16" s="17" t="s">
        <v>35</v>
      </c>
      <c r="L16" s="29">
        <v>1E-4</v>
      </c>
    </row>
    <row r="17" spans="1:12" ht="14.55">
      <c r="A17" s="17">
        <v>8</v>
      </c>
      <c r="B17" s="17" t="s">
        <v>2</v>
      </c>
      <c r="C17" s="29">
        <v>2.8E-3</v>
      </c>
      <c r="E17" s="17">
        <v>8</v>
      </c>
      <c r="F17" s="17" t="s">
        <v>2</v>
      </c>
      <c r="G17" s="29">
        <v>1E-3</v>
      </c>
      <c r="J17" s="17">
        <v>8</v>
      </c>
      <c r="K17" s="17" t="s">
        <v>2</v>
      </c>
      <c r="L17" s="29">
        <v>5.0000000000000001E-4</v>
      </c>
    </row>
    <row r="20" spans="1:12" ht="13.9">
      <c r="A20" s="15" t="s">
        <v>11</v>
      </c>
      <c r="B20" s="15" t="s">
        <v>35</v>
      </c>
      <c r="C20" s="15" t="s">
        <v>2</v>
      </c>
      <c r="E20" s="15" t="s">
        <v>11</v>
      </c>
      <c r="F20" s="15" t="s">
        <v>35</v>
      </c>
      <c r="G20" s="15" t="s">
        <v>2</v>
      </c>
      <c r="I20" s="15" t="s">
        <v>11</v>
      </c>
      <c r="J20" s="15" t="s">
        <v>35</v>
      </c>
      <c r="K20" s="15" t="s">
        <v>2</v>
      </c>
    </row>
    <row r="21" spans="1:12">
      <c r="A21" s="16" t="s">
        <v>36</v>
      </c>
      <c r="B21" s="30">
        <v>1.5E-3</v>
      </c>
      <c r="C21" s="30">
        <v>6.1000000000000004E-3</v>
      </c>
      <c r="E21" s="16" t="s">
        <v>36</v>
      </c>
      <c r="F21" s="30">
        <v>5.0000000000000001E-4</v>
      </c>
      <c r="G21" s="30">
        <v>2.0999999999999999E-3</v>
      </c>
      <c r="I21" s="16" t="s">
        <v>36</v>
      </c>
      <c r="J21" s="30">
        <v>2.0000000000000001E-4</v>
      </c>
      <c r="K21" s="30">
        <v>1E-3</v>
      </c>
    </row>
    <row r="22" spans="1:12">
      <c r="A22" s="16" t="s">
        <v>37</v>
      </c>
      <c r="B22" s="30">
        <v>0</v>
      </c>
      <c r="C22" s="30">
        <v>6.1000000000000004E-3</v>
      </c>
      <c r="E22" s="16" t="s">
        <v>37</v>
      </c>
      <c r="F22" s="30">
        <v>0</v>
      </c>
      <c r="G22" s="30">
        <v>2.0999999999999999E-3</v>
      </c>
      <c r="I22" s="16" t="s">
        <v>37</v>
      </c>
      <c r="J22" s="30">
        <v>0</v>
      </c>
      <c r="K22" s="30">
        <v>1E-3</v>
      </c>
    </row>
    <row r="23" spans="1:12">
      <c r="A23" s="16" t="s">
        <v>38</v>
      </c>
      <c r="B23" s="30">
        <v>6.9999999999999999E-4</v>
      </c>
      <c r="C23" s="30">
        <v>4.1000000000000003E-3</v>
      </c>
      <c r="E23" s="16" t="s">
        <v>38</v>
      </c>
      <c r="F23" s="30">
        <v>2.0000000000000001E-4</v>
      </c>
      <c r="G23" s="30">
        <v>1.1000000000000001E-3</v>
      </c>
      <c r="I23" s="16" t="s">
        <v>38</v>
      </c>
      <c r="J23" s="30">
        <v>1E-4</v>
      </c>
      <c r="K23" s="30">
        <v>5.0000000000000001E-4</v>
      </c>
    </row>
    <row r="24" spans="1:12">
      <c r="A24" s="16" t="s">
        <v>39</v>
      </c>
      <c r="B24" s="30">
        <v>0</v>
      </c>
      <c r="C24" s="30">
        <v>4.1000000000000003E-3</v>
      </c>
      <c r="E24" s="16" t="s">
        <v>39</v>
      </c>
      <c r="F24" s="30">
        <v>0</v>
      </c>
      <c r="G24" s="30">
        <v>1.1000000000000001E-3</v>
      </c>
      <c r="I24" s="16" t="s">
        <v>39</v>
      </c>
      <c r="J24" s="30">
        <v>0</v>
      </c>
      <c r="K24" s="30">
        <v>5.0000000000000001E-4</v>
      </c>
    </row>
    <row r="25" spans="1:12">
      <c r="A25" s="16" t="s">
        <v>40</v>
      </c>
      <c r="B25" s="30">
        <v>1.2999999999999999E-3</v>
      </c>
      <c r="C25" s="30">
        <v>4.8999999999999998E-3</v>
      </c>
      <c r="E25" s="16" t="s">
        <v>40</v>
      </c>
      <c r="F25" s="30">
        <v>4.0000000000000002E-4</v>
      </c>
      <c r="G25" s="30">
        <v>1.8E-3</v>
      </c>
      <c r="I25" s="16" t="s">
        <v>40</v>
      </c>
      <c r="J25" s="30">
        <v>1E-4</v>
      </c>
      <c r="K25" s="30">
        <v>8.0000000000000004E-4</v>
      </c>
    </row>
    <row r="26" spans="1:12">
      <c r="A26" s="16" t="s">
        <v>41</v>
      </c>
      <c r="B26" s="30">
        <v>1.5E-3</v>
      </c>
      <c r="C26" s="30">
        <v>6.1000000000000004E-3</v>
      </c>
      <c r="E26" s="16" t="s">
        <v>41</v>
      </c>
      <c r="F26" s="30">
        <v>5.0000000000000001E-4</v>
      </c>
      <c r="G26" s="30">
        <v>2.0999999999999999E-3</v>
      </c>
      <c r="I26" s="16" t="s">
        <v>41</v>
      </c>
      <c r="J26" s="30">
        <v>2.0000000000000001E-4</v>
      </c>
      <c r="K26" s="30">
        <v>1E-3</v>
      </c>
    </row>
    <row r="27" spans="1:12">
      <c r="A27" s="16" t="s">
        <v>42</v>
      </c>
      <c r="B27" s="30">
        <v>2.0000000000000001E-4</v>
      </c>
      <c r="C27" s="30">
        <v>1E-3</v>
      </c>
      <c r="E27" s="16" t="s">
        <v>42</v>
      </c>
      <c r="F27" s="30">
        <v>1E-4</v>
      </c>
      <c r="G27" s="30">
        <v>5.9999999999999995E-4</v>
      </c>
      <c r="I27" s="16" t="s">
        <v>42</v>
      </c>
      <c r="J27" s="30">
        <v>0</v>
      </c>
      <c r="K27" s="30">
        <v>2.9999999999999997E-4</v>
      </c>
    </row>
    <row r="28" spans="1:12">
      <c r="A28" s="16" t="s">
        <v>43</v>
      </c>
      <c r="B28" s="30">
        <v>8.0000000000000004E-4</v>
      </c>
      <c r="C28" s="30">
        <v>2.8E-3</v>
      </c>
      <c r="E28" s="16" t="s">
        <v>43</v>
      </c>
      <c r="F28" s="30">
        <v>2.0000000000000001E-4</v>
      </c>
      <c r="G28" s="30">
        <v>1E-3</v>
      </c>
      <c r="I28" s="16" t="s">
        <v>43</v>
      </c>
      <c r="J28" s="30">
        <v>1E-4</v>
      </c>
      <c r="K28" s="30">
        <v>5.0000000000000001E-4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10FE-287D-4763-A9E7-3A9A395E23DE}">
  <dimension ref="A1:F19"/>
  <sheetViews>
    <sheetView workbookViewId="0">
      <selection activeCell="L14" sqref="L14"/>
    </sheetView>
  </sheetViews>
  <sheetFormatPr baseColWidth="10" defaultRowHeight="13.5"/>
  <cols>
    <col min="2" max="3" width="11.375" bestFit="1" customWidth="1"/>
    <col min="5" max="5" width="17" customWidth="1"/>
    <col min="6" max="6" width="12.4375" customWidth="1"/>
  </cols>
  <sheetData>
    <row r="1" spans="1:6" ht="13.9">
      <c r="A1" s="27" t="s">
        <v>11</v>
      </c>
      <c r="B1" s="27" t="s">
        <v>44</v>
      </c>
      <c r="C1" s="27" t="s">
        <v>45</v>
      </c>
      <c r="E1" s="33" t="s">
        <v>11</v>
      </c>
      <c r="F1" s="34" t="s">
        <v>46</v>
      </c>
    </row>
    <row r="2" spans="1:6" ht="14.55">
      <c r="A2" s="36" t="s">
        <v>37</v>
      </c>
      <c r="B2" s="31">
        <v>0.36646571</v>
      </c>
      <c r="C2" s="31">
        <v>0.27531729999999999</v>
      </c>
      <c r="E2" s="19" t="s">
        <v>40</v>
      </c>
      <c r="F2" s="32">
        <f t="shared" ref="F2:F9" si="0">AVERAGE(B2:C2)</f>
        <v>0.32089150499999997</v>
      </c>
    </row>
    <row r="3" spans="1:6" ht="14.55">
      <c r="A3" s="36" t="s">
        <v>43</v>
      </c>
      <c r="B3" s="31">
        <v>0.36775961000000001</v>
      </c>
      <c r="C3" s="31">
        <v>0.27531729999999999</v>
      </c>
      <c r="E3" s="19" t="s">
        <v>37</v>
      </c>
      <c r="F3" s="32">
        <f t="shared" si="0"/>
        <v>0.321538455</v>
      </c>
    </row>
    <row r="4" spans="1:6" ht="14.55">
      <c r="A4" s="36" t="s">
        <v>41</v>
      </c>
      <c r="B4" s="31">
        <v>0.36691570000000001</v>
      </c>
      <c r="C4" s="31">
        <v>0.27545496000000003</v>
      </c>
      <c r="E4" s="19" t="s">
        <v>36</v>
      </c>
      <c r="F4" s="32">
        <f t="shared" si="0"/>
        <v>0.32118533000000005</v>
      </c>
    </row>
    <row r="5" spans="1:6" ht="14.55">
      <c r="A5" s="36" t="s">
        <v>36</v>
      </c>
      <c r="B5" s="31">
        <v>0.36775961000000001</v>
      </c>
      <c r="C5" s="31">
        <v>0.27545496000000003</v>
      </c>
      <c r="E5" s="19" t="s">
        <v>42</v>
      </c>
      <c r="F5" s="32">
        <f t="shared" si="0"/>
        <v>0.32160728500000002</v>
      </c>
    </row>
    <row r="6" spans="1:6" ht="14.55">
      <c r="A6" s="36" t="s">
        <v>42</v>
      </c>
      <c r="B6" s="31">
        <v>0.36639115999999999</v>
      </c>
      <c r="C6" s="31">
        <v>0.27497749999999999</v>
      </c>
      <c r="E6" s="19" t="s">
        <v>43</v>
      </c>
      <c r="F6" s="32">
        <f t="shared" si="0"/>
        <v>0.32068432999999996</v>
      </c>
    </row>
    <row r="7" spans="1:6" ht="14.55">
      <c r="A7" s="36" t="s">
        <v>40</v>
      </c>
      <c r="B7" s="31">
        <v>0.36618441000000002</v>
      </c>
      <c r="C7" s="31">
        <v>0.27513156999999999</v>
      </c>
      <c r="E7" s="19" t="s">
        <v>41</v>
      </c>
      <c r="F7" s="32">
        <f t="shared" si="0"/>
        <v>0.32065799</v>
      </c>
    </row>
    <row r="8" spans="1:6" ht="14.55">
      <c r="A8" s="36" t="s">
        <v>38</v>
      </c>
      <c r="B8" s="31">
        <v>0.36733905</v>
      </c>
      <c r="C8" s="31">
        <v>0.27632611000000001</v>
      </c>
      <c r="E8" s="19" t="s">
        <v>38</v>
      </c>
      <c r="F8" s="32">
        <f t="shared" si="0"/>
        <v>0.32183258000000003</v>
      </c>
    </row>
    <row r="9" spans="1:6" ht="14.55">
      <c r="A9" s="36" t="s">
        <v>39</v>
      </c>
      <c r="B9" s="31">
        <v>0.3670002</v>
      </c>
      <c r="C9" s="31">
        <v>0.27600071999999998</v>
      </c>
      <c r="E9" s="24" t="s">
        <v>39</v>
      </c>
      <c r="F9" s="35">
        <f t="shared" si="0"/>
        <v>0.32150045999999999</v>
      </c>
    </row>
    <row r="12" spans="1:6" ht="14.55">
      <c r="C12" t="s">
        <v>36</v>
      </c>
      <c r="D12">
        <v>0.32089150499999997</v>
      </c>
    </row>
    <row r="13" spans="1:6" ht="14.55">
      <c r="C13" t="s">
        <v>40</v>
      </c>
      <c r="D13">
        <v>0.32065799</v>
      </c>
    </row>
    <row r="14" spans="1:6" ht="14.55">
      <c r="C14" t="s">
        <v>37</v>
      </c>
      <c r="D14">
        <v>0.32068432999999996</v>
      </c>
    </row>
    <row r="15" spans="1:6" ht="14.55">
      <c r="C15" t="s">
        <v>42</v>
      </c>
      <c r="D15">
        <v>0.32118533000000005</v>
      </c>
    </row>
    <row r="16" spans="1:6" ht="14.55">
      <c r="C16" t="s">
        <v>43</v>
      </c>
      <c r="D16">
        <v>0.32150045999999999</v>
      </c>
    </row>
    <row r="17" spans="3:4" ht="14.55">
      <c r="C17" t="s">
        <v>41</v>
      </c>
      <c r="D17">
        <v>0.321538455</v>
      </c>
    </row>
    <row r="18" spans="3:4" ht="14.55">
      <c r="C18" t="s">
        <v>38</v>
      </c>
      <c r="D18">
        <v>0.32160728500000002</v>
      </c>
    </row>
    <row r="19" spans="3:4" ht="14.55">
      <c r="C19" t="s">
        <v>39</v>
      </c>
      <c r="D19">
        <v>0.32183258000000003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0CB8-9E3D-4221-9C02-9B35B95906D9}">
  <dimension ref="A1:D33"/>
  <sheetViews>
    <sheetView workbookViewId="0">
      <selection activeCell="F29" sqref="F29"/>
    </sheetView>
  </sheetViews>
  <sheetFormatPr baseColWidth="10" defaultRowHeight="13.5"/>
  <cols>
    <col min="1" max="1" width="3.75" style="6" customWidth="1"/>
    <col min="2" max="2" width="7.9375" style="6" customWidth="1"/>
    <col min="3" max="3" width="23.8125" style="6" customWidth="1"/>
    <col min="4" max="4" width="11.8125" style="6" customWidth="1"/>
  </cols>
  <sheetData>
    <row r="1" spans="1:4" s="1" customFormat="1" ht="20.25">
      <c r="A1" s="37" t="s">
        <v>11</v>
      </c>
      <c r="B1" s="37" t="s">
        <v>31</v>
      </c>
      <c r="C1" s="37" t="s">
        <v>47</v>
      </c>
      <c r="D1" s="37" t="s">
        <v>48</v>
      </c>
    </row>
    <row r="2" spans="1:4" s="1" customFormat="1">
      <c r="A2" s="38">
        <v>1</v>
      </c>
      <c r="B2" s="38" t="s">
        <v>35</v>
      </c>
      <c r="C2" s="38" t="s">
        <v>49</v>
      </c>
      <c r="D2" s="39">
        <v>1896.8589999999999</v>
      </c>
    </row>
    <row r="3" spans="1:4" s="1" customFormat="1">
      <c r="A3" s="38">
        <v>1</v>
      </c>
      <c r="B3" s="38" t="s">
        <v>35</v>
      </c>
      <c r="C3" s="38" t="s">
        <v>50</v>
      </c>
      <c r="D3" s="39">
        <v>1770000000</v>
      </c>
    </row>
    <row r="4" spans="1:4" s="1" customFormat="1">
      <c r="A4" s="38">
        <v>1</v>
      </c>
      <c r="B4" s="38" t="s">
        <v>2</v>
      </c>
      <c r="C4" s="38" t="s">
        <v>49</v>
      </c>
      <c r="D4" s="39">
        <v>2641.3539999999998</v>
      </c>
    </row>
    <row r="5" spans="1:4" s="1" customFormat="1">
      <c r="A5" s="38">
        <v>1</v>
      </c>
      <c r="B5" s="38" t="s">
        <v>2</v>
      </c>
      <c r="C5" s="38" t="s">
        <v>50</v>
      </c>
      <c r="D5" s="39">
        <v>1170000000</v>
      </c>
    </row>
    <row r="6" spans="1:4" s="1" customFormat="1">
      <c r="A6" s="40">
        <v>2</v>
      </c>
      <c r="B6" s="40" t="s">
        <v>35</v>
      </c>
      <c r="C6" s="40" t="s">
        <v>49</v>
      </c>
      <c r="D6" s="41">
        <v>1896.8589999999999</v>
      </c>
    </row>
    <row r="7" spans="1:4" s="1" customFormat="1">
      <c r="A7" s="40">
        <v>2</v>
      </c>
      <c r="B7" s="40" t="s">
        <v>35</v>
      </c>
      <c r="C7" s="40" t="s">
        <v>50</v>
      </c>
      <c r="D7" s="41">
        <v>1760000000</v>
      </c>
    </row>
    <row r="8" spans="1:4" s="1" customFormat="1">
      <c r="A8" s="40">
        <v>2</v>
      </c>
      <c r="B8" s="40" t="s">
        <v>2</v>
      </c>
      <c r="C8" s="40" t="s">
        <v>49</v>
      </c>
      <c r="D8" s="41">
        <v>2641.3539999999998</v>
      </c>
    </row>
    <row r="9" spans="1:4" s="1" customFormat="1">
      <c r="A9" s="40">
        <v>2</v>
      </c>
      <c r="B9" s="40" t="s">
        <v>2</v>
      </c>
      <c r="C9" s="40" t="s">
        <v>50</v>
      </c>
      <c r="D9" s="41">
        <v>1170000000</v>
      </c>
    </row>
    <row r="10" spans="1:4">
      <c r="A10" s="42">
        <v>3</v>
      </c>
      <c r="B10" s="42" t="s">
        <v>35</v>
      </c>
      <c r="C10" s="42" t="s">
        <v>49</v>
      </c>
      <c r="D10" s="43">
        <v>1896.8589999999999</v>
      </c>
    </row>
    <row r="11" spans="1:4">
      <c r="A11" s="42">
        <v>3</v>
      </c>
      <c r="B11" s="42" t="s">
        <v>35</v>
      </c>
      <c r="C11" s="42" t="s">
        <v>50</v>
      </c>
      <c r="D11" s="43">
        <v>1760000000</v>
      </c>
    </row>
    <row r="12" spans="1:4">
      <c r="A12" s="42">
        <v>3</v>
      </c>
      <c r="B12" s="42" t="s">
        <v>2</v>
      </c>
      <c r="C12" s="42" t="s">
        <v>49</v>
      </c>
      <c r="D12" s="43">
        <v>2641.3539999999998</v>
      </c>
    </row>
    <row r="13" spans="1:4">
      <c r="A13" s="42">
        <v>3</v>
      </c>
      <c r="B13" s="42" t="s">
        <v>2</v>
      </c>
      <c r="C13" s="42" t="s">
        <v>50</v>
      </c>
      <c r="D13" s="43">
        <v>1160000000</v>
      </c>
    </row>
    <row r="14" spans="1:4">
      <c r="A14" s="44">
        <v>4</v>
      </c>
      <c r="B14" s="44" t="s">
        <v>35</v>
      </c>
      <c r="C14" s="44" t="s">
        <v>49</v>
      </c>
      <c r="D14" s="45">
        <v>1896.8589999999999</v>
      </c>
    </row>
    <row r="15" spans="1:4">
      <c r="A15" s="44">
        <v>4</v>
      </c>
      <c r="B15" s="44" t="s">
        <v>35</v>
      </c>
      <c r="C15" s="44" t="s">
        <v>50</v>
      </c>
      <c r="D15" s="45">
        <v>1760000000</v>
      </c>
    </row>
    <row r="16" spans="1:4">
      <c r="A16" s="44">
        <v>4</v>
      </c>
      <c r="B16" s="44" t="s">
        <v>2</v>
      </c>
      <c r="C16" s="44" t="s">
        <v>49</v>
      </c>
      <c r="D16" s="45">
        <v>2641.3539999999998</v>
      </c>
    </row>
    <row r="17" spans="1:4">
      <c r="A17" s="44">
        <v>4</v>
      </c>
      <c r="B17" s="44" t="s">
        <v>2</v>
      </c>
      <c r="C17" s="44" t="s">
        <v>50</v>
      </c>
      <c r="D17" s="45">
        <v>1160000000</v>
      </c>
    </row>
    <row r="18" spans="1:4">
      <c r="A18" s="46">
        <v>5</v>
      </c>
      <c r="B18" s="46" t="s">
        <v>35</v>
      </c>
      <c r="C18" s="46" t="s">
        <v>49</v>
      </c>
      <c r="D18" s="47">
        <v>1896.8589999999999</v>
      </c>
    </row>
    <row r="19" spans="1:4">
      <c r="A19" s="46">
        <v>5</v>
      </c>
      <c r="B19" s="46" t="s">
        <v>35</v>
      </c>
      <c r="C19" s="46" t="s">
        <v>50</v>
      </c>
      <c r="D19" s="47">
        <v>1770000000</v>
      </c>
    </row>
    <row r="20" spans="1:4">
      <c r="A20" s="46">
        <v>5</v>
      </c>
      <c r="B20" s="46" t="s">
        <v>2</v>
      </c>
      <c r="C20" s="46" t="s">
        <v>49</v>
      </c>
      <c r="D20" s="47">
        <v>2641.3539999999998</v>
      </c>
    </row>
    <row r="21" spans="1:4">
      <c r="A21" s="46">
        <v>5</v>
      </c>
      <c r="B21" s="46" t="s">
        <v>2</v>
      </c>
      <c r="C21" s="46" t="s">
        <v>50</v>
      </c>
      <c r="D21" s="47">
        <v>1170000000</v>
      </c>
    </row>
    <row r="22" spans="1:4">
      <c r="A22" s="48">
        <v>6</v>
      </c>
      <c r="B22" s="48" t="s">
        <v>35</v>
      </c>
      <c r="C22" s="48" t="s">
        <v>49</v>
      </c>
      <c r="D22" s="49">
        <v>1896.8589999999999</v>
      </c>
    </row>
    <row r="23" spans="1:4">
      <c r="A23" s="48">
        <v>6</v>
      </c>
      <c r="B23" s="48" t="s">
        <v>35</v>
      </c>
      <c r="C23" s="48" t="s">
        <v>50</v>
      </c>
      <c r="D23" s="49">
        <v>1770000000</v>
      </c>
    </row>
    <row r="24" spans="1:4">
      <c r="A24" s="48">
        <v>6</v>
      </c>
      <c r="B24" s="48" t="s">
        <v>2</v>
      </c>
      <c r="C24" s="48" t="s">
        <v>49</v>
      </c>
      <c r="D24" s="49">
        <v>2641.3539999999998</v>
      </c>
    </row>
    <row r="25" spans="1:4">
      <c r="A25" s="48">
        <v>6</v>
      </c>
      <c r="B25" s="48" t="s">
        <v>2</v>
      </c>
      <c r="C25" s="48" t="s">
        <v>50</v>
      </c>
      <c r="D25" s="49">
        <v>1170000000</v>
      </c>
    </row>
    <row r="26" spans="1:4">
      <c r="A26" s="50">
        <v>7</v>
      </c>
      <c r="B26" s="50" t="s">
        <v>35</v>
      </c>
      <c r="C26" s="50" t="s">
        <v>49</v>
      </c>
      <c r="D26" s="51">
        <v>1896.8589999999999</v>
      </c>
    </row>
    <row r="27" spans="1:4">
      <c r="A27" s="50">
        <v>7</v>
      </c>
      <c r="B27" s="50" t="s">
        <v>35</v>
      </c>
      <c r="C27" s="50" t="s">
        <v>50</v>
      </c>
      <c r="D27" s="51">
        <v>1760000000</v>
      </c>
    </row>
    <row r="28" spans="1:4">
      <c r="A28" s="50">
        <v>7</v>
      </c>
      <c r="B28" s="50" t="s">
        <v>2</v>
      </c>
      <c r="C28" s="50" t="s">
        <v>49</v>
      </c>
      <c r="D28" s="51">
        <v>2641.3539999999998</v>
      </c>
    </row>
    <row r="29" spans="1:4">
      <c r="A29" s="50">
        <v>7</v>
      </c>
      <c r="B29" s="50" t="s">
        <v>2</v>
      </c>
      <c r="C29" s="50" t="s">
        <v>50</v>
      </c>
      <c r="D29" s="51">
        <v>1160000000</v>
      </c>
    </row>
    <row r="30" spans="1:4">
      <c r="A30" s="52">
        <v>8</v>
      </c>
      <c r="B30" s="52" t="s">
        <v>35</v>
      </c>
      <c r="C30" s="52" t="s">
        <v>49</v>
      </c>
      <c r="D30" s="53">
        <v>1896.8589999999999</v>
      </c>
    </row>
    <row r="31" spans="1:4">
      <c r="A31" s="52">
        <v>8</v>
      </c>
      <c r="B31" s="52" t="s">
        <v>35</v>
      </c>
      <c r="C31" s="52" t="s">
        <v>50</v>
      </c>
      <c r="D31" s="53">
        <v>1760000000</v>
      </c>
    </row>
    <row r="32" spans="1:4">
      <c r="A32" s="52">
        <v>8</v>
      </c>
      <c r="B32" s="52" t="s">
        <v>2</v>
      </c>
      <c r="C32" s="52" t="s">
        <v>49</v>
      </c>
      <c r="D32" s="53">
        <v>2641.3539999999998</v>
      </c>
    </row>
    <row r="33" spans="1:4">
      <c r="A33" s="52">
        <v>8</v>
      </c>
      <c r="B33" s="52" t="s">
        <v>2</v>
      </c>
      <c r="C33" s="52" t="s">
        <v>50</v>
      </c>
      <c r="D33" s="53">
        <v>1160000000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Parfait Bidias Assala</dc:creator>
  <cp:lastModifiedBy>FAMARA SADIO</cp:lastModifiedBy>
  <dcterms:created xsi:type="dcterms:W3CDTF">2025-07-23T20:26:05Z</dcterms:created>
  <dcterms:modified xsi:type="dcterms:W3CDTF">2025-07-24T10:28:10Z</dcterms:modified>
</cp:coreProperties>
</file>