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C:\Users\bsath\Desktop\Requirements1\LGsoft\"/>
    </mc:Choice>
  </mc:AlternateContent>
  <xr:revisionPtr revIDLastSave="0" documentId="13_ncr:1_{B5DE5571-F281-4802-BAC8-11CFD036E444}" xr6:coauthVersionLast="47" xr6:coauthVersionMax="47" xr10:uidLastSave="{00000000-0000-0000-0000-000000000000}"/>
  <bookViews>
    <workbookView xWindow="-108" yWindow="-108" windowWidth="23256" windowHeight="13176" firstSheet="10" activeTab="14" xr2:uid="{00000000-000D-0000-FFFF-FFFF00000000}"/>
  </bookViews>
  <sheets>
    <sheet name="DASHBOARD" sheetId="4" r:id="rId1"/>
    <sheet name="Cybersecurity" sheetId="19" r:id="rId2"/>
    <sheet name="CSP-MULTIMEDIA-WEB" sheetId="18" r:id="rId3"/>
    <sheet name="CSP-MEDIA" sheetId="17" r:id="rId4"/>
    <sheet name="CSP-Multimedia-audio" sheetId="16" r:id="rId5"/>
    <sheet name="CSP-Graphics" sheetId="15" r:id="rId6"/>
    <sheet name="CSP-CONNECTIVITY" sheetId="14" r:id="rId7"/>
    <sheet name="Robot Navigation-ODC" sheetId="5" r:id="rId8"/>
    <sheet name="Bluetooth Connectivity-ODC" sheetId="6" r:id="rId9"/>
    <sheet name="ODC JD - HKMC - VSV" sheetId="13" r:id="rId10"/>
    <sheet name="ODC – Audio AI – 1 " sheetId="7" r:id="rId11"/>
    <sheet name="ODC – Data &amp; Vision AI " sheetId="8" r:id="rId12"/>
    <sheet name="FuSa" sheetId="9" r:id="rId13"/>
    <sheet name="HKMC – Infotainment" sheetId="11" r:id="rId14"/>
    <sheet name="EMBS_Telematics_Ethernet_Bangal" sheetId="12" r:id="rId15"/>
    <sheet name="Inputs" sheetId="2" state="hidden" r:id="rId16"/>
  </sheets>
  <definedNames>
    <definedName name="_xlnm._FilterDatabase" localSheetId="6" hidden="1">'CSP-CONNECTIVITY'!$J$1:$O$101</definedName>
    <definedName name="_xlnm._FilterDatabase" localSheetId="5" hidden="1">'CSP-Graphics'!$J$1:$O$102</definedName>
    <definedName name="_xlnm._FilterDatabase" localSheetId="3" hidden="1">'CSP-MEDIA'!$J$1:$O$101</definedName>
    <definedName name="_xlnm._FilterDatabase" localSheetId="4" hidden="1">'CSP-Multimedia-audio'!$J$1:$O$101</definedName>
    <definedName name="_xlnm._FilterDatabase" localSheetId="2" hidden="1">'CSP-MULTIMEDIA-WEB'!$J$1:$O$101</definedName>
    <definedName name="_xlnm._FilterDatabase" localSheetId="1" hidden="1">Cybersecurity!$J$1:$O$101</definedName>
    <definedName name="_xlnm._FilterDatabase" localSheetId="10" hidden="1">'ODC – Audio AI – 1 '!$J$1:$O$101</definedName>
    <definedName name="_xlnm._FilterDatabase" localSheetId="11" hidden="1">'ODC – Data &amp; Vision AI '!$I$1:$O$101</definedName>
    <definedName name="_xlnm._FilterDatabase" localSheetId="9" hidden="1">'ODC JD - HKMC - VSV'!$I$1:$O$101</definedName>
    <definedName name="_xlnm._FilterDatabase" localSheetId="7" hidden="1">'Robot Navigation-ODC'!$J$1:$O$101</definedName>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9"/>
</workbook>
</file>

<file path=xl/calcChain.xml><?xml version="1.0" encoding="utf-8"?>
<calcChain xmlns="http://schemas.openxmlformats.org/spreadsheetml/2006/main">
  <c r="I15" i="4" l="1" a="1"/>
  <c r="H15" i="4" a="1"/>
  <c r="G15" i="4" a="1"/>
  <c r="F15" i="4" a="1"/>
  <c r="I14" i="4" a="1"/>
  <c r="H14" i="4" a="1"/>
  <c r="G14" i="4" a="1"/>
  <c r="F14" i="4" a="1"/>
  <c r="I13" i="4" a="1"/>
  <c r="H13" i="4" a="1"/>
  <c r="G13" i="4" a="1"/>
  <c r="F13" i="4" a="1"/>
  <c r="I12" i="4" a="1"/>
  <c r="H12" i="4" a="1"/>
  <c r="G12" i="4" a="1"/>
  <c r="F12" i="4" a="1"/>
  <c r="I11" i="4" a="1"/>
  <c r="H11" i="4" a="1"/>
  <c r="G11" i="4" a="1"/>
  <c r="F11" i="4" a="1"/>
  <c r="I10" i="4" a="1"/>
  <c r="H10" i="4" a="1"/>
  <c r="G10" i="4" a="1"/>
  <c r="F10" i="4" a="1"/>
  <c r="I9" i="4" a="1"/>
  <c r="H9" i="4" a="1"/>
  <c r="G9" i="4" a="1"/>
  <c r="F9" i="4" a="1"/>
  <c r="I8" i="4" a="1"/>
  <c r="H8" i="4" a="1"/>
  <c r="G8" i="4" a="1"/>
  <c r="F8" i="4" a="1"/>
  <c r="I7" i="4" a="1"/>
  <c r="H7" i="4" a="1"/>
  <c r="G7" i="4" a="1"/>
  <c r="F7" i="4" a="1"/>
  <c r="I6" i="4" a="1"/>
  <c r="H6" i="4" a="1"/>
  <c r="G6" i="4" a="1"/>
  <c r="F6" i="4" a="1"/>
  <c r="I5" i="4" a="1"/>
  <c r="H5" i="4" a="1"/>
  <c r="G5" i="4" a="1"/>
  <c r="F5" i="4" a="1"/>
  <c r="I4" i="4" a="1"/>
  <c r="H4" i="4" a="1"/>
  <c r="G4" i="4" a="1"/>
  <c r="F4" i="4" a="1"/>
  <c r="I3" i="4" a="1"/>
  <c r="H3" i="4" a="1"/>
  <c r="G3" i="4" a="1"/>
  <c r="F3" i="4" a="1"/>
  <c r="G11" i="4"/>
  <c r="H12" i="4"/>
  <c r="G15" i="4"/>
  <c r="H10" i="4"/>
  <c r="E5" i="4"/>
  <c r="I9" i="4"/>
  <c r="F4" i="4"/>
  <c r="H9" i="4"/>
  <c r="F3" i="4"/>
  <c r="E3" i="4"/>
  <c r="F10" i="4"/>
  <c r="E4" i="4"/>
  <c r="F14" i="4"/>
  <c r="H8" i="4"/>
  <c r="F11" i="4"/>
  <c r="I13" i="4"/>
  <c r="H6" i="4"/>
  <c r="H7" i="4"/>
  <c r="G7" i="4"/>
  <c r="E6" i="4"/>
  <c r="I5" i="4"/>
  <c r="H14" i="4"/>
  <c r="H11" i="4"/>
  <c r="I11" i="4"/>
  <c r="F15" i="4"/>
  <c r="H15" i="4"/>
  <c r="I12" i="4"/>
  <c r="G6" i="4"/>
  <c r="I3" i="4"/>
  <c r="G8" i="4"/>
  <c r="G12" i="4"/>
  <c r="I7" i="4"/>
  <c r="F6" i="4"/>
  <c r="G4" i="4"/>
  <c r="H3" i="4"/>
  <c r="F13" i="4"/>
  <c r="G3" i="4"/>
  <c r="I14" i="4"/>
  <c r="G13" i="4"/>
  <c r="G9" i="4"/>
  <c r="E8" i="4"/>
  <c r="G14" i="4"/>
  <c r="E9" i="4"/>
  <c r="I8" i="4"/>
  <c r="E10" i="4"/>
  <c r="I4" i="4"/>
  <c r="E7" i="4"/>
  <c r="I10" i="4"/>
  <c r="F5" i="4"/>
  <c r="F8" i="4"/>
  <c r="F7" i="4"/>
  <c r="F9" i="4"/>
  <c r="G5" i="4"/>
  <c r="H5" i="4"/>
  <c r="I6" i="4"/>
  <c r="I15" i="4"/>
  <c r="G10" i="4"/>
  <c r="H13" i="4"/>
  <c r="F12" i="4"/>
  <c r="H4"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<sst xmlns="http://schemas.openxmlformats.org/spreadsheetml/2006/main" count="656" uniqueCount="257">
  <si>
    <t>Source Pending</t>
  </si>
  <si>
    <t>Delivery Pending</t>
  </si>
  <si>
    <t>S.No</t>
  </si>
  <si>
    <t>Req Name</t>
  </si>
  <si>
    <t>Sourced</t>
  </si>
  <si>
    <t>Selected</t>
  </si>
  <si>
    <t>Rejected</t>
  </si>
  <si>
    <t>Sales Pending</t>
  </si>
  <si>
    <t>Robot Navigation-ODC</t>
  </si>
  <si>
    <t>Bluetooth Connectivity-ODC</t>
  </si>
  <si>
    <t>Hold / Closed</t>
  </si>
  <si>
    <t xml:space="preserve">ODC – Audio AI – 1 </t>
  </si>
  <si>
    <t xml:space="preserve">ODC – Data &amp; Vision AI </t>
  </si>
  <si>
    <t>FuSa</t>
  </si>
  <si>
    <t>HKMC – Infotainment</t>
  </si>
  <si>
    <t>EMBS_Telematics_Ethernet_Bangal</t>
  </si>
  <si>
    <t>ODC JD - HKMC - VSV</t>
  </si>
  <si>
    <t>CSP-MEDIA</t>
  </si>
  <si>
    <t>CSP-Multimedia-audio</t>
  </si>
  <si>
    <t>CSP-Graphics</t>
  </si>
  <si>
    <t>CSP-CONNECTIVITY</t>
  </si>
  <si>
    <t>CSP-MULTIMEDIA-WEB</t>
  </si>
  <si>
    <r>
      <rPr>
        <b/>
        <sz val="11"/>
        <color rgb="FF000000"/>
        <rFont val="Calibri"/>
        <charset val="134"/>
      </rPr>
      <t>Date:</t>
    </r>
    <r>
      <rPr>
        <sz val="11"/>
        <color rgb="FF000000"/>
        <rFont val="Calibri"/>
        <charset val="134"/>
      </rPr>
      <t xml:space="preserve">  02-05-2024         </t>
    </r>
    <r>
      <rPr>
        <b/>
        <sz val="11"/>
        <color rgb="FF000000"/>
        <rFont val="Calibri"/>
        <charset val="134"/>
      </rPr>
      <t>Status:closed</t>
    </r>
  </si>
  <si>
    <t>SN</t>
  </si>
  <si>
    <t>Date</t>
  </si>
  <si>
    <t>Name</t>
  </si>
  <si>
    <t>Exp</t>
  </si>
  <si>
    <t>Source</t>
  </si>
  <si>
    <t>Status</t>
  </si>
  <si>
    <t>Client notes</t>
  </si>
  <si>
    <t>Internal Notes</t>
  </si>
  <si>
    <t>NO SUPPORT FROM CLIENT AS THEY ARE HIRING FOR PERMANENT</t>
  </si>
  <si>
    <r>
      <rPr>
        <b/>
        <sz val="11"/>
        <color rgb="FF000000"/>
        <rFont val="Calibri"/>
        <charset val="134"/>
      </rPr>
      <t>Date:</t>
    </r>
    <r>
      <rPr>
        <sz val="11"/>
        <color rgb="FF000000"/>
        <rFont val="Calibri"/>
        <charset val="134"/>
      </rPr>
      <t xml:space="preserve">  05-08-2024           </t>
    </r>
    <r>
      <rPr>
        <b/>
        <sz val="11"/>
        <color rgb="FF000000"/>
        <rFont val="Calibri"/>
        <charset val="134"/>
      </rPr>
      <t>Status:</t>
    </r>
    <r>
      <rPr>
        <sz val="11"/>
        <color rgb="FF000000"/>
        <rFont val="Calibri"/>
        <charset val="134"/>
      </rPr>
      <t xml:space="preserve"> Open</t>
    </r>
  </si>
  <si>
    <t>Harikrishna BM</t>
  </si>
  <si>
    <t>3yrs</t>
  </si>
  <si>
    <t>TA</t>
  </si>
  <si>
    <t>Client screen reject</t>
  </si>
  <si>
    <t>Previously ramped out as for performance issue</t>
  </si>
  <si>
    <t>Firdose Khan A</t>
  </si>
  <si>
    <t>12yrs</t>
  </si>
  <si>
    <t>Vendor</t>
  </si>
  <si>
    <t>Client L1 rejected</t>
  </si>
  <si>
    <t>4/09/2024,4:00pm</t>
  </si>
  <si>
    <t>Ibrahim</t>
  </si>
  <si>
    <t>Internal screen reject</t>
  </si>
  <si>
    <t>Rohit Jonna</t>
  </si>
  <si>
    <t>Pavithra Saraguru Shivamurthi</t>
  </si>
  <si>
    <t>Shared with sales team</t>
  </si>
  <si>
    <t>Abdullah</t>
  </si>
  <si>
    <t>Internal L1 no show</t>
  </si>
  <si>
    <t>Got Retained</t>
  </si>
  <si>
    <t>Bantupalli Saibharath</t>
  </si>
  <si>
    <t>Mechnical Branch,offboarded from LGSOFT on 2023</t>
  </si>
  <si>
    <t>Kirpal Singh M</t>
  </si>
  <si>
    <t>Gopal Chakboraty</t>
  </si>
  <si>
    <t>10+</t>
  </si>
  <si>
    <t>Divyani Rathod</t>
  </si>
  <si>
    <t>5/09/2024,3:00pm</t>
  </si>
  <si>
    <t>Nitish Pattanayk</t>
  </si>
  <si>
    <t>7yrs</t>
  </si>
  <si>
    <t>Duplicate profile</t>
  </si>
  <si>
    <t>Sanjeev Kumar</t>
  </si>
  <si>
    <t>Rushabha Ingole</t>
  </si>
  <si>
    <t>Internal L1 rejected</t>
  </si>
  <si>
    <t>No response from TA</t>
  </si>
  <si>
    <r>
      <rPr>
        <b/>
        <sz val="11"/>
        <color rgb="FF000000"/>
        <rFont val="Calibri"/>
        <charset val="134"/>
      </rPr>
      <t>Date:</t>
    </r>
    <r>
      <rPr>
        <sz val="11"/>
        <color rgb="FF000000"/>
        <rFont val="Calibri"/>
        <charset val="134"/>
      </rPr>
      <t xml:space="preserve">  27-06-2024           </t>
    </r>
    <r>
      <rPr>
        <b/>
        <sz val="11"/>
        <color rgb="FF000000"/>
        <rFont val="Calibri"/>
        <charset val="134"/>
      </rPr>
      <t>Status:</t>
    </r>
    <r>
      <rPr>
        <sz val="11"/>
        <color rgb="FF000000"/>
        <rFont val="Calibri"/>
        <charset val="134"/>
      </rPr>
      <t xml:space="preserve"> Open</t>
    </r>
  </si>
  <si>
    <t>Shahrukh Sheikh</t>
  </si>
  <si>
    <t>5+</t>
  </si>
  <si>
    <t>Aishwarya Rao</t>
  </si>
  <si>
    <t>Gnaneshwar Bandari</t>
  </si>
  <si>
    <t>Pradnya Naik</t>
  </si>
  <si>
    <t>3+</t>
  </si>
  <si>
    <t>L1 scheduled on 3:00pm ,26/07</t>
  </si>
  <si>
    <t xml:space="preserve">One candidate selected from other vendor,if onboarded this req will be closed </t>
  </si>
  <si>
    <r>
      <rPr>
        <b/>
        <sz val="11"/>
        <color theme="1"/>
        <rFont val="Calibri"/>
        <charset val="134"/>
        <scheme val="minor"/>
      </rPr>
      <t>Date:</t>
    </r>
    <r>
      <rPr>
        <sz val="11"/>
        <color theme="1"/>
        <rFont val="Calibri"/>
        <charset val="134"/>
        <scheme val="minor"/>
      </rPr>
      <t xml:space="preserve">  27-06-2024           </t>
    </r>
    <r>
      <rPr>
        <b/>
        <sz val="11"/>
        <color theme="1"/>
        <rFont val="Calibri"/>
        <charset val="134"/>
        <scheme val="minor"/>
      </rPr>
      <t>Status:</t>
    </r>
    <r>
      <rPr>
        <sz val="11"/>
        <color theme="1"/>
        <rFont val="Calibri"/>
        <charset val="134"/>
        <scheme val="minor"/>
      </rPr>
      <t xml:space="preserve"> Open</t>
    </r>
  </si>
  <si>
    <t>BUJALA SUNEEL KUMAR REDDY</t>
  </si>
  <si>
    <t>6+</t>
  </si>
  <si>
    <t>Skills not suitable</t>
  </si>
  <si>
    <t>Arivalagan P</t>
  </si>
  <si>
    <t>Rahul Vinayak Goud</t>
  </si>
  <si>
    <t>5.3+</t>
  </si>
  <si>
    <t>Dropped ,as didnt respond to calls</t>
  </si>
  <si>
    <t>Harshita Jain</t>
  </si>
  <si>
    <t>Vadivelan S</t>
  </si>
  <si>
    <t>Devika raju</t>
  </si>
  <si>
    <t>MONISH</t>
  </si>
  <si>
    <t>Internal L1 feedback pending</t>
  </si>
  <si>
    <t>Rajanee Dillip Kumbar</t>
  </si>
  <si>
    <r>
      <rPr>
        <b/>
        <sz val="11"/>
        <color rgb="FF000000"/>
        <rFont val="Calibri"/>
        <charset val="134"/>
        <scheme val="minor"/>
      </rPr>
      <t>Date:</t>
    </r>
    <r>
      <rPr>
        <sz val="11"/>
        <color rgb="FF000000"/>
        <rFont val="Calibri"/>
        <charset val="134"/>
        <scheme val="minor"/>
      </rPr>
      <t xml:space="preserve">  29-07-2024           </t>
    </r>
    <r>
      <rPr>
        <b/>
        <sz val="11"/>
        <color rgb="FF000000"/>
        <rFont val="Calibri"/>
        <charset val="134"/>
        <scheme val="minor"/>
      </rPr>
      <t>Status:</t>
    </r>
    <r>
      <rPr>
        <sz val="11"/>
        <color rgb="FF000000"/>
        <rFont val="Calibri"/>
        <charset val="134"/>
        <scheme val="minor"/>
      </rPr>
      <t xml:space="preserve"> </t>
    </r>
    <r>
      <rPr>
        <b/>
        <sz val="12"/>
        <color rgb="FF000000"/>
        <rFont val="Calibri"/>
        <charset val="134"/>
        <scheme val="minor"/>
      </rPr>
      <t>HOLD FOR SOMETIME</t>
    </r>
  </si>
  <si>
    <t>Satya Sainath</t>
  </si>
  <si>
    <t>Tallapareddy Srinivasulu</t>
  </si>
  <si>
    <t>Muntha Surendra babu</t>
  </si>
  <si>
    <t>Internal L1 selected</t>
  </si>
  <si>
    <t>Can be projected to client,but not that strong</t>
  </si>
  <si>
    <t>Madan Mohan Reddy R</t>
  </si>
  <si>
    <t>Parthu C</t>
  </si>
  <si>
    <t>Sent profile to Sathish</t>
  </si>
  <si>
    <t>N Mahesh Babu</t>
  </si>
  <si>
    <t>Pramod Kumar</t>
  </si>
  <si>
    <t>Shared to sathis</t>
  </si>
  <si>
    <t>G. Ramireddy</t>
  </si>
  <si>
    <t>6.7yrs</t>
  </si>
  <si>
    <t>Infotainment
Vehicle services team
VFX and Diagnostics, Navigation,  
Alexa and Google voice services validation by issuing commands
BT, Car Play, Android Auto,</t>
  </si>
  <si>
    <t>kantekar Chendrashekar</t>
  </si>
  <si>
    <t>HOLD</t>
  </si>
  <si>
    <t>Sangram Maskale</t>
  </si>
  <si>
    <t>Prabhu Hiremath</t>
  </si>
  <si>
    <t>Pending review</t>
  </si>
  <si>
    <t xml:space="preserve">Yunus Shaik </t>
  </si>
  <si>
    <t>Mohammad Anas</t>
  </si>
  <si>
    <t>SHIMIL S BABU</t>
  </si>
  <si>
    <t>1+</t>
  </si>
  <si>
    <t>Dileep Abburi</t>
  </si>
  <si>
    <t>Karthiga Radjendiran</t>
  </si>
  <si>
    <t>Client screen reject,
due to less exp.</t>
  </si>
  <si>
    <t>Swarup Roy</t>
  </si>
  <si>
    <t>2+</t>
  </si>
  <si>
    <t>Natarajan Senguttuvan</t>
  </si>
  <si>
    <t>Rushikesh Patil</t>
  </si>
  <si>
    <t>interview on 5/09/2024,7:00pm</t>
  </si>
  <si>
    <t xml:space="preserve">Milind Ashok Dhawale
</t>
  </si>
  <si>
    <t xml:space="preserve"> </t>
  </si>
  <si>
    <r>
      <rPr>
        <b/>
        <sz val="11"/>
        <color rgb="FF000000"/>
        <rFont val="Calibri"/>
        <charset val="134"/>
        <scheme val="minor"/>
      </rPr>
      <t>Date:</t>
    </r>
    <r>
      <rPr>
        <sz val="11"/>
        <color rgb="FF000000"/>
        <rFont val="Calibri"/>
        <charset val="134"/>
        <scheme val="minor"/>
      </rPr>
      <t xml:space="preserve">  27-06-2024           </t>
    </r>
    <r>
      <rPr>
        <b/>
        <sz val="11"/>
        <color rgb="FF000000"/>
        <rFont val="Calibri"/>
        <charset val="134"/>
        <scheme val="minor"/>
      </rPr>
      <t>Status:</t>
    </r>
    <r>
      <rPr>
        <sz val="11"/>
        <color rgb="FF000000"/>
        <rFont val="Calibri"/>
        <charset val="134"/>
        <scheme val="minor"/>
      </rPr>
      <t xml:space="preserve"> Open</t>
    </r>
  </si>
  <si>
    <t>Sakshi Ganesh Varma</t>
  </si>
  <si>
    <t>Duplicate</t>
  </si>
  <si>
    <t>Jagadeesh Reddy R</t>
  </si>
  <si>
    <t>Kaushal Kumar</t>
  </si>
  <si>
    <t>9+</t>
  </si>
  <si>
    <t>Missing Vision related parts. Not shared with client</t>
  </si>
  <si>
    <t>Dr. Sumithra R</t>
  </si>
  <si>
    <t>7+</t>
  </si>
  <si>
    <t>Peet Kumar Ghosh</t>
  </si>
  <si>
    <t>13-08-2024,4:00pm</t>
  </si>
  <si>
    <t>Mahesh Kumar</t>
  </si>
  <si>
    <t>Piyush Bhardwaj</t>
  </si>
  <si>
    <t>4+</t>
  </si>
  <si>
    <t>he has only overview knowledge, lagging in depth knowledge in navigation concept</t>
  </si>
  <si>
    <t>High salary expectations 
Need to liberate.
But shared to client.
Shortlisted for interview.
Interview- 17-July @ 3:00PM
L2 IV- 23rd July</t>
  </si>
  <si>
    <t>Rambabu Alakuntla</t>
  </si>
  <si>
    <t>Aamir Azim Ansari</t>
  </si>
  <si>
    <t>Backup profile</t>
  </si>
  <si>
    <t>Nandeesh Aivalli</t>
  </si>
  <si>
    <t>Client Feedback pending from Sathish</t>
  </si>
  <si>
    <t>Manish Kumar</t>
  </si>
  <si>
    <t>2:00pm</t>
  </si>
  <si>
    <t>Manoj Kolpe</t>
  </si>
  <si>
    <t>4:00pm</t>
  </si>
  <si>
    <t>Manmohan Sellappagounder</t>
  </si>
  <si>
    <t>28/08/2024,3:00pm</t>
  </si>
  <si>
    <r>
      <rPr>
        <b/>
        <sz val="11"/>
        <color theme="1"/>
        <rFont val="Calibri"/>
        <charset val="134"/>
        <scheme val="minor"/>
      </rPr>
      <t>Date:</t>
    </r>
    <r>
      <rPr>
        <sz val="11"/>
        <color theme="1"/>
        <rFont val="Calibri"/>
        <charset val="134"/>
        <scheme val="minor"/>
      </rPr>
      <t xml:space="preserve">           </t>
    </r>
    <r>
      <rPr>
        <b/>
        <sz val="11"/>
        <color theme="1"/>
        <rFont val="Calibri"/>
        <charset val="134"/>
        <scheme val="minor"/>
      </rPr>
      <t>Status:</t>
    </r>
    <r>
      <rPr>
        <sz val="11"/>
        <color theme="1"/>
        <rFont val="Calibri"/>
        <charset val="134"/>
        <scheme val="minor"/>
      </rPr>
      <t xml:space="preserve"> </t>
    </r>
  </si>
  <si>
    <t>Ambika Pawar</t>
  </si>
  <si>
    <t>duplicate profile</t>
  </si>
  <si>
    <t>Harika Y</t>
  </si>
  <si>
    <t xml:space="preserve">On hold </t>
  </si>
  <si>
    <t>Bhavya Sridhar</t>
  </si>
  <si>
    <t>Shared with client</t>
  </si>
  <si>
    <t>Ishita Oswal</t>
  </si>
  <si>
    <t>13+</t>
  </si>
  <si>
    <t>Onboarding Process Initiated</t>
  </si>
  <si>
    <t>She dropped</t>
  </si>
  <si>
    <t>Vadde Rajasekhar</t>
  </si>
  <si>
    <t>8+</t>
  </si>
  <si>
    <t>Fahad Ayubi</t>
  </si>
  <si>
    <t>Gaurav Sharma</t>
  </si>
  <si>
    <t>15+</t>
  </si>
  <si>
    <t>Ashok Chanakya Thurimella</t>
  </si>
  <si>
    <t>No c++ experience</t>
  </si>
  <si>
    <t>SUMAN SINGH</t>
  </si>
  <si>
    <t xml:space="preserve">Akshay K Prasad </t>
  </si>
  <si>
    <t>Hold on high ctc , Mechincal in branch</t>
  </si>
  <si>
    <t>Suraj Manohar</t>
  </si>
  <si>
    <t>Dr Sandeep Narayanaroa Raj</t>
  </si>
  <si>
    <t>Venkatswammy</t>
  </si>
  <si>
    <t>14+</t>
  </si>
  <si>
    <t>HOLD,60 days, client dnt want to take risk</t>
  </si>
  <si>
    <t>Kondapanaidu</t>
  </si>
  <si>
    <t>10.5+</t>
  </si>
  <si>
    <t>Not suitable</t>
  </si>
  <si>
    <t>Vishnu</t>
  </si>
  <si>
    <t xml:space="preserve">Hold </t>
  </si>
  <si>
    <t>Narayan Pawar</t>
  </si>
  <si>
    <t>Surya kanth Srivastava</t>
  </si>
  <si>
    <t>SREELEKHA MANI</t>
  </si>
  <si>
    <t>Rohit Kakatkar</t>
  </si>
  <si>
    <r>
      <rPr>
        <b/>
        <sz val="11"/>
        <color rgb="FF000000"/>
        <rFont val="Calibri"/>
        <charset val="134"/>
      </rPr>
      <t>Date:</t>
    </r>
    <r>
      <rPr>
        <sz val="11"/>
        <color rgb="FF000000"/>
        <rFont val="Calibri"/>
        <charset val="134"/>
      </rPr>
      <t xml:space="preserve">           </t>
    </r>
    <r>
      <rPr>
        <b/>
        <sz val="11"/>
        <color rgb="FF000000"/>
        <rFont val="Calibri"/>
        <charset val="134"/>
      </rPr>
      <t>Status:</t>
    </r>
    <r>
      <rPr>
        <sz val="11"/>
        <color rgb="FF000000"/>
        <rFont val="Calibri"/>
        <charset val="134"/>
      </rPr>
      <t xml:space="preserve"> CLOSED</t>
    </r>
  </si>
  <si>
    <t>Sharat B</t>
  </si>
  <si>
    <t>Sree Ram Sagar P</t>
  </si>
  <si>
    <t>K Ramanjulu</t>
  </si>
  <si>
    <t>Subrahmanyam K</t>
  </si>
  <si>
    <t>D Balachandrudu</t>
  </si>
  <si>
    <t>Hemanth kumar</t>
  </si>
  <si>
    <t>Onboarded</t>
  </si>
  <si>
    <r>
      <rPr>
        <b/>
        <sz val="11"/>
        <color theme="1"/>
        <rFont val="Calibri"/>
        <charset val="134"/>
        <scheme val="minor"/>
      </rPr>
      <t>Date:</t>
    </r>
    <r>
      <rPr>
        <sz val="11"/>
        <color theme="1"/>
        <rFont val="Calibri"/>
        <charset val="134"/>
        <scheme val="minor"/>
      </rPr>
      <t xml:space="preserve">           </t>
    </r>
    <r>
      <rPr>
        <b/>
        <sz val="11"/>
        <color theme="1"/>
        <rFont val="Calibri"/>
        <charset val="134"/>
        <scheme val="minor"/>
      </rPr>
      <t>Status:</t>
    </r>
    <r>
      <rPr>
        <sz val="11"/>
        <color theme="1"/>
        <rFont val="Calibri"/>
        <charset val="134"/>
        <scheme val="minor"/>
      </rPr>
      <t xml:space="preserve"> Closed</t>
    </r>
  </si>
  <si>
    <t>Sohan Mane</t>
  </si>
  <si>
    <t>Client L1 scheduled</t>
  </si>
  <si>
    <t>Munichandra</t>
  </si>
  <si>
    <t>As req is closed,didnt proceed with the profile</t>
  </si>
  <si>
    <t>Pugazenthi S</t>
  </si>
  <si>
    <t>Sapna Gupta</t>
  </si>
  <si>
    <t>Nakkala Ashok</t>
  </si>
  <si>
    <t>Ganesh Akkasali</t>
  </si>
  <si>
    <t>Avinash Chandra</t>
  </si>
  <si>
    <t>Bench</t>
  </si>
  <si>
    <t>Client selected</t>
  </si>
  <si>
    <t>Internal L1 screen reject</t>
  </si>
  <si>
    <t>Offer Pending</t>
  </si>
  <si>
    <t>Client screen select</t>
  </si>
  <si>
    <t>Offer Extended</t>
  </si>
  <si>
    <t>Internal L2 scheduled</t>
  </si>
  <si>
    <t>Client L1 to be scheduled</t>
  </si>
  <si>
    <t>Offer Accepted</t>
  </si>
  <si>
    <t>Internal L2 selected</t>
  </si>
  <si>
    <t>Internal L2 screen reject</t>
  </si>
  <si>
    <t>Internal L2 feedback pending</t>
  </si>
  <si>
    <t>Client L1 feedback pending</t>
  </si>
  <si>
    <t>Internal L2 rejected</t>
  </si>
  <si>
    <t>Internal screen select</t>
  </si>
  <si>
    <t>Client L1 selected</t>
  </si>
  <si>
    <t>Internal L2 no show</t>
  </si>
  <si>
    <t>Client L2 to be scheduled</t>
  </si>
  <si>
    <t>Client L2 scheduled</t>
  </si>
  <si>
    <t>Client L2 feedback pending</t>
  </si>
  <si>
    <t>Client L1 no show</t>
  </si>
  <si>
    <t>Client L2 selected</t>
  </si>
  <si>
    <t>Client L2 rejected</t>
  </si>
  <si>
    <t>Client L3 to be scheduled</t>
  </si>
  <si>
    <t>Client L2 no show</t>
  </si>
  <si>
    <t>Client L3 scheduled</t>
  </si>
  <si>
    <t>Client L3 rejected</t>
  </si>
  <si>
    <t>Client L3 feedback pending</t>
  </si>
  <si>
    <t>Client L3 no show</t>
  </si>
  <si>
    <t>Client L3 selected</t>
  </si>
  <si>
    <t>Client F2F rejected</t>
  </si>
  <si>
    <t>Client F2F scheduled</t>
  </si>
  <si>
    <t>Client F2F no show</t>
  </si>
  <si>
    <t>Client F2F feedback pending</t>
  </si>
  <si>
    <t>Client rejected</t>
  </si>
  <si>
    <t>Offer Rejected</t>
  </si>
  <si>
    <t>Group Names</t>
  </si>
  <si>
    <t>Delivery</t>
  </si>
  <si>
    <t>Sales</t>
  </si>
  <si>
    <t>Rejects</t>
  </si>
  <si>
    <t>Selects</t>
  </si>
  <si>
    <r>
      <t xml:space="preserve">Client: LGSoft
Location: Bangalore
Experience:  5+ years
</t>
    </r>
    <r>
      <rPr>
        <b/>
        <sz val="11"/>
        <color rgb="FF000000"/>
        <rFont val="Calibri"/>
        <charset val="134"/>
        <scheme val="minor"/>
      </rPr>
      <t>Cybersecurity</t>
    </r>
    <r>
      <rPr>
        <sz val="11"/>
        <color rgb="FF000000"/>
        <rFont val="Calibri"/>
        <charset val="134"/>
        <scheme val="minor"/>
      </rPr>
      <t xml:space="preserve">:                                                                                                                                             Very good knowledge on Automotive CYS Domain with hands on expertise in ISO21434
·        Hand on experience on TARA
·        Development experience with Debugging on C++
·        Should have 5+ years of experience
 </t>
    </r>
  </si>
  <si>
    <r>
      <t xml:space="preserve">Client: LGSoft
Location: Bangalore
Experience: 5+ years
Fusa (Functional safety) 
</t>
    </r>
    <r>
      <rPr>
        <sz val="11"/>
        <color rgb="FF000000"/>
        <rFont val="Calibri"/>
        <charset val="134"/>
        <scheme val="minor"/>
      </rPr>
      <t xml:space="preserve">* Very good knowledge on Automotive FuSa Domain with hands on expertise in ISO26262
* Hand on experience on FMEA, FTA &amp; HARA
* Development experience with Debugging on C++
* Should have 5+ years of experience
</t>
    </r>
    <r>
      <rPr>
        <b/>
        <sz val="11"/>
        <color rgb="FF000000"/>
        <rFont val="Calibri"/>
        <charset val="134"/>
        <scheme val="minor"/>
      </rPr>
      <t>Selected
Internal Notes
- FUSA, FTA &amp; HARA
- Development experience in C++</t>
    </r>
  </si>
  <si>
    <t xml:space="preserve">Client: LGSoft
Location: Bangalore
Experience: 5-7 years
Date: 19-06-2024
Please find the below JD for HKMC – Infotainment  
No of positions - 1
·       Exp- 5 ~7 years
·       Vehicle Infotainment Test  Lead:
·       Experience in Automotive domain testing
·       Audio, Video, Navigation, Connectivity, Phone Projection testing
·       Hands on experience in Tuner testing
·       Knowledge of CAN protocol, Automotive Ethernet
LG Soft : Vehicle infotainment test lead - Hands on exp on Tuner Testing
Selected
</t>
  </si>
  <si>
    <t>Client: LGSoft
Location: Bangalore
Experience: 5-7 years
ReqID#: EMBS_Telematics_Ethernet_Bangalore
JD:
------------------
* Exp- 5 ~7 years
* Vehicle Telematics Test Lead:
* Experience in Automotive domain testing
* Experience in Telematics/4G &amp; 5G Modems/CAN &amp; Ethernet
* Hands on experience on NAD Protocol analysis (2G/3G/4G/5G-SA &amp; NSA) &amp; debugging
* Knowledge on protocol conformance test in line with GCF and PTCRB requirements is value add. 
* Hands on experience with Anritsu Network simulators (MD8475B/MT8000) is value add.
* Hands on experience on CAN, Ethernet, SOME-IP, 
* Hands on experience on test process and test management
Requirement on HOLD</t>
  </si>
  <si>
    <r>
      <t xml:space="preserve">Client: LGSoft
Location: Bangalore
Experience: 2-5 years
Title: </t>
    </r>
    <r>
      <rPr>
        <b/>
        <sz val="11"/>
        <color rgb="FF000000"/>
        <rFont val="Calibri"/>
        <charset val="134"/>
        <scheme val="minor"/>
      </rPr>
      <t xml:space="preserve">ODC – Audio AI – 1 
</t>
    </r>
    <r>
      <rPr>
        <sz val="11"/>
        <color rgb="FF000000"/>
        <rFont val="Calibri"/>
        <charset val="134"/>
        <scheme val="minor"/>
      </rPr>
      <t xml:space="preserve">Exp: 2 to 5yrs
Location: </t>
    </r>
    <r>
      <rPr>
        <b/>
        <sz val="11"/>
        <color rgb="FF000000"/>
        <rFont val="Calibri"/>
        <charset val="134"/>
        <scheme val="minor"/>
      </rPr>
      <t xml:space="preserve">BLR
</t>
    </r>
    <r>
      <rPr>
        <sz val="11"/>
        <color rgb="FF000000"/>
        <rFont val="Calibri"/>
        <charset val="134"/>
        <scheme val="minor"/>
      </rPr>
      <t xml:space="preserve">Key words:
No Of Opening: 
Educational Qualification :
</t>
    </r>
    <r>
      <rPr>
        <b/>
        <sz val="11"/>
        <color rgb="FF000000"/>
        <rFont val="Calibri"/>
        <charset val="134"/>
        <scheme val="minor"/>
      </rPr>
      <t xml:space="preserve">Provided JD:
</t>
    </r>
    <r>
      <rPr>
        <sz val="11"/>
        <color rgb="FF000000"/>
        <rFont val="Calibri"/>
        <charset val="134"/>
        <scheme val="minor"/>
      </rPr>
      <t xml:space="preserve">
</t>
    </r>
    <r>
      <rPr>
        <b/>
        <sz val="11"/>
        <color rgb="FF000000"/>
        <rFont val="Calibri"/>
        <charset val="134"/>
        <scheme val="minor"/>
      </rPr>
      <t xml:space="preserve">B]  ODC – Audio AI – 1 Resource
Common
</t>
    </r>
    <r>
      <rPr>
        <sz val="11"/>
        <color rgb="FF000000"/>
        <rFont val="Calibri"/>
        <charset val="134"/>
        <scheme val="minor"/>
      </rPr>
      <t xml:space="preserve">•	Good Programming Knowledge - Python, C++
•	Python Libraries -Numpy, Pandas
•	DL framework - Pytorch, Keras / Tensorflow, Scikit Learn 
•	AI Concepts - Strong fundamentals &amp; working experience in
o	Machine Learning (ML)
o	Deep Learning (DL)
o	Model Tuning, Optimization &amp; Verification
o	Transfer Learning
•	Excellent understanding of lower level fundamentals of deep learning models such as layer details, attention, normalization, backpropagation, and optimizers.
</t>
    </r>
    <r>
      <rPr>
        <b/>
        <sz val="11"/>
        <color rgb="FF000000"/>
        <rFont val="Calibri"/>
        <charset val="134"/>
        <scheme val="minor"/>
      </rPr>
      <t xml:space="preserve">Tools
</t>
    </r>
    <r>
      <rPr>
        <sz val="11"/>
        <color rgb="FF000000"/>
        <rFont val="Calibri"/>
        <charset val="134"/>
        <scheme val="minor"/>
      </rPr>
      <t xml:space="preserve">•	Git
•	Docker
•	Collaboration tools (Ex. Confluence, Jira)
</t>
    </r>
    <r>
      <rPr>
        <b/>
        <sz val="11"/>
        <color rgb="FF000000"/>
        <rFont val="Calibri"/>
        <charset val="134"/>
        <scheme val="minor"/>
      </rPr>
      <t xml:space="preserve">Job Description
</t>
    </r>
    <r>
      <rPr>
        <sz val="11"/>
        <color rgb="FF000000"/>
        <rFont val="Calibri"/>
        <charset val="134"/>
        <scheme val="minor"/>
      </rPr>
      <t xml:space="preserve">•	Build Audio ML/DL models for given requirement
•	Build models from scratch wherever required
•	Must be able to code relevant research papers independently
•	Tune to improve accuracy and latency
•	Support to satisfy the deployment requirements of the product
•	Apply transfer learning wherever required
</t>
    </r>
    <r>
      <rPr>
        <b/>
        <sz val="11"/>
        <color rgb="FF000000"/>
        <rFont val="Calibri"/>
        <charset val="134"/>
        <scheme val="minor"/>
      </rPr>
      <t xml:space="preserve">Must have skills
</t>
    </r>
    <r>
      <rPr>
        <sz val="11"/>
        <color rgb="FF000000"/>
        <rFont val="Calibri"/>
        <charset val="134"/>
        <scheme val="minor"/>
      </rPr>
      <t xml:space="preserve">•	Audio AI Modelling and tuning experience
•	Audio AI concepts, ML/DL working experience in Pytorch/Tensorflow framework.
•	Variations of CNN, Auto Encoders
•	Proficiency in machine learning/audio preprocessing libraries/frameworks such as Librosa, Kaldi, sklearn, python speech features.
•	Signal Processing fundamentals
•	Experience in Acoustic models for speech recognition systems.
</t>
    </r>
    <r>
      <rPr>
        <b/>
        <sz val="11"/>
        <color rgb="FF000000"/>
        <rFont val="Calibri"/>
        <charset val="134"/>
        <scheme val="minor"/>
      </rPr>
      <t xml:space="preserve">Good to have
</t>
    </r>
    <r>
      <rPr>
        <sz val="11"/>
        <color rgb="FF000000"/>
        <rFont val="Calibri"/>
        <charset val="134"/>
        <scheme val="minor"/>
      </rPr>
      <t xml:space="preserve">Audio
•	AI Audio related certification
•	Tools for creating Synthetic data
•	Experience working in Edge devices
</t>
    </r>
    <r>
      <rPr>
        <b/>
        <sz val="11"/>
        <color rgb="FF000000"/>
        <rFont val="Calibri"/>
        <charset val="134"/>
        <scheme val="minor"/>
      </rPr>
      <t>Internal Notes
- C++/Python
- AI/ML
- Audio, Signal Processing</t>
    </r>
  </si>
  <si>
    <r>
      <t xml:space="preserve">Client: LGSoft
Location: Bangalore
Experience: 5-10 years
Position:ODC JD - HKMC - VSV   Location:   Bangalore </t>
    </r>
    <r>
      <rPr>
        <sz val="11"/>
        <color rgb="FF000000"/>
        <rFont val="Calibri"/>
        <charset val="134"/>
      </rPr>
      <t xml:space="preserve">                                                                                                 1. Exp. in Automotive Product Engineering in </t>
    </r>
    <r>
      <rPr>
        <b/>
        <sz val="11"/>
        <color rgb="FF000000"/>
        <rFont val="Calibri"/>
        <charset val="134"/>
      </rPr>
      <t xml:space="preserve">Infotainment validation
</t>
    </r>
    <r>
      <rPr>
        <sz val="11"/>
        <color rgb="FF000000"/>
        <rFont val="Calibri"/>
        <charset val="134"/>
      </rPr>
      <t xml:space="preserve">2.   System Level testing of different modules like USB, Bluetooth, Tuner, Multi Media, Digital radio, Navigation, Power Moding, HVAC, HMI, RVC, SWC
3.   Good knowledge on Android auto and Carplay applications.
4.   Have a good Knowledge in Functional Testing &amp; Performance Testing of Automotive Car Infotainment Systems
5.   Very good in System Testing(Black Box, Functional Testing) and exposure to automation testing is advantage
6.   Must have exposure to Requirement Analysis, Test case design &amp; review 
7.   Good Understanding in Requirement Tools(JIRA, Doors &amp; Code beamer)
8.   Good attitude and communication skills
9.  Experience in handling small teams is an advantage 
10.  ISTQB Foundation / Test manager certifications is an advantage
</t>
    </r>
    <r>
      <rPr>
        <b/>
        <sz val="11"/>
        <color rgb="FF000000"/>
        <rFont val="Calibri"/>
        <charset val="134"/>
      </rPr>
      <t xml:space="preserve">Exp : 5 to 10 Years 
</t>
    </r>
    <r>
      <rPr>
        <sz val="11"/>
        <color rgb="FF000000"/>
        <rFont val="Calibri"/>
        <charset val="134"/>
      </rPr>
      <t xml:space="preserve">
</t>
    </r>
    <r>
      <rPr>
        <b/>
        <sz val="11"/>
        <color rgb="FF000000"/>
        <rFont val="Calibri"/>
        <charset val="134"/>
      </rPr>
      <t xml:space="preserve">
</t>
    </r>
  </si>
  <si>
    <r>
      <t xml:space="preserve">Client: LGSoft
Location: Bangalore
Experience: 3-10 years
\WebOS Ref Platform
No. of Senior Engineers: 1
Positions:
Desired Profle | Should be able to write and execute unit testing of Web Media technologies
Experience in Gstreamer, FFMPEG, V4I2, OpenMax is preferred
Experience in working OE/Yocto build systems.
Should ensure that APIs are easy to msinain and upstream-able and fit the common application framework.
Will be responsible for the overall Web Media working on specific platform. This includes aspects lke porting, upgrading platform
adaptation &amp; new feature development
Agile based development experience                                                                                     Good programing abilty in C++,Glibt,and Multi process architectures.
Should have expertise on Chromium / Blink / WebKit web engine
Shoud have Knowledge web media(audio/video) events in URL and MSE paybacks
Hand on experince on Web Medi tecnologies such as UL, MSE, WebCogecs, WeDRTC interact with platform
Shoud have knowledge on web specification like WebRTC HTMLS, DOM, CSS,Javascript
Very Good Experience in developing &amp; debugging of multi threaded programs
Min/Max 3-10 Years
Education BE/ B.Tech/ MTech
</t>
    </r>
    <r>
      <rPr>
        <b/>
        <sz val="11"/>
        <color rgb="FF000000"/>
        <rFont val="Calibri"/>
        <charset val="134"/>
        <scheme val="minor"/>
      </rPr>
      <t xml:space="preserve"> Internal Notes
- GStreamer, FFMPEG, V4L2, OpenMax
- Yocto build Systems
- C++, Glibt, Multiprocessor Architecture
- Chromium / Blink / WebKit 
- WeDRTC
</t>
    </r>
    <r>
      <rPr>
        <sz val="11"/>
        <color rgb="FF000000"/>
        <rFont val="Calibri"/>
        <charset val="134"/>
        <scheme val="minor"/>
      </rPr>
      <t xml:space="preserve">
</t>
    </r>
  </si>
  <si>
    <r>
      <t xml:space="preserve">Client: LGSoft
Location: Bangalore
Experience: 3-10 years
Title: </t>
    </r>
    <r>
      <rPr>
        <b/>
        <sz val="11"/>
        <color rgb="FF000000"/>
        <rFont val="Calibri"/>
        <charset val="134"/>
        <scheme val="minor"/>
      </rPr>
      <t xml:space="preserve">Robot Navigation JD
</t>
    </r>
    <r>
      <rPr>
        <sz val="11"/>
        <color rgb="FF000000"/>
        <rFont val="Calibri"/>
        <charset val="134"/>
        <scheme val="minor"/>
      </rPr>
      <t xml:space="preserve">Exp: </t>
    </r>
    <r>
      <rPr>
        <b/>
        <sz val="11"/>
        <color rgb="FF000000"/>
        <rFont val="Calibri"/>
        <charset val="134"/>
        <scheme val="minor"/>
      </rPr>
      <t xml:space="preserve">3 to 10 Yrs
</t>
    </r>
    <r>
      <rPr>
        <sz val="11"/>
        <color rgb="FF000000"/>
        <rFont val="Calibri"/>
        <charset val="134"/>
        <scheme val="minor"/>
      </rPr>
      <t xml:space="preserve">Location: </t>
    </r>
    <r>
      <rPr>
        <b/>
        <sz val="11"/>
        <color rgb="FF000000"/>
        <rFont val="Calibri"/>
        <charset val="134"/>
        <scheme val="minor"/>
      </rPr>
      <t xml:space="preserve">BLR
</t>
    </r>
    <r>
      <rPr>
        <sz val="11"/>
        <color rgb="FF000000"/>
        <rFont val="Calibri"/>
        <charset val="134"/>
        <scheme val="minor"/>
      </rPr>
      <t xml:space="preserve">Key words:
No Of Opening: </t>
    </r>
    <r>
      <rPr>
        <b/>
        <sz val="11"/>
        <color rgb="FF000000"/>
        <rFont val="Calibri"/>
        <charset val="134"/>
        <scheme val="minor"/>
      </rPr>
      <t xml:space="preserve">4
</t>
    </r>
    <r>
      <rPr>
        <sz val="11"/>
        <color rgb="FF000000"/>
        <rFont val="Calibri"/>
        <charset val="134"/>
        <scheme val="minor"/>
      </rPr>
      <t>Educational Qualification :</t>
    </r>
    <r>
      <rPr>
        <b/>
        <sz val="11"/>
        <color rgb="FF000000"/>
        <rFont val="Calibri"/>
        <charset val="134"/>
        <scheme val="minor"/>
      </rPr>
      <t xml:space="preserve"> B.Tech/ M.Tech /PhD
</t>
    </r>
    <r>
      <rPr>
        <sz val="11"/>
        <color rgb="FF000000"/>
        <rFont val="Calibri"/>
        <charset val="134"/>
        <scheme val="minor"/>
      </rPr>
      <t>Provided JD:
&gt; Work on developing algorithms for generating motion planning and path planning of Autonomous Robot Cleaners. 
&gt; The role would encompass constrained motion planning in 3D, real-time dynamic planning algorithm development, and behavior modeling.
Required Qualifications: 
* Strong Design/Programming competency using C++.
* Excellent with Linear Algebra, Geometry, Probability and Statistics.
* Experience in Motion Planning, Behavior Planning and Path Planning .
* Working Experience in  ROS/ROS2 Navigation Stack.
* Implementation experience /Knowledge on various Alogrithms like A*, Djikstra, RRT,DWA, Trajectory Planner, TEB etc.,
* Hands on Experience in Mobile Robots with 2D/3D LIDAR preferred.
* Fundamental knowledge on mobile robots dynamics and kinematics.
Personality Traits:
* Strong Analytical thinking and problem solving ability.
* Ready to learn new concepts, stay up-to-date with the state-of-the-art in the field and implement them.
* Ability to work within deadlines and dynamic work environment.</t>
    </r>
  </si>
  <si>
    <r>
      <t xml:space="preserve">Client: LGSoft
Location: Bangalore
Experience: 4-7 years
Title: </t>
    </r>
    <r>
      <rPr>
        <b/>
        <sz val="11"/>
        <color rgb="FF000000"/>
        <rFont val="Calibri"/>
        <charset val="134"/>
        <scheme val="minor"/>
      </rPr>
      <t xml:space="preserve">Bluetooth Connectivity-ODC
</t>
    </r>
    <r>
      <rPr>
        <sz val="11"/>
        <color rgb="FF000000"/>
        <rFont val="Calibri"/>
        <charset val="134"/>
        <scheme val="minor"/>
      </rPr>
      <t xml:space="preserve">Exp: </t>
    </r>
    <r>
      <rPr>
        <b/>
        <sz val="11"/>
        <color rgb="FF000000"/>
        <rFont val="Calibri"/>
        <charset val="134"/>
        <scheme val="minor"/>
      </rPr>
      <t xml:space="preserve">4 to 7 Yrs
</t>
    </r>
    <r>
      <rPr>
        <sz val="11"/>
        <color rgb="FF000000"/>
        <rFont val="Calibri"/>
        <charset val="134"/>
        <scheme val="minor"/>
      </rPr>
      <t xml:space="preserve">Location: </t>
    </r>
    <r>
      <rPr>
        <b/>
        <sz val="11"/>
        <color rgb="FF000000"/>
        <rFont val="Calibri"/>
        <charset val="134"/>
        <scheme val="minor"/>
      </rPr>
      <t xml:space="preserve">BLR
</t>
    </r>
    <r>
      <rPr>
        <sz val="11"/>
        <color rgb="FF000000"/>
        <rFont val="Calibri"/>
        <charset val="134"/>
        <scheme val="minor"/>
      </rPr>
      <t>Key words:
No Of Opening: 
Educational Qualification :</t>
    </r>
    <r>
      <rPr>
        <b/>
        <sz val="11"/>
        <color rgb="FF000000"/>
        <rFont val="Calibri"/>
        <charset val="134"/>
        <scheme val="minor"/>
      </rPr>
      <t xml:space="preserve"> BE (E&amp;C, CS, E&amp;E, IT)
Provided JD:
</t>
    </r>
    <r>
      <rPr>
        <sz val="11"/>
        <color rgb="FF000000"/>
        <rFont val="Calibri"/>
        <charset val="134"/>
        <scheme val="minor"/>
      </rPr>
      <t xml:space="preserve">Department	</t>
    </r>
    <r>
      <rPr>
        <b/>
        <sz val="11"/>
        <color rgb="FF000000"/>
        <rFont val="Calibri"/>
        <charset val="134"/>
        <scheme val="minor"/>
      </rPr>
      <t>H&amp;A</t>
    </r>
    <r>
      <rPr>
        <sz val="11"/>
        <color rgb="FF000000"/>
        <rFont val="Calibri"/>
        <charset val="134"/>
        <scheme val="minor"/>
      </rPr>
      <t xml:space="preserve">| Team	</t>
    </r>
    <r>
      <rPr>
        <b/>
        <sz val="11"/>
        <color rgb="FF000000"/>
        <rFont val="Calibri"/>
        <charset val="134"/>
        <scheme val="minor"/>
      </rPr>
      <t>Connectivity</t>
    </r>
    <r>
      <rPr>
        <sz val="11"/>
        <color rgb="FF000000"/>
        <rFont val="Calibri"/>
        <charset val="134"/>
        <scheme val="minor"/>
      </rPr>
      <t xml:space="preserve"> | Position	</t>
    </r>
    <r>
      <rPr>
        <b/>
        <sz val="11"/>
        <color rgb="FF000000"/>
        <rFont val="Calibri"/>
        <charset val="134"/>
        <scheme val="minor"/>
      </rPr>
      <t xml:space="preserve">ODC </t>
    </r>
    <r>
      <rPr>
        <sz val="11"/>
        <color rgb="FF000000"/>
        <rFont val="Calibri"/>
        <charset val="134"/>
        <scheme val="minor"/>
      </rPr>
      <t xml:space="preserve">| Count	</t>
    </r>
    <r>
      <rPr>
        <b/>
        <sz val="11"/>
        <color rgb="FF000000"/>
        <rFont val="Calibri"/>
        <charset val="134"/>
        <scheme val="minor"/>
      </rPr>
      <t xml:space="preserve">2
Job Description
</t>
    </r>
    <r>
      <rPr>
        <sz val="11"/>
        <color rgb="FF000000"/>
        <rFont val="Calibri"/>
        <charset val="134"/>
        <scheme val="minor"/>
      </rPr>
      <t xml:space="preserve">&gt; The candidate must have 4-7 years of experience in connectivity BLE &amp; embedded product development with Wifi background will have added advantage.
&gt; The candidate should have understanding of BLE Protocol stack &amp; BLE Communication Module for Realtek/QCT firmware/sdk, and also have proficient knowledge on BLE 5.0 onwards preferably LE Audio.
&gt; The candidate should have expertise in developing BLE application using Realtek/QCT SDK and BLE profiles/features (eg:-ble advertising) and should be able to optimize the performance of Existing BLE Features.
&gt; Should have good understanding and working experience in GAP/GATT layer.
&gt; The candidate should have excellent understanding on  various WiFi modes ( eg:-station mode,Hotspot,P2P,Miracast )/ Wi-Fi Protocol stack( Upto Wi-Fi 6 standard).
</t>
    </r>
    <r>
      <rPr>
        <b/>
        <sz val="11"/>
        <color rgb="FF000000"/>
        <rFont val="Calibri"/>
        <charset val="134"/>
        <scheme val="minor"/>
      </rPr>
      <t xml:space="preserve">Major Skills 
</t>
    </r>
    <r>
      <rPr>
        <sz val="11"/>
        <color rgb="FF000000"/>
        <rFont val="Calibri"/>
        <charset val="134"/>
        <scheme val="minor"/>
      </rPr>
      <t xml:space="preserve">&gt; Strong C programming skills (data structures/unions/pointers/arrays etc)
&gt; Good Knowledge of RTOS based stack 
</t>
    </r>
    <r>
      <rPr>
        <b/>
        <sz val="11"/>
        <color rgb="FF000000"/>
        <rFont val="Calibri"/>
        <charset val="134"/>
        <scheme val="minor"/>
      </rPr>
      <t xml:space="preserve">Minor Skills 
</t>
    </r>
    <r>
      <rPr>
        <sz val="11"/>
        <color rgb="FF000000"/>
        <rFont val="Calibri"/>
        <charset val="134"/>
        <scheme val="minor"/>
      </rPr>
      <t xml:space="preserve">&gt; A good team player with communication skills.
&gt; Ability to learn new things quickly 
</t>
    </r>
    <r>
      <rPr>
        <b/>
        <sz val="11"/>
        <color rgb="FF000000"/>
        <rFont val="Calibri"/>
        <charset val="134"/>
        <scheme val="minor"/>
      </rPr>
      <t xml:space="preserve">Knowledge on Tools
</t>
    </r>
    <r>
      <rPr>
        <sz val="11"/>
        <color rgb="FF000000"/>
        <rFont val="Calibri"/>
        <charset val="134"/>
        <scheme val="minor"/>
      </rPr>
      <t xml:space="preserve">&gt; Skills such as Git /Gerrit knowledge, BLE Debugging knowledge (QXDM/logger log), Linux build environment knowledge.
</t>
    </r>
    <r>
      <rPr>
        <b/>
        <sz val="11"/>
        <color rgb="FF000000"/>
        <rFont val="Calibri"/>
        <charset val="134"/>
        <scheme val="minor"/>
      </rPr>
      <t>Internal Notes
- Strong C programming Skills
- RTOS 
- Bluetooth protocol Stack, Realtek/QCT SDK, BLE 5.0
- WiFi is added advantage</t>
    </r>
  </si>
  <si>
    <r>
      <t xml:space="preserve">Client: LGSoft
Location: Bangalore
Experience: 2-5 years
Title: </t>
    </r>
    <r>
      <rPr>
        <b/>
        <sz val="11"/>
        <color rgb="FF000000"/>
        <rFont val="Calibri"/>
        <charset val="134"/>
        <scheme val="minor"/>
      </rPr>
      <t xml:space="preserve">ODC – Audio AI – 1 
</t>
    </r>
    <r>
      <rPr>
        <sz val="11"/>
        <color rgb="FF000000"/>
        <rFont val="Calibri"/>
        <charset val="134"/>
        <scheme val="minor"/>
      </rPr>
      <t xml:space="preserve">Exp: 
Location: </t>
    </r>
    <r>
      <rPr>
        <b/>
        <sz val="11"/>
        <color rgb="FF000000"/>
        <rFont val="Calibri"/>
        <charset val="134"/>
        <scheme val="minor"/>
      </rPr>
      <t xml:space="preserve">BLR
</t>
    </r>
    <r>
      <rPr>
        <sz val="11"/>
        <color rgb="FF000000"/>
        <rFont val="Calibri"/>
        <charset val="134"/>
        <scheme val="minor"/>
      </rPr>
      <t xml:space="preserve">Key words:
No Of Opening: 
Educational Qualification :
</t>
    </r>
    <r>
      <rPr>
        <b/>
        <sz val="11"/>
        <color rgb="FF000000"/>
        <rFont val="Calibri"/>
        <charset val="134"/>
        <scheme val="minor"/>
      </rPr>
      <t xml:space="preserve">Provided JD:
</t>
    </r>
    <r>
      <rPr>
        <sz val="11"/>
        <color rgb="FF000000"/>
        <rFont val="Calibri"/>
        <charset val="134"/>
        <scheme val="minor"/>
      </rPr>
      <t xml:space="preserve">
</t>
    </r>
    <r>
      <rPr>
        <b/>
        <sz val="11"/>
        <color rgb="FF000000"/>
        <rFont val="Calibri"/>
        <charset val="134"/>
        <scheme val="minor"/>
      </rPr>
      <t xml:space="preserve">A]  ODC – Data &amp; Vision AI – 2 Resource
</t>
    </r>
    <r>
      <rPr>
        <sz val="11"/>
        <color rgb="FF000000"/>
        <rFont val="Calibri"/>
        <charset val="134"/>
        <scheme val="minor"/>
      </rPr>
      <t xml:space="preserve">
</t>
    </r>
    <r>
      <rPr>
        <b/>
        <sz val="11"/>
        <color rgb="FF000000"/>
        <rFont val="Calibri"/>
        <charset val="134"/>
        <scheme val="minor"/>
      </rPr>
      <t xml:space="preserve">Common
</t>
    </r>
    <r>
      <rPr>
        <sz val="11"/>
        <color rgb="FF000000"/>
        <rFont val="Calibri"/>
        <charset val="134"/>
        <scheme val="minor"/>
      </rPr>
      <t xml:space="preserve">* Good Programming Knowledge - Python, C++
* Python Libraries -Numpy, Pandas
* DL framework - Pytorch, Keras / Tensorflow, Scikit Learn 
* AI Concepts - Strong fundamentals &amp; working experience in
    &gt; Machine Learning (ML)
    &gt; Deep Learning (DL)
    &gt; Model Tuning, Optimization &amp; Verification
    &gt; Transfer Learning
* Excellent understanding of lower level fundamentals of deep learning models such as layer details,  attention, normalization, backpropagation, and optimizers.
</t>
    </r>
    <r>
      <rPr>
        <b/>
        <sz val="11"/>
        <color rgb="FF000000"/>
        <rFont val="Calibri"/>
        <charset val="134"/>
        <scheme val="minor"/>
      </rPr>
      <t xml:space="preserve">Tools
</t>
    </r>
    <r>
      <rPr>
        <sz val="11"/>
        <color rgb="FF000000"/>
        <rFont val="Calibri"/>
        <charset val="134"/>
        <scheme val="minor"/>
      </rPr>
      <t xml:space="preserve">•	Git
•	Docker
•	Collaboration tools (Ex. Confluence, Jira)
</t>
    </r>
    <r>
      <rPr>
        <b/>
        <sz val="11"/>
        <color rgb="FF000000"/>
        <rFont val="Calibri"/>
        <charset val="134"/>
        <scheme val="minor"/>
      </rPr>
      <t xml:space="preserve">Data analyst &amp; Software Specialist
</t>
    </r>
    <r>
      <rPr>
        <sz val="11"/>
        <color rgb="FF000000"/>
        <rFont val="Calibri"/>
        <charset val="134"/>
        <scheme val="minor"/>
      </rPr>
      <t xml:space="preserve">•	Understand LG device data, pre-sales, post-sales data
•	Derive insights
•	Large Scale Data (Time series) Pre-processing &amp; Analytics (w/ On-premise CPU&amp;GPU server)
•	Statistical Reasoning
•	ML/DL (Fault Diagnosis, Energy),
•	Parameter Tuning and Optimization
</t>
    </r>
    <r>
      <rPr>
        <b/>
        <sz val="11"/>
        <color rgb="FF000000"/>
        <rFont val="Calibri"/>
        <charset val="134"/>
        <scheme val="minor"/>
      </rPr>
      <t xml:space="preserve">Domain Specific
</t>
    </r>
    <r>
      <rPr>
        <sz val="11"/>
        <color rgb="FF000000"/>
        <rFont val="Calibri"/>
        <charset val="134"/>
        <scheme val="minor"/>
      </rPr>
      <t>•	Strong fundamentals &amp; working experience in Exploratory Data Analysis (EDA)
•	Remaining Useful Life Prediction
•	Anomaly detection
•	Regression problem solving
•	Experience in Cloud Developer toolchains (AWS or MS Azure)
•	Software development kit
•	Data storage options, connections
•	Compute/container deployment
•	Debugging
•	ETL process</t>
    </r>
  </si>
  <si>
    <r>
      <t xml:space="preserve">Client: LGSoft
Location: Bangalore
Experience: 3-8 years
Team		Multimedia- Audio
Position		Research Engineer/Sr. Research Engineer/Project Manager
Experience &amp; Qualification		3-8 Years
Qualification		B.E./B.Tech/M.Tech/MCA/M.Sc
Job Description	·       Good knowledge of ALSA, Pulseaudio modules	
	·       Good programming ability in C, C++	
	·       Experience in Audio Policy, Routing &amp; Volume management 	
	·       Good Experience on Multi threading ,understanding of Linux internals	
	·       Experience in working OE/Yocto  build systems	
	·       Good experience in Embedded software development &amp; Proficient in Debugging	
Major Skills	Good Experience in Audio, Pulseaudio &amp; ALSA	
	Responsible for Audio Framework in webOS platform. This includes design and development of Audio functionalities, optimization &amp; Performance handling	
Knowledge on Tools	Audio, C or C++	                                                                  Mandatory Skills - C/C++, Linux, ALSA/Pluseaudio or any other Audio Framework.
</t>
    </r>
    <r>
      <rPr>
        <b/>
        <sz val="11"/>
        <color rgb="FF000000"/>
        <rFont val="Calibri"/>
        <charset val="134"/>
        <scheme val="minor"/>
      </rPr>
      <t>Internal Notes
- ALSA, Pulse Audio, 
- C, C++ programming
- Linux, Yocto, 
- WebOS</t>
    </r>
  </si>
  <si>
    <r>
      <t xml:space="preserve">Client: LGSoft
Location: Bangalore
Experience: 3-10 years
Title: Multimedia-web-media(CSP)
Exp: 3 to 10 yrs
Location: </t>
    </r>
    <r>
      <rPr>
        <b/>
        <sz val="11"/>
        <color rgb="FF000000"/>
        <rFont val="Calibri"/>
        <charset val="134"/>
        <scheme val="minor"/>
      </rPr>
      <t xml:space="preserve">BLR
</t>
    </r>
    <r>
      <rPr>
        <sz val="11"/>
        <color rgb="FF000000"/>
        <rFont val="Calibri"/>
        <charset val="134"/>
        <scheme val="minor"/>
      </rPr>
      <t xml:space="preserve">Key words:
Research Engineer/Sr. Research Engineer/Project Manager
No Of Opening: 1
Educational Qualification :B.E./B.Tech/M.Tech/MCA/M.Sc
</t>
    </r>
    <r>
      <rPr>
        <b/>
        <sz val="11"/>
        <color rgb="FF000000"/>
        <rFont val="Calibri"/>
        <charset val="134"/>
        <scheme val="minor"/>
      </rPr>
      <t xml:space="preserve">Provided JD:
</t>
    </r>
    <r>
      <rPr>
        <sz val="11"/>
        <color rgb="FF000000"/>
        <rFont val="Calibri"/>
        <charset val="134"/>
        <scheme val="minor"/>
      </rPr>
      <t xml:space="preserve">Good programming ability in C, C++, GLib, GObject.	
Experience in different Multimedia Frameworks, multimedia file formats and Linux internals.	
Very Good Experience on Multi threading understanding of Linux internals	
Good experience in Embedded software development &amp; Proficient in Debugging	
Experience in working OE/Yocto  build systems	
Good knowledge of OpenCV / AI / ML / DL is plus	
Good Experience in Gstreamer, V4l2. </t>
    </r>
    <r>
      <rPr>
        <b/>
        <sz val="11"/>
        <color rgb="FF000000"/>
        <rFont val="Calibri"/>
        <charset val="134"/>
        <scheme val="minor"/>
      </rPr>
      <t>Major skills</t>
    </r>
    <r>
      <rPr>
        <sz val="11"/>
        <color rgb="FF000000"/>
        <rFont val="Calibri"/>
        <charset val="134"/>
        <scheme val="minor"/>
      </rPr>
      <t xml:space="preserve">-Responsible for Media Framework in webOS platform. This includes design and development of Media functionalities, optimization &amp; Performance handling.	</t>
    </r>
    <r>
      <rPr>
        <b/>
        <sz val="11"/>
        <color rgb="FF000000"/>
        <rFont val="Calibri"/>
        <charset val="134"/>
        <scheme val="minor"/>
      </rPr>
      <t>Tools/Language</t>
    </r>
    <r>
      <rPr>
        <sz val="11"/>
        <color rgb="FF000000"/>
        <rFont val="Calibri"/>
        <charset val="134"/>
        <scheme val="minor"/>
      </rPr>
      <t xml:space="preserve">-Gstreamer, C or C++
</t>
    </r>
    <r>
      <rPr>
        <b/>
        <sz val="11"/>
        <color rgb="FF000000"/>
        <rFont val="Calibri"/>
        <charset val="134"/>
        <scheme val="minor"/>
      </rPr>
      <t>Internal Notes
- C, C++, GObject
- Linux, Yocto
- GStreamer, V4L2, WebOS</t>
    </r>
  </si>
  <si>
    <t>Client: LGSoft
Location: Bangalore
Experience: 5-10 years 
Job Code : 	Graphics
 webOS Reference Platform
Desired Profile:Excellent skills in C/C++.  
Good analytical &amp; problem solving abilities
Mandatory Skills	Experience in Wayland compositor, Weston or similar systems, with a focus on managing inputs, outputs, and surfaces
In-depth understanding of the Wayland protocol and protocol extensions.
Knowledge of Linux graphics, DRM/KMS for managing graphics h/w and display modes
Proficiency in OpenGL(ES)/EGL for graphics hardware integration, rendering 
Min/ Max	 5 - 10 Years
Education	BE/ B.Tech/ M.Tech                                                                                         Mandatory Skills - C/C++, Linux, Wayland compositor, Weston, OpenGL.</t>
  </si>
  <si>
    <r>
      <t xml:space="preserve">Client: LGSoft
Location: Bangalore
Experience: 3-8 years
Connectivity Middleware Engineer	
Mandatory Skills ( profile shortlist criteria):3 to 8 years of experience in development / bug fixing
Expert level proficiency in  Languages - C++ working in Linux Environment ( debugging , commands, tools, gdb, valgrind ) and Build Environment ( gerrit, git, yocto )
Experience in any Technologies in Middleware / Stack - Miracast, Chromecast , DIAL( discovery and launch ), HDCP, Wi-Fi, Bluetooth, SOME/IP, Ultra-wideband ( UWB ) , IoT ( IoTvity , Thread, Matter ( CHIP ), ZigBee, Zwave ) 
Expertise in any device Platform - Android, Tizen, Linux OS, Apple iOS, Fire OS or any RTOS
Good to Have Knowledge and hands on experience of Bluetooth profiles (GAP, A2DP, AVRCP) or WiFi services ( WiFi Direct, WiFi Aware,WiFi EasyConnect, WiFi EasyMesh ) or Matter Clusters or IoT devices 
Knowledge of open source components wpa-supplicant, connmand, otbr-agent, chip / connectedhomeip , zephyr , zboss , fluoride / GD stack
Knowledge of *Rust*, Nodejs , Java
Experience in Hardware device specification / API / Middleware / development, porting
Knowledge of GIT, Gerrit, Any Source Code Management tools, Linux commands
Desired Profile	Should be Research minded with strong analytical skills. Ability to quickly build proof of concepts with production level standards to demonstrate the technical feasibility of the vision
	Able to work independently with minimal supervision
Min/ Max	3-8 Years
Education	BE/ B.Tech/ M.Tech                                                                                         Mandatory Skills - C/C++, Linux, Bluetooth(Development), Wi-Fi, Chromecast, IOT.
</t>
    </r>
    <r>
      <rPr>
        <b/>
        <sz val="11"/>
        <color rgb="FF000000"/>
        <rFont val="Calibri"/>
        <charset val="134"/>
        <scheme val="minor"/>
      </rPr>
      <t xml:space="preserve">Internal Notes
- C++, Yocto, Node*, Java* 
- Chromecast, Miracast, 
- WiFI, Bluetooth, IoT, IoTvity, Thread, Matter, 
- Android, Taizen, Linux, iOS, RTOS,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</si>
</sst>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2">
    <font>
      <sz val="11"/>
      <color theme="1"/>
      <name val="Calibri"/>
      <charset val="134"/>
      <scheme val="minor"/>
    </font>
    <font>
      <b/>
      <sz val="11"/>
      <color theme="1"/>
      <name val="Calibri"/>
      <charset val="134"/>
      <scheme val="minor"/>
    </font>
    <font>
      <b/>
      <sz val="11"/>
      <name val="Calibri"/>
      <charset val="134"/>
      <scheme val="minor"/>
    </font>
    <font>
      <sz val="11"/>
      <color theme="0"/>
      <name val="Calibri"/>
      <charset val="134"/>
      <scheme val="minor"/>
    </font>
    <font>
      <sz val="11"/>
      <color rgb="FF000000"/>
      <name val="Calibri"/>
      <charset val="134"/>
    </font>
    <font>
      <b/>
      <sz val="11"/>
      <color rgb="FF000000"/>
      <name val="Calibri"/>
      <charset val="134"/>
      <scheme val="minor"/>
    </font>
    <font>
      <sz val="11"/>
      <color rgb="FF000000"/>
      <name val="Calibri"/>
      <charset val="134"/>
      <scheme val="minor"/>
    </font>
    <font>
      <b/>
      <sz val="11"/>
      <color rgb="FF000000"/>
      <name val="Calibri"/>
      <charset val="134"/>
    </font>
    <font>
      <sz val="18"/>
      <color theme="1"/>
      <name val="Calibri"/>
      <charset val="134"/>
      <scheme val="minor"/>
    </font>
    <font>
      <b/>
      <sz val="18"/>
      <color theme="1"/>
      <name val="Calibri"/>
      <charset val="134"/>
      <scheme val="minor"/>
    </font>
    <font>
      <sz val="11"/>
      <color theme="5"/>
      <name val="Calibri"/>
      <charset val="134"/>
      <scheme val="minor"/>
    </font>
    <font>
      <b/>
      <sz val="12"/>
      <color rgb="FF000000"/>
      <name val="Calibri"/>
      <charset val="134"/>
      <scheme val="minor"/>
    </font>
  </fonts>
  <fills count="13">
    <fill>
      <patternFill patternType="none"/>
    </fill>
    <fill>
      <patternFill patternType="gray125"/>
    </fill>
    <fill>
      <patternFill patternType="solid">
        <fgColor theme="0" tint="-0.14996795556505021"/>
        <bgColor indexed="64"/>
      </patternFill>
    </fill>
    <fill>
      <patternFill patternType="solid">
        <fgColor rgb="FF00B0F0"/>
        <bgColor indexed="64"/>
      </patternFill>
    </fill>
    <fill>
      <patternFill patternType="solid">
        <fgColor theme="1" tint="0.34998626667073579"/>
        <bgColor indexed="64"/>
      </patternFill>
    </fill>
    <fill>
      <patternFill patternType="solid">
        <fgColor rgb="FFFFFF00"/>
        <bgColor indexed="64"/>
      </patternFill>
    </fill>
    <fill>
      <patternFill patternType="solid">
        <fgColor theme="0"/>
        <bgColor indexed="64"/>
      </patternFill>
    </fill>
    <fill>
      <patternFill patternType="solid">
        <fgColor rgb="FFFFD700"/>
        <bgColor indexed="64"/>
      </patternFill>
    </fill>
    <fill>
      <patternFill patternType="solid">
        <fgColor rgb="FF00FFFF"/>
        <bgColor indexed="64"/>
      </patternFill>
    </fill>
    <fill>
      <patternFill patternType="solid">
        <fgColor rgb="FFE6E6FA"/>
        <bgColor indexed="64"/>
      </patternFill>
    </fill>
    <fill>
      <patternFill patternType="solid">
        <fgColor rgb="FF39FF14"/>
        <bgColor indexed="64"/>
      </patternFill>
    </fill>
    <fill>
      <patternFill patternType="solid">
        <fgColor theme="0" tint="-0.34998626667073579"/>
        <bgColor indexed="64"/>
      </patternFill>
    </fill>
    <fill>
      <patternFill patternType="solid">
        <fgColor theme="5"/>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right style="medium">
        <color theme="0"/>
      </right>
      <top/>
      <bottom style="medium">
        <color auto="1"/>
      </bottom>
      <diagonal/>
    </border>
    <border>
      <left style="medium">
        <color theme="0"/>
      </left>
      <right style="medium">
        <color theme="0"/>
      </right>
      <top style="medium">
        <color theme="0"/>
      </top>
      <bottom style="medium">
        <color theme="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style="medium">
        <color theme="0"/>
      </top>
      <bottom style="medium">
        <color theme="0"/>
      </bottom>
      <diagonal/>
    </border>
    <border>
      <left style="medium">
        <color auto="1"/>
      </left>
      <right/>
      <top/>
      <bottom/>
      <diagonal/>
    </border>
    <border>
      <left/>
      <right style="medium">
        <color auto="1"/>
      </right>
      <top/>
      <bottom/>
      <diagonal/>
    </border>
    <border>
      <left style="medium">
        <color theme="0"/>
      </left>
      <right style="medium">
        <color theme="0"/>
      </right>
      <top style="medium">
        <color theme="0"/>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theme="0"/>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rgb="FF000000"/>
      </left>
      <right style="thin">
        <color auto="1"/>
      </right>
      <top style="medium">
        <color rgb="FF000000"/>
      </top>
      <bottom style="medium">
        <color rgb="FF000000"/>
      </bottom>
      <diagonal/>
    </border>
    <border>
      <left style="thin">
        <color auto="1"/>
      </left>
      <right style="thin">
        <color auto="1"/>
      </right>
      <top style="medium">
        <color rgb="FF000000"/>
      </top>
      <bottom style="medium">
        <color rgb="FF000000"/>
      </bottom>
      <diagonal/>
    </border>
    <border>
      <left style="thin">
        <color rgb="FF000000"/>
      </left>
      <right style="medium">
        <color rgb="FF000000"/>
      </right>
      <top style="medium">
        <color rgb="FF000000"/>
      </top>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style="medium">
        <color rgb="FF000000"/>
      </right>
      <top style="medium">
        <color rgb="FF000000"/>
      </top>
      <bottom style="medium">
        <color rgb="FF000000"/>
      </bottom>
      <diagonal/>
    </border>
  </borders>
  <cellStyleXfs count="1">
    <xf numFmtId="0" fontId="0" fillId="0" borderId="0"/>
  </cellStyleXfs>
  <cellXfs count="73">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0" xfId="0" applyAlignment="1">
      <alignment vertical="top"/>
    </xf>
    <xf numFmtId="0" fontId="0" fillId="0" borderId="0" xfId="0" applyAlignment="1">
      <alignment horizontal="right"/>
    </xf>
    <xf numFmtId="0" fontId="2" fillId="3" borderId="9" xfId="0" applyFont="1" applyFill="1" applyBorder="1" applyAlignment="1">
      <alignment horizontal="right" vertical="top"/>
    </xf>
    <xf numFmtId="0" fontId="3" fillId="4" borderId="13" xfId="0" applyFont="1" applyFill="1" applyBorder="1" applyAlignment="1">
      <alignment horizontal="right" vertical="top"/>
    </xf>
    <xf numFmtId="0" fontId="2" fillId="3" borderId="16" xfId="0" applyFont="1" applyFill="1" applyBorder="1" applyAlignment="1">
      <alignment horizontal="left" vertical="top"/>
    </xf>
    <xf numFmtId="164" fontId="0" fillId="0" borderId="17" xfId="0" applyNumberFormat="1" applyBorder="1" applyAlignment="1">
      <alignment horizontal="left" vertical="top"/>
    </xf>
    <xf numFmtId="0" fontId="0" fillId="0" borderId="17" xfId="0" applyBorder="1" applyAlignment="1">
      <alignment horizontal="left" vertical="top"/>
    </xf>
    <xf numFmtId="0" fontId="0" fillId="0" borderId="17" xfId="0" applyBorder="1" applyAlignment="1">
      <alignment horizontal="left" vertical="top" wrapText="1"/>
    </xf>
    <xf numFmtId="0" fontId="3" fillId="4" borderId="20" xfId="0" applyFont="1" applyFill="1" applyBorder="1" applyAlignment="1">
      <alignment horizontal="right" vertical="top"/>
    </xf>
    <xf numFmtId="164" fontId="0" fillId="0" borderId="21" xfId="0" applyNumberFormat="1" applyBorder="1" applyAlignment="1">
      <alignment horizontal="left" vertical="top"/>
    </xf>
    <xf numFmtId="0" fontId="0" fillId="0" borderId="21" xfId="0" applyBorder="1" applyAlignment="1">
      <alignment horizontal="left" vertical="top"/>
    </xf>
    <xf numFmtId="164" fontId="0" fillId="0" borderId="22" xfId="0" applyNumberFormat="1" applyBorder="1" applyAlignment="1">
      <alignment horizontal="left" vertical="top"/>
    </xf>
    <xf numFmtId="0" fontId="0" fillId="0" borderId="22" xfId="0" applyBorder="1"/>
    <xf numFmtId="0" fontId="0" fillId="0" borderId="22" xfId="0" applyBorder="1" applyAlignment="1">
      <alignment horizontal="left" vertical="top"/>
    </xf>
    <xf numFmtId="0" fontId="0" fillId="0" borderId="22" xfId="0" applyBorder="1" applyAlignment="1">
      <alignment horizontal="left" vertical="top" wrapText="1"/>
    </xf>
    <xf numFmtId="164" fontId="0" fillId="0" borderId="23" xfId="0" applyNumberFormat="1" applyBorder="1" applyAlignment="1">
      <alignment horizontal="left" vertical="top"/>
    </xf>
    <xf numFmtId="0" fontId="0" fillId="0" borderId="23" xfId="0" applyBorder="1" applyAlignment="1">
      <alignment horizontal="left" vertical="top"/>
    </xf>
    <xf numFmtId="0" fontId="1" fillId="0" borderId="17" xfId="0" applyFont="1" applyBorder="1" applyAlignment="1">
      <alignment horizontal="left" vertical="top"/>
    </xf>
    <xf numFmtId="0" fontId="1" fillId="6" borderId="17" xfId="0" applyFont="1" applyFill="1" applyBorder="1" applyAlignment="1">
      <alignment horizontal="left" vertical="top"/>
    </xf>
    <xf numFmtId="0" fontId="8" fillId="7" borderId="24" xfId="0" applyFont="1" applyFill="1" applyBorder="1"/>
    <xf numFmtId="0" fontId="8" fillId="8" borderId="22" xfId="0" applyFont="1" applyFill="1" applyBorder="1"/>
    <xf numFmtId="0" fontId="9" fillId="3" borderId="25" xfId="0" applyFont="1" applyFill="1" applyBorder="1" applyAlignment="1">
      <alignment horizontal="left"/>
    </xf>
    <xf numFmtId="0" fontId="9" fillId="3" borderId="26" xfId="0" applyFont="1" applyFill="1" applyBorder="1" applyAlignment="1">
      <alignment horizontal="left"/>
    </xf>
    <xf numFmtId="0" fontId="8" fillId="9" borderId="22" xfId="0" applyFont="1" applyFill="1" applyBorder="1"/>
    <xf numFmtId="0" fontId="8" fillId="0" borderId="27" xfId="0" applyFont="1" applyBorder="1" applyAlignment="1">
      <alignment horizontal="left" vertical="center"/>
    </xf>
    <xf numFmtId="0" fontId="8" fillId="0" borderId="28" xfId="0" applyFont="1" applyBorder="1"/>
    <xf numFmtId="0" fontId="8" fillId="0" borderId="28" xfId="0" applyFont="1" applyBorder="1" applyAlignment="1">
      <alignment horizontal="center" vertical="center"/>
    </xf>
    <xf numFmtId="0" fontId="8" fillId="10" borderId="22" xfId="0" applyFont="1" applyFill="1" applyBorder="1"/>
    <xf numFmtId="0" fontId="8" fillId="11" borderId="22" xfId="0" applyFont="1" applyFill="1" applyBorder="1"/>
    <xf numFmtId="0" fontId="8" fillId="0" borderId="29" xfId="0" applyFont="1" applyBorder="1" applyAlignment="1">
      <alignment horizontal="left" vertical="center"/>
    </xf>
    <xf numFmtId="0" fontId="8" fillId="0" borderId="30" xfId="0" applyFont="1" applyBorder="1"/>
    <xf numFmtId="0" fontId="8" fillId="0" borderId="30" xfId="0" applyFont="1" applyBorder="1" applyAlignment="1">
      <alignment horizontal="center" vertical="center"/>
    </xf>
    <xf numFmtId="0" fontId="8" fillId="0" borderId="31" xfId="0" applyFont="1" applyBorder="1" applyAlignment="1">
      <alignment horizontal="left" vertical="center"/>
    </xf>
    <xf numFmtId="0" fontId="8" fillId="0" borderId="32" xfId="0" applyFont="1" applyBorder="1"/>
    <xf numFmtId="0" fontId="8" fillId="0" borderId="32" xfId="0" applyFont="1" applyBorder="1" applyAlignment="1">
      <alignment horizontal="center" vertical="center"/>
    </xf>
    <xf numFmtId="0" fontId="9" fillId="3" borderId="33" xfId="0" applyFont="1" applyFill="1" applyBorder="1" applyAlignment="1">
      <alignment horizontal="left"/>
    </xf>
    <xf numFmtId="0" fontId="8" fillId="0" borderId="34" xfId="0" applyFont="1" applyBorder="1" applyAlignment="1">
      <alignment horizontal="center" vertical="center"/>
    </xf>
    <xf numFmtId="0" fontId="1" fillId="0" borderId="0" xfId="0" applyFont="1" applyAlignment="1">
      <alignment horizontal="left" vertical="center"/>
    </xf>
    <xf numFmtId="0" fontId="1" fillId="12" borderId="0" xfId="0" applyFont="1" applyFill="1" applyAlignment="1">
      <alignment horizontal="left" vertical="center"/>
    </xf>
    <xf numFmtId="0" fontId="8" fillId="0" borderId="35" xfId="0" applyFont="1" applyBorder="1" applyAlignment="1">
      <alignment horizontal="center" vertical="center"/>
    </xf>
    <xf numFmtId="0" fontId="8" fillId="0" borderId="36" xfId="0" applyFont="1" applyBorder="1" applyAlignment="1">
      <alignment horizontal="center" vertical="center"/>
    </xf>
    <xf numFmtId="0" fontId="10" fillId="12" borderId="0" xfId="0" applyFont="1" applyFill="1"/>
    <xf numFmtId="0" fontId="4" fillId="3" borderId="7" xfId="0" applyFont="1"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6" fillId="0" borderId="10" xfId="0" applyFont="1"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0" borderId="18" xfId="0" applyBorder="1" applyAlignment="1">
      <alignment horizontal="left" vertical="top"/>
    </xf>
    <xf numFmtId="0" fontId="0" fillId="0" borderId="7" xfId="0" applyBorder="1" applyAlignment="1">
      <alignment horizontal="left" vertical="top"/>
    </xf>
    <xf numFmtId="0" fontId="0" fillId="0" borderId="19" xfId="0" applyBorder="1" applyAlignment="1">
      <alignment horizontal="left" vertical="top"/>
    </xf>
    <xf numFmtId="0" fontId="6" fillId="3" borderId="7" xfId="0" applyFont="1" applyFill="1" applyBorder="1" applyAlignment="1">
      <alignment horizontal="left" vertical="top"/>
    </xf>
    <xf numFmtId="0" fontId="7" fillId="5" borderId="10" xfId="0" applyFont="1" applyFill="1" applyBorder="1" applyAlignment="1">
      <alignment horizontal="left" vertical="top" wrapText="1"/>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4" xfId="0" applyFill="1" applyBorder="1" applyAlignment="1">
      <alignment horizontal="left" vertical="top"/>
    </xf>
    <xf numFmtId="0" fontId="0" fillId="5" borderId="0" xfId="0" applyFill="1" applyAlignment="1">
      <alignment horizontal="left" vertical="top"/>
    </xf>
    <xf numFmtId="0" fontId="0" fillId="5" borderId="15" xfId="0" applyFill="1" applyBorder="1" applyAlignment="1">
      <alignment horizontal="left" vertical="top"/>
    </xf>
    <xf numFmtId="0" fontId="0" fillId="5" borderId="18" xfId="0" applyFill="1" applyBorder="1" applyAlignment="1">
      <alignment horizontal="left" vertical="top"/>
    </xf>
    <xf numFmtId="0" fontId="0" fillId="5" borderId="7" xfId="0" applyFill="1" applyBorder="1" applyAlignment="1">
      <alignment horizontal="left" vertical="top"/>
    </xf>
    <xf numFmtId="0" fontId="0" fillId="5" borderId="19" xfId="0" applyFill="1" applyBorder="1" applyAlignment="1">
      <alignment horizontal="left" vertical="top"/>
    </xf>
    <xf numFmtId="0" fontId="5" fillId="0" borderId="10" xfId="0" applyFont="1" applyBorder="1" applyAlignment="1">
      <alignment horizontal="left" vertical="top" wrapText="1"/>
    </xf>
    <xf numFmtId="0" fontId="1" fillId="0" borderId="10" xfId="0" applyFont="1" applyBorder="1" applyAlignment="1">
      <alignment horizontal="left" vertical="top" wrapText="1"/>
    </xf>
  </cellXfs>
  <cellStyles count="1">
    <cellStyle name="Normal" xfId="0" builtinId="0"/>
  </cellStyles>
  <dxfs count="131">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theme="0" tint="-0.499984740745262"/>
        </patternFill>
      </fill>
    </dxf>
  </dxfs>
  <tableStyles count="0" defaultTableStyle="TableStyleMedium2" defaultPivotStyle="PivotStyleLight16"/>
  <colors>
    <mruColors>
      <color rgb="FFFFD700"/>
      <color rgb="FF00FFFF"/>
      <color rgb="FF39FF14"/>
      <color rgb="FFE6E6FA"/>
      <color rgb="FFF6F6FA"/>
      <color rgb="FFFF7F7F"/>
      <color rgb="FFFF7575"/>
      <color rgb="FFFF99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70C0"/>
  </sheetPr>
  <dimension ref="A1:J15"/>
  <sheetViews>
    <sheetView workbookViewId="0">
      <selection activeCell="D4" sqref="D4"/>
    </sheetView>
  </sheetViews>
  <sheetFormatPr defaultColWidth="9" defaultRowHeight="15" customHeight="1"/>
  <cols>
    <col min="1" max="1" width="25" customWidth="1"/>
    <col min="3" max="3" width="8" customWidth="1"/>
    <col min="4" max="4" width="55.109375" customWidth="1"/>
    <col min="5" max="5" width="13" customWidth="1"/>
    <col min="6" max="6" width="13.5546875" customWidth="1"/>
    <col min="7" max="7" width="13.88671875" customWidth="1"/>
    <col min="8" max="8" width="25.6640625" customWidth="1"/>
    <col min="9" max="9" width="21" customWidth="1"/>
    <col min="10" max="10" width="5.33203125" customWidth="1"/>
  </cols>
  <sheetData>
    <row r="1" spans="1:10" ht="23.4">
      <c r="A1" s="26" t="s">
        <v>0</v>
      </c>
    </row>
    <row r="2" spans="1:10" ht="23.4">
      <c r="A2" s="27" t="s">
        <v>1</v>
      </c>
      <c r="C2" s="28" t="s">
        <v>2</v>
      </c>
      <c r="D2" s="29" t="s">
        <v>3</v>
      </c>
      <c r="E2" s="29" t="s">
        <v>4</v>
      </c>
      <c r="F2" s="29" t="s">
        <v>5</v>
      </c>
      <c r="G2" s="29" t="s">
        <v>6</v>
      </c>
      <c r="H2" s="29" t="s">
        <v>1</v>
      </c>
      <c r="I2" s="42" t="s">
        <v>7</v>
      </c>
    </row>
    <row r="3" spans="1:10" ht="23.4">
      <c r="A3" s="30" t="s">
        <v>7</v>
      </c>
      <c r="C3" s="31">
        <v>1</v>
      </c>
      <c r="D3" s="32" t="s">
        <v>8</v>
      </c>
      <c r="E3" s="33">
        <f ca="1">COUNTA(INDIRECT("'"&amp;D3&amp;"'!J2:J101"))</f>
        <v>5</v>
      </c>
      <c r="F3" s="33" cm="1">
        <f t="array" ref="F3" ca="1">SUMPRODUCT(--ISNUMBER(MATCH(INDIRECT("'"&amp;D3&amp;"'!M2:M101"),Selects,0)))</f>
        <v>0</v>
      </c>
      <c r="G3" s="33" cm="1">
        <f t="array" ref="G3" ca="1">SUMPRODUCT(--ISNUMBER(MATCH(INDIRECT("'"&amp;D3&amp;"'!M2:M101"),Rejects,0)))</f>
        <v>4</v>
      </c>
      <c r="H3" s="33" cm="1">
        <f t="array" ref="H3" ca="1">SUMPRODUCT(--ISNUMBER(MATCH(INDIRECT("'"&amp;D3&amp;"'!M2:M101"),Delivery,0)))</f>
        <v>0</v>
      </c>
      <c r="I3" s="43" cm="1">
        <f t="array" ref="I3" ca="1">SUMPRODUCT(--ISNUMBER(MATCH(INDIRECT("'"&amp;D3&amp;"'!M2:M101"),Sales,0)))</f>
        <v>0</v>
      </c>
      <c r="J3" s="44"/>
    </row>
    <row r="4" spans="1:10" ht="23.4">
      <c r="A4" s="34" t="s">
        <v>5</v>
      </c>
      <c r="C4" s="31">
        <v>2</v>
      </c>
      <c r="D4" s="32" t="s">
        <v>9</v>
      </c>
      <c r="E4" s="33">
        <f t="shared" ref="E4:E6" ca="1" si="0">COUNTA(INDIRECT("'"&amp;D4&amp;"'!J2:J101"))</f>
        <v>8</v>
      </c>
      <c r="F4" s="33" cm="1">
        <f t="array" ref="F4" ca="1">SUMPRODUCT(--ISNUMBER(MATCH(INDIRECT("'"&amp;D4&amp;"'!M2:M101"),Selects,0)))</f>
        <v>0</v>
      </c>
      <c r="G4" s="33" cm="1">
        <f t="array" ref="G4" ca="1">SUMPRODUCT(--ISNUMBER(MATCH(INDIRECT("'"&amp;D4&amp;"'!M2:M101"),Rejects,0)))</f>
        <v>4</v>
      </c>
      <c r="H4" s="33" cm="1">
        <f t="array" ref="H4" ca="1">SUMPRODUCT(--ISNUMBER(MATCH(INDIRECT("'"&amp;D4&amp;"'!M2:M101"),Delivery,0)))</f>
        <v>1</v>
      </c>
      <c r="I4" s="43" cm="1">
        <f t="array" ref="I4" ca="1">SUMPRODUCT(--ISNUMBER(MATCH(INDIRECT("'"&amp;D4&amp;"'!M2:M101"),Sales,0)))</f>
        <v>3</v>
      </c>
      <c r="J4" s="45"/>
    </row>
    <row r="5" spans="1:10" ht="23.4">
      <c r="A5" s="35" t="s">
        <v>10</v>
      </c>
      <c r="C5" s="31">
        <v>3</v>
      </c>
      <c r="D5" s="32" t="s">
        <v>11</v>
      </c>
      <c r="E5" s="33">
        <f t="shared" ca="1" si="0"/>
        <v>8</v>
      </c>
      <c r="F5" s="33" cm="1">
        <f t="array" ref="F5" ca="1">SUMPRODUCT(--ISNUMBER(MATCH(INDIRECT("'"&amp;D5&amp;"'!M2:M101"),Selects,0)))</f>
        <v>0</v>
      </c>
      <c r="G5" s="33" cm="1">
        <f t="array" ref="G5" ca="1">SUMPRODUCT(--ISNUMBER(MATCH(INDIRECT("'"&amp;D5&amp;"'!M2:M101"),Rejects,0)))</f>
        <v>6</v>
      </c>
      <c r="H5" s="33" cm="1">
        <f t="array" ref="H5" ca="1">SUMPRODUCT(--ISNUMBER(MATCH(INDIRECT("'"&amp;D5&amp;"'!M2:M101"),Delivery,0)))</f>
        <v>1</v>
      </c>
      <c r="I5" s="43" cm="1">
        <f t="array" ref="I5" ca="1">SUMPRODUCT(--ISNUMBER(MATCH(INDIRECT("'"&amp;D5&amp;"'!M2:M101"),Sales,0)))</f>
        <v>0</v>
      </c>
    </row>
    <row r="6" spans="1:10" ht="23.4">
      <c r="C6" s="31">
        <v>4</v>
      </c>
      <c r="D6" s="32" t="s">
        <v>12</v>
      </c>
      <c r="E6" s="33">
        <f t="shared" ca="1" si="0"/>
        <v>15</v>
      </c>
      <c r="F6" s="33" cm="1">
        <f t="array" ref="F6" ca="1">SUMPRODUCT(--ISNUMBER(MATCH(INDIRECT("'"&amp;D6&amp;"'!M2:M101"),Selects,0)))</f>
        <v>0</v>
      </c>
      <c r="G6" s="33" cm="1">
        <f t="array" ref="G6" ca="1">SUMPRODUCT(--ISNUMBER(MATCH(INDIRECT("'"&amp;D6&amp;"'!M2:M101"),Rejects,0)))</f>
        <v>14</v>
      </c>
      <c r="H6" s="33" cm="1">
        <f t="array" ref="H6" ca="1">SUMPRODUCT(--ISNUMBER(MATCH(INDIRECT("'"&amp;D6&amp;"'!M2:M101"),Delivery,0)))</f>
        <v>0</v>
      </c>
      <c r="I6" s="43" cm="1">
        <f t="array" ref="I6" ca="1">SUMPRODUCT(--ISNUMBER(MATCH(INDIRECT("'"&amp;D6&amp;"'!M2:M101"),Sales,0)))</f>
        <v>0</v>
      </c>
    </row>
    <row r="7" spans="1:10" ht="23.4">
      <c r="C7" s="31">
        <v>5</v>
      </c>
      <c r="D7" s="32" t="s">
        <v>13</v>
      </c>
      <c r="E7" s="33">
        <f t="shared" ref="E7:E10" ca="1" si="1">COUNTA(INDIRECT("'"&amp;D7&amp;"'!J2:J101"))</f>
        <v>19</v>
      </c>
      <c r="F7" s="33" cm="1">
        <f t="array" ref="F7" ca="1">SUMPRODUCT(--ISNUMBER(MATCH(INDIRECT("'"&amp;D7&amp;"'!M2:M101"),Selects,0)))</f>
        <v>1</v>
      </c>
      <c r="G7" s="33" cm="1">
        <f t="array" ref="G7" ca="1">SUMPRODUCT(--ISNUMBER(MATCH(INDIRECT("'"&amp;D7&amp;"'!M2:M101"),Rejects,0)))</f>
        <v>11</v>
      </c>
      <c r="H7" s="33" cm="1">
        <f t="array" ref="H7" ca="1">SUMPRODUCT(--ISNUMBER(MATCH(INDIRECT("'"&amp;D7&amp;"'!M2:M101"),Delivery,0)))</f>
        <v>3</v>
      </c>
      <c r="I7" s="43" cm="1">
        <f t="array" ref="I7" ca="1">SUMPRODUCT(--ISNUMBER(MATCH(INDIRECT("'"&amp;D7&amp;"'!M2:M101"),Sales,0)))</f>
        <v>3</v>
      </c>
    </row>
    <row r="8" spans="1:10" ht="23.4">
      <c r="C8" s="31">
        <v>6</v>
      </c>
      <c r="D8" s="32" t="s">
        <v>14</v>
      </c>
      <c r="E8" s="33">
        <f t="shared" ca="1" si="1"/>
        <v>7</v>
      </c>
      <c r="F8" s="33" cm="1">
        <f t="array" ref="F8" ca="1">SUMPRODUCT(--ISNUMBER(MATCH(INDIRECT("'"&amp;D8&amp;"'!M2:M101"),Selects,0)))</f>
        <v>1</v>
      </c>
      <c r="G8" s="33" cm="1">
        <f t="array" ref="G8" ca="1">SUMPRODUCT(--ISNUMBER(MATCH(INDIRECT("'"&amp;D8&amp;"'!M2:M101"),Rejects,0)))</f>
        <v>6</v>
      </c>
      <c r="H8" s="33" cm="1">
        <f t="array" ref="H8" ca="1">SUMPRODUCT(--ISNUMBER(MATCH(INDIRECT("'"&amp;D8&amp;"'!M2:M101"),Delivery,0)))</f>
        <v>0</v>
      </c>
      <c r="I8" s="43" cm="1">
        <f t="array" ref="I8" ca="1">SUMPRODUCT(--ISNUMBER(MATCH(INDIRECT("'"&amp;D8&amp;"'!M2:M101"),Sales,0)))</f>
        <v>0</v>
      </c>
    </row>
    <row r="9" spans="1:10" ht="23.4">
      <c r="C9" s="36">
        <v>7</v>
      </c>
      <c r="D9" s="37" t="s">
        <v>15</v>
      </c>
      <c r="E9" s="38">
        <f t="shared" ca="1" si="1"/>
        <v>7</v>
      </c>
      <c r="F9" s="38" cm="1">
        <f t="array" ref="F9" ca="1">SUMPRODUCT(--ISNUMBER(MATCH(INDIRECT("'"&amp;D9&amp;"'!M2:M101"),Selects,0)))</f>
        <v>0</v>
      </c>
      <c r="G9" s="38" cm="1">
        <f t="array" ref="G9" ca="1">SUMPRODUCT(--ISNUMBER(MATCH(INDIRECT("'"&amp;D9&amp;"'!M2:M101"),Rejects,0)))</f>
        <v>4</v>
      </c>
      <c r="H9" s="38" cm="1">
        <f t="array" ref="H9" ca="1">SUMPRODUCT(--ISNUMBER(MATCH(INDIRECT("'"&amp;D9&amp;"'!M2:M101"),Delivery,0)))</f>
        <v>2</v>
      </c>
      <c r="I9" s="46" cm="1">
        <f t="array" ref="I9" ca="1">SUMPRODUCT(--ISNUMBER(MATCH(INDIRECT("'"&amp;D9&amp;"'!M2:M101"),Sales,0)))</f>
        <v>1</v>
      </c>
    </row>
    <row r="10" spans="1:10" ht="23.4">
      <c r="C10" s="39">
        <v>8</v>
      </c>
      <c r="D10" s="40" t="s">
        <v>16</v>
      </c>
      <c r="E10" s="38">
        <f t="shared" ca="1" si="1"/>
        <v>13</v>
      </c>
      <c r="F10" s="38" cm="1">
        <f t="array" ref="F10" ca="1">SUMPRODUCT(--ISNUMBER(MATCH(INDIRECT("'"&amp;D10&amp;"'!M2:M101"),Selects,0)))</f>
        <v>0</v>
      </c>
      <c r="G10" s="38" cm="1">
        <f t="array" ref="G10" ca="1">SUMPRODUCT(--ISNUMBER(MATCH(INDIRECT("'"&amp;D10&amp;"'!M2:M101"),Rejects,0)))</f>
        <v>7</v>
      </c>
      <c r="H10" s="38" cm="1">
        <f t="array" ref="H10" ca="1">SUMPRODUCT(--ISNUMBER(MATCH(INDIRECT("'"&amp;D10&amp;"'!M2:M101"),Delivery,0)))</f>
        <v>5</v>
      </c>
      <c r="I10" s="46" cm="1">
        <f t="array" ref="I10" ca="1">SUMPRODUCT(--ISNUMBER(MATCH(INDIRECT("'"&amp;D10&amp;"'!M2:M101"),Sales,0)))</f>
        <v>1</v>
      </c>
    </row>
    <row r="11" spans="1:10" ht="23.4">
      <c r="C11" s="39">
        <v>9</v>
      </c>
      <c r="D11" s="40" t="s">
        <v>17</v>
      </c>
      <c r="E11" s="41">
        <v>3</v>
      </c>
      <c r="F11" s="41" cm="1">
        <f t="array" ref="F11" ca="1">SUMPRODUCT(--ISNUMBER(MATCH(INDIRECT("'"&amp;D11&amp;"'!M2:M101"),Selects,0)))</f>
        <v>0</v>
      </c>
      <c r="G11" s="41" cm="1">
        <f t="array" ref="G11" ca="1">SUMPRODUCT(--ISNUMBER(MATCH(INDIRECT("'"&amp;D11&amp;"'!M2:M101"),Rejects,0)))</f>
        <v>2</v>
      </c>
      <c r="H11" s="41" cm="1">
        <f t="array" ref="H11" ca="1">SUMPRODUCT(--ISNUMBER(MATCH(INDIRECT("'"&amp;D11&amp;"'!M2:M101"),Delivery,0)))</f>
        <v>0</v>
      </c>
      <c r="I11" s="47" cm="1">
        <f t="array" ref="I11" ca="1">SUMPRODUCT(--ISNUMBER(MATCH(INDIRECT("'"&amp;D11&amp;"'!M2:M101"),Sales,0)))</f>
        <v>1</v>
      </c>
    </row>
    <row r="12" spans="1:10" ht="23.4">
      <c r="C12" s="39">
        <v>10</v>
      </c>
      <c r="D12" s="40" t="s">
        <v>18</v>
      </c>
      <c r="E12" s="41">
        <v>2</v>
      </c>
      <c r="F12" s="41" cm="1">
        <f t="array" ref="F12" ca="1">SUMPRODUCT(--ISNUMBER(MATCH(INDIRECT("'"&amp;D12&amp;"'!M2:M101"),Selects,0)))</f>
        <v>0</v>
      </c>
      <c r="G12" s="41" cm="1">
        <f t="array" ref="G12" ca="1">SUMPRODUCT(--ISNUMBER(MATCH(INDIRECT("'"&amp;D12&amp;"'!M2:M101"),Rejects,0)))</f>
        <v>2</v>
      </c>
      <c r="H12" s="41" cm="1">
        <f t="array" ref="H12" ca="1">SUMPRODUCT(--ISNUMBER(MATCH(INDIRECT("'"&amp;D12&amp;"'!M2:M101"),Delivery,0)))</f>
        <v>0</v>
      </c>
      <c r="I12" s="47" cm="1">
        <f t="array" ref="I12" ca="1">SUMPRODUCT(--ISNUMBER(MATCH(INDIRECT("'"&amp;D12&amp;"'!M2:M101"),Sales,0)))</f>
        <v>1</v>
      </c>
    </row>
    <row r="13" spans="1:10" ht="23.4">
      <c r="C13" s="39">
        <v>11</v>
      </c>
      <c r="D13" s="40" t="s">
        <v>19</v>
      </c>
      <c r="E13" s="41">
        <v>1</v>
      </c>
      <c r="F13" s="41" cm="1">
        <f t="array" ref="F13" ca="1">SUMPRODUCT(--ISNUMBER(MATCH(INDIRECT("'"&amp;D13&amp;"'!M2:M101"),Selects,0)))</f>
        <v>0</v>
      </c>
      <c r="G13" s="41" cm="1">
        <f t="array" ref="G13" ca="1">SUMPRODUCT(--ISNUMBER(MATCH(INDIRECT("'"&amp;D13&amp;"'!M2:M101"),Rejects,0)))</f>
        <v>0</v>
      </c>
      <c r="H13" s="41" cm="1">
        <f t="array" ref="H13" ca="1">SUMPRODUCT(--ISNUMBER(MATCH(INDIRECT("'"&amp;D13&amp;"'!M2:M101"),Delivery,0)))</f>
        <v>0</v>
      </c>
      <c r="I13" s="47" cm="1">
        <f t="array" ref="I13" ca="1">SUMPRODUCT(--ISNUMBER(MATCH(INDIRECT("'"&amp;D13&amp;"'!M2:M101"),Sales,0)))</f>
        <v>1</v>
      </c>
    </row>
    <row r="14" spans="1:10" ht="28.5" customHeight="1">
      <c r="C14" s="39">
        <v>12</v>
      </c>
      <c r="D14" s="40" t="s">
        <v>20</v>
      </c>
      <c r="E14" s="41">
        <v>2</v>
      </c>
      <c r="F14" s="41" cm="1">
        <f t="array" ref="F14" ca="1">SUMPRODUCT(--ISNUMBER(MATCH(INDIRECT("'"&amp;D14&amp;"'!M2:M101"),Selects,0)))</f>
        <v>0</v>
      </c>
      <c r="G14" s="41" cm="1">
        <f t="array" ref="G14" ca="1">SUMPRODUCT(--ISNUMBER(MATCH(INDIRECT("'"&amp;D14&amp;"'!M2:M101"),Rejects,0)))</f>
        <v>4</v>
      </c>
      <c r="H14" s="41" cm="1">
        <f t="array" ref="H14" ca="1">SUMPRODUCT(--ISNUMBER(MATCH(INDIRECT("'"&amp;D14&amp;"'!M2:M101"),Delivery,0)))</f>
        <v>0</v>
      </c>
      <c r="I14" s="47" cm="1">
        <f t="array" ref="I14" ca="1">SUMPRODUCT(--ISNUMBER(MATCH(INDIRECT("'"&amp;D14&amp;"'!M2:M101"),Sales,0)))</f>
        <v>0</v>
      </c>
    </row>
    <row r="15" spans="1:10" ht="15" customHeight="1">
      <c r="C15" s="39">
        <v>13</v>
      </c>
      <c r="D15" s="40" t="s">
        <v>21</v>
      </c>
      <c r="E15" s="41">
        <v>1</v>
      </c>
      <c r="F15" s="41" cm="1">
        <f t="array" ref="F15" ca="1">SUMPRODUCT(--ISNUMBER(MATCH(INDIRECT("'"&amp;D15&amp;"'!M2:M101"),Selects,0)))</f>
        <v>0</v>
      </c>
      <c r="G15" s="41" cm="1">
        <f t="array" ref="G15" ca="1">SUMPRODUCT(--ISNUMBER(MATCH(INDIRECT("'"&amp;D15&amp;"'!M2:M101"),Rejects,0)))</f>
        <v>2</v>
      </c>
      <c r="H15" s="41" cm="1">
        <f t="array" ref="H15" ca="1">SUMPRODUCT(--ISNUMBER(MATCH(INDIRECT("'"&amp;D15&amp;"'!M2:M101"),Delivery,0)))</f>
        <v>0</v>
      </c>
      <c r="I15" s="47" cm="1">
        <f t="array" ref="I15" ca="1">SUMPRODUCT(--ISNUMBER(MATCH(INDIRECT("'"&amp;D15&amp;"'!M2:M101"),Sales,0)))</f>
        <v>0</v>
      </c>
      <c r="J15" s="48"/>
    </row>
  </sheetData>
  <conditionalFormatting sqref="C3:I15">
    <cfRule type="expression" dxfId="130" priority="1">
      <formula>OR(ISNUMBER(SEARCH("hold",INDIRECT("'"&amp;$D3&amp;"'!$A$1"))),ISNUMBER(SEARCH("close",INDIRECT("'"&amp;$D3&amp;"'!$A$1"))))</formula>
    </cfRule>
    <cfRule type="expression" dxfId="129" priority="2">
      <formula>AND($E3&gt;0,$F3&gt;0)</formula>
    </cfRule>
    <cfRule type="expression" dxfId="128" priority="3">
      <formula>OR($E3=0,AND($F3=0,$H3=0,$I3=0))</formula>
    </cfRule>
    <cfRule type="expression" dxfId="127" priority="4">
      <formula>AND($H3&gt;0,OR($E3&gt;0,$G3&gt;0,$I3&gt;0),$E3&lt;&gt;0)</formula>
    </cfRule>
    <cfRule type="expression" dxfId="126" priority="5">
      <formula>AND($E3&gt;0,$F3=0,$H3=0,$I3&gt;0)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5546875" customWidth="1"/>
    <col min="11" max="11" width="6.109375" customWidth="1"/>
    <col min="13" max="13" width="29.88671875" customWidth="1"/>
    <col min="14" max="14" width="23.44140625" customWidth="1"/>
    <col min="15" max="15" width="30.33203125" customWidth="1"/>
  </cols>
  <sheetData>
    <row r="1" spans="1:15">
      <c r="A1" s="49" t="s">
        <v>22</v>
      </c>
      <c r="B1" s="50"/>
      <c r="C1" s="50"/>
      <c r="D1" s="50"/>
      <c r="E1" s="50"/>
      <c r="F1" s="50"/>
      <c r="G1" s="51"/>
      <c r="H1" s="9" t="s">
        <v>23</v>
      </c>
      <c r="I1" s="11" t="s">
        <v>24</v>
      </c>
      <c r="J1" s="11" t="s">
        <v>25</v>
      </c>
      <c r="K1" s="11" t="s">
        <v>26</v>
      </c>
      <c r="L1" s="11" t="s">
        <v>27</v>
      </c>
      <c r="M1" s="11" t="s">
        <v>28</v>
      </c>
      <c r="N1" s="11" t="s">
        <v>29</v>
      </c>
      <c r="O1" s="11" t="s">
        <v>30</v>
      </c>
    </row>
    <row r="2" spans="1:15">
      <c r="A2" s="52" t="s">
        <v>243</v>
      </c>
      <c r="B2" s="53"/>
      <c r="C2" s="53"/>
      <c r="D2" s="53"/>
      <c r="E2" s="53"/>
      <c r="F2" s="53"/>
      <c r="G2" s="54"/>
      <c r="H2" s="10">
        <v>1</v>
      </c>
      <c r="I2" s="12"/>
      <c r="J2" s="13"/>
      <c r="K2" s="13"/>
      <c r="L2" s="13"/>
      <c r="M2" s="13"/>
      <c r="N2" s="13"/>
      <c r="O2" s="14"/>
    </row>
    <row r="3" spans="1:15">
      <c r="A3" s="55"/>
      <c r="B3" s="56"/>
      <c r="C3" s="56"/>
      <c r="D3" s="56"/>
      <c r="E3" s="56"/>
      <c r="F3" s="56"/>
      <c r="G3" s="57"/>
      <c r="H3" s="10">
        <v>2</v>
      </c>
      <c r="I3" s="12"/>
      <c r="J3" s="13"/>
      <c r="K3" s="13"/>
      <c r="L3" s="13"/>
      <c r="M3" s="13"/>
      <c r="N3" s="13"/>
      <c r="O3" s="13"/>
    </row>
    <row r="4" spans="1:15">
      <c r="A4" s="55"/>
      <c r="B4" s="56"/>
      <c r="C4" s="56"/>
      <c r="D4" s="56"/>
      <c r="E4" s="56"/>
      <c r="F4" s="56"/>
      <c r="G4" s="57"/>
      <c r="H4" s="10">
        <v>3</v>
      </c>
      <c r="I4" s="12"/>
      <c r="J4" s="13" t="s">
        <v>31</v>
      </c>
      <c r="K4" s="13"/>
      <c r="L4" s="13"/>
      <c r="M4" s="13"/>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autoFilter ref="J1:O101" xr:uid="{00000000-0009-0000-0000-000001000000}"/>
  <mergeCells count="2">
    <mergeCell ref="A1:G1"/>
    <mergeCell ref="A2:G101"/>
  </mergeCells>
  <conditionalFormatting sqref="A2">
    <cfRule type="expression" dxfId="125" priority="10">
      <formula>SUMPRODUCT(--ISNUMBER(MATCH(M2:M101,Selects,0)))&gt;0</formula>
    </cfRule>
    <cfRule type="expression" dxfId="124" priority="11">
      <formula>OR(AND(SUMPRODUCT(--ISNUMBER(MATCH(M2:M101,Selects,0)))=0,SUMPRODUCT(--ISNUMBER(MATCH(M2:M101,Delivery,0)))=0,SUMPRODUCT(--ISNUMBER(MATCH(M2:M101,Sales,0)))=0,SUMPRODUCT(--ISNUMBER(MATCH(M2:M101,Rejects,0)))&gt;0),COUNTIF(M2:M101,"*")=0)</formula>
    </cfRule>
    <cfRule type="expression" dxfId="123" priority="12">
      <formula>AND(SUMPRODUCT(--ISNUMBER(MATCH(M2:M101,Selects,0)))=0,SUMPRODUCT(--ISNUMBER(MATCH(M2:M101,Delivery,0)))&gt;0)</formula>
    </cfRule>
    <cfRule type="expression" dxfId="122" priority="13">
      <formula>AND(SUMPRODUCT(--ISNUMBER(MATCH(M2:M101,Selects,0)))=0,SUMPRODUCT(--ISNUMBER(MATCH(M2:M101,Delivery,0)))=0,SUMPRODUCT(--ISNUMBER(MATCH(M2:M101,Sales,0)))&gt;0)</formula>
    </cfRule>
  </conditionalFormatting>
  <conditionalFormatting sqref="A2:G101">
    <cfRule type="expression" dxfId="121" priority="5">
      <formula>OR(ISNUMBER(SEARCH("*hold*",$A$1)),ISNUMBER(SEARCH("*close*",$A$1)))</formula>
    </cfRule>
  </conditionalFormatting>
  <conditionalFormatting sqref="I2:O101">
    <cfRule type="expression" dxfId="120" priority="1">
      <formula>AND(COUNTA($I2:$L2)=4,ISNUMBER(MATCH($M2,Selects,0)))</formula>
    </cfRule>
    <cfRule type="expression" dxfId="119" priority="2">
      <formula>AND(COUNTA($I2:$L2)=4,ISNUMBER(MATCH($M2,Sales,0)))</formula>
    </cfRule>
    <cfRule type="expression" dxfId="118" priority="3">
      <formula>AND(COUNTA($I2:$L2)=4,ISNUMBER(MATCH($M2,Delivery,0)))</formula>
    </cfRule>
    <cfRule type="expression" dxfId="117"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100-000000000000}">
      <formula1>Source</formula1>
    </dataValidation>
    <dataValidation type="list" allowBlank="1" showInputMessage="1" showErrorMessage="1" errorTitle="Selection only" error="Select proper status of profile" promptTitle="Select status" prompt="Only select" sqref="M2:M101" xr:uid="{00000000-0002-0000-0100-000001000000}">
      <formula1>Status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7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5546875" customWidth="1"/>
    <col min="11" max="11" width="6.109375" customWidth="1"/>
    <col min="13" max="13" width="29.88671875" customWidth="1"/>
    <col min="14" max="14" width="23.44140625" customWidth="1"/>
    <col min="15" max="15" width="30.33203125" customWidth="1"/>
  </cols>
  <sheetData>
    <row r="1" spans="1:15">
      <c r="A1" s="49" t="s">
        <v>32</v>
      </c>
      <c r="B1" s="50"/>
      <c r="C1" s="50"/>
      <c r="D1" s="50"/>
      <c r="E1" s="50"/>
      <c r="F1" s="50"/>
      <c r="G1" s="51"/>
      <c r="H1" s="9" t="s">
        <v>23</v>
      </c>
      <c r="I1" s="11" t="s">
        <v>24</v>
      </c>
      <c r="J1" s="11" t="s">
        <v>25</v>
      </c>
      <c r="K1" s="11" t="s">
        <v>26</v>
      </c>
      <c r="L1" s="11" t="s">
        <v>27</v>
      </c>
      <c r="M1" s="11" t="s">
        <v>28</v>
      </c>
      <c r="N1" s="11" t="s">
        <v>29</v>
      </c>
      <c r="O1" s="11" t="s">
        <v>30</v>
      </c>
    </row>
    <row r="2" spans="1:15" ht="28.8">
      <c r="A2" s="52" t="s">
        <v>249</v>
      </c>
      <c r="B2" s="53"/>
      <c r="C2" s="53"/>
      <c r="D2" s="53"/>
      <c r="E2" s="53"/>
      <c r="F2" s="53"/>
      <c r="G2" s="54"/>
      <c r="H2" s="10">
        <v>1</v>
      </c>
      <c r="I2" s="12">
        <v>45509</v>
      </c>
      <c r="J2" s="13" t="s">
        <v>33</v>
      </c>
      <c r="K2" s="13" t="s">
        <v>34</v>
      </c>
      <c r="L2" s="13" t="s">
        <v>35</v>
      </c>
      <c r="M2" s="13" t="s">
        <v>36</v>
      </c>
      <c r="N2" s="13"/>
      <c r="O2" s="14" t="s">
        <v>37</v>
      </c>
    </row>
    <row r="3" spans="1:15">
      <c r="A3" s="55"/>
      <c r="B3" s="56"/>
      <c r="C3" s="56"/>
      <c r="D3" s="56"/>
      <c r="E3" s="56"/>
      <c r="F3" s="56"/>
      <c r="G3" s="57"/>
      <c r="H3" s="10">
        <v>2</v>
      </c>
      <c r="I3" s="12">
        <v>45531</v>
      </c>
      <c r="J3" s="13" t="s">
        <v>38</v>
      </c>
      <c r="K3" s="13" t="s">
        <v>39</v>
      </c>
      <c r="L3" s="13" t="s">
        <v>40</v>
      </c>
      <c r="M3" s="13" t="s">
        <v>41</v>
      </c>
      <c r="N3" s="13"/>
      <c r="O3" s="13" t="s">
        <v>42</v>
      </c>
    </row>
    <row r="4" spans="1:15">
      <c r="A4" s="55"/>
      <c r="B4" s="56"/>
      <c r="C4" s="56"/>
      <c r="D4" s="56"/>
      <c r="E4" s="56"/>
      <c r="F4" s="56"/>
      <c r="G4" s="57"/>
      <c r="H4" s="10">
        <v>3</v>
      </c>
      <c r="I4" s="12"/>
      <c r="J4" s="13"/>
      <c r="K4" s="13"/>
      <c r="L4" s="13"/>
      <c r="M4" s="13"/>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autoFilter ref="J1:O101" xr:uid="{00000000-0009-0000-0000-000002000000}"/>
  <mergeCells count="2">
    <mergeCell ref="A1:G1"/>
    <mergeCell ref="A2:G101"/>
  </mergeCells>
  <conditionalFormatting sqref="A2">
    <cfRule type="expression" dxfId="116" priority="10">
      <formula>SUMPRODUCT(--ISNUMBER(MATCH(M2:M101,Selects,0)))&gt;0</formula>
    </cfRule>
    <cfRule type="expression" dxfId="115" priority="11">
      <formula>OR(AND(SUMPRODUCT(--ISNUMBER(MATCH(M2:M101,Selects,0)))=0,SUMPRODUCT(--ISNUMBER(MATCH(M2:M101,Delivery,0)))=0,SUMPRODUCT(--ISNUMBER(MATCH(M2:M101,Sales,0)))=0,SUMPRODUCT(--ISNUMBER(MATCH(M2:M101,Rejects,0)))&gt;0),COUNTIF(M2:M101,"*")=0)</formula>
    </cfRule>
    <cfRule type="expression" dxfId="114" priority="12">
      <formula>AND(SUMPRODUCT(--ISNUMBER(MATCH(M2:M101,Selects,0)))=0,SUMPRODUCT(--ISNUMBER(MATCH(M2:M101,Delivery,0)))&gt;0)</formula>
    </cfRule>
    <cfRule type="expression" dxfId="113" priority="13">
      <formula>AND(SUMPRODUCT(--ISNUMBER(MATCH(M2:M101,Selects,0)))=0,SUMPRODUCT(--ISNUMBER(MATCH(M2:M101,Delivery,0)))=0,SUMPRODUCT(--ISNUMBER(MATCH(M2:M101,Sales,0)))&gt;0)</formula>
    </cfRule>
  </conditionalFormatting>
  <conditionalFormatting sqref="A2:G101">
    <cfRule type="expression" dxfId="112" priority="5">
      <formula>OR(ISNUMBER(SEARCH("*hold*",$A$1)),ISNUMBER(SEARCH("*close*",$A$1)))</formula>
    </cfRule>
  </conditionalFormatting>
  <conditionalFormatting sqref="I2:O101">
    <cfRule type="expression" dxfId="111" priority="1">
      <formula>AND(COUNTA($I2:$L2)=4,ISNUMBER(MATCH($M2,Selects,0)))</formula>
    </cfRule>
    <cfRule type="expression" dxfId="110" priority="2">
      <formula>AND(COUNTA($I2:$L2)=4,ISNUMBER(MATCH($M2,Sales,0)))</formula>
    </cfRule>
    <cfRule type="expression" dxfId="109" priority="3">
      <formula>AND(COUNTA($I2:$L2)=4,ISNUMBER(MATCH($M2,Delivery,0)))</formula>
    </cfRule>
    <cfRule type="expression" dxfId="108"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200-000000000000}">
      <formula1>Source</formula1>
    </dataValidation>
    <dataValidation type="list" allowBlank="1" showInputMessage="1" showErrorMessage="1" errorTitle="Selection only" error="Select proper status of profile" promptTitle="Select status" prompt="Only select" sqref="M2:M101" xr:uid="{00000000-0002-0000-0200-000001000000}">
      <formula1>Status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6E6FA"/>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4.33203125" customWidth="1"/>
    <col min="11" max="11" width="6.109375" customWidth="1"/>
    <col min="13" max="13" width="29.88671875" customWidth="1"/>
    <col min="14" max="14" width="23.44140625" customWidth="1"/>
    <col min="15" max="15" width="30.33203125" customWidth="1"/>
  </cols>
  <sheetData>
    <row r="1" spans="1:15">
      <c r="A1" s="49" t="s">
        <v>32</v>
      </c>
      <c r="B1" s="50"/>
      <c r="C1" s="50"/>
      <c r="D1" s="50"/>
      <c r="E1" s="50"/>
      <c r="F1" s="50"/>
      <c r="G1" s="51"/>
      <c r="H1" s="9" t="s">
        <v>23</v>
      </c>
      <c r="I1" s="11" t="s">
        <v>24</v>
      </c>
      <c r="J1" s="11" t="s">
        <v>25</v>
      </c>
      <c r="K1" s="11" t="s">
        <v>26</v>
      </c>
      <c r="L1" s="11" t="s">
        <v>27</v>
      </c>
      <c r="M1" s="11" t="s">
        <v>28</v>
      </c>
      <c r="N1" s="11" t="s">
        <v>29</v>
      </c>
      <c r="O1" s="11" t="s">
        <v>30</v>
      </c>
    </row>
    <row r="2" spans="1:15">
      <c r="A2" s="52" t="s">
        <v>253</v>
      </c>
      <c r="B2" s="53"/>
      <c r="C2" s="53"/>
      <c r="D2" s="53"/>
      <c r="E2" s="53"/>
      <c r="F2" s="53"/>
      <c r="G2" s="54"/>
      <c r="H2" s="10">
        <v>1</v>
      </c>
      <c r="I2" s="12">
        <v>45510</v>
      </c>
      <c r="J2" s="13" t="s">
        <v>43</v>
      </c>
      <c r="K2" s="13">
        <v>2.1</v>
      </c>
      <c r="L2" s="13" t="s">
        <v>40</v>
      </c>
      <c r="M2" s="13" t="s">
        <v>44</v>
      </c>
      <c r="N2" s="13"/>
      <c r="O2" s="13"/>
    </row>
    <row r="3" spans="1:15">
      <c r="A3" s="55"/>
      <c r="B3" s="56"/>
      <c r="C3" s="56"/>
      <c r="D3" s="56"/>
      <c r="E3" s="56"/>
      <c r="F3" s="56"/>
      <c r="G3" s="57"/>
      <c r="H3" s="10">
        <v>2</v>
      </c>
      <c r="I3" s="12">
        <v>45510</v>
      </c>
      <c r="J3" s="13" t="s">
        <v>45</v>
      </c>
      <c r="K3" s="13">
        <v>4</v>
      </c>
      <c r="L3" s="13" t="s">
        <v>40</v>
      </c>
      <c r="M3" s="13" t="s">
        <v>44</v>
      </c>
      <c r="N3" s="13"/>
      <c r="O3" s="13"/>
    </row>
    <row r="4" spans="1:15">
      <c r="A4" s="55"/>
      <c r="B4" s="56"/>
      <c r="C4" s="56"/>
      <c r="D4" s="56"/>
      <c r="E4" s="56"/>
      <c r="F4" s="56"/>
      <c r="G4" s="57"/>
      <c r="H4" s="10">
        <v>3</v>
      </c>
      <c r="I4" s="12">
        <v>45513</v>
      </c>
      <c r="J4" s="13" t="s">
        <v>46</v>
      </c>
      <c r="K4" s="13">
        <v>2.2000000000000002</v>
      </c>
      <c r="L4" s="13" t="s">
        <v>35</v>
      </c>
      <c r="M4" s="13" t="s">
        <v>47</v>
      </c>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autoFilter ref="J1:O101" xr:uid="{00000000-0009-0000-0000-000003000000}"/>
  <mergeCells count="2">
    <mergeCell ref="A1:G1"/>
    <mergeCell ref="A2:G101"/>
  </mergeCells>
  <conditionalFormatting sqref="A2">
    <cfRule type="expression" dxfId="107" priority="10">
      <formula>SUMPRODUCT(--ISNUMBER(MATCH(M2:M101,Selects,0)))&gt;0</formula>
    </cfRule>
    <cfRule type="expression" dxfId="106" priority="11">
      <formula>OR(AND(SUMPRODUCT(--ISNUMBER(MATCH(M2:M101,Selects,0)))=0,SUMPRODUCT(--ISNUMBER(MATCH(M2:M101,Delivery,0)))=0,SUMPRODUCT(--ISNUMBER(MATCH(M2:M101,Sales,0)))=0,SUMPRODUCT(--ISNUMBER(MATCH(M2:M101,Rejects,0)))&gt;0),COUNTIF(M2:M101,"*")=0)</formula>
    </cfRule>
    <cfRule type="expression" dxfId="105" priority="12">
      <formula>AND(SUMPRODUCT(--ISNUMBER(MATCH(M2:M101,Selects,0)))=0,SUMPRODUCT(--ISNUMBER(MATCH(M2:M101,Delivery,0)))&gt;0)</formula>
    </cfRule>
    <cfRule type="expression" dxfId="104" priority="13">
      <formula>AND(SUMPRODUCT(--ISNUMBER(MATCH(M2:M101,Selects,0)))=0,SUMPRODUCT(--ISNUMBER(MATCH(M2:M101,Delivery,0)))=0,SUMPRODUCT(--ISNUMBER(MATCH(M2:M101,Sales,0)))&gt;0)</formula>
    </cfRule>
  </conditionalFormatting>
  <conditionalFormatting sqref="A2:G101">
    <cfRule type="expression" dxfId="103" priority="5">
      <formula>OR(ISNUMBER(SEARCH("*hold*",$A$1)),ISNUMBER(SEARCH("*close*",$A$1)))</formula>
    </cfRule>
  </conditionalFormatting>
  <conditionalFormatting sqref="I2:O101">
    <cfRule type="expression" dxfId="102" priority="1">
      <formula>AND(COUNTA($I2:$L2)=4,ISNUMBER(MATCH($M2,Selects,0)))</formula>
    </cfRule>
    <cfRule type="expression" dxfId="101" priority="2">
      <formula>AND(COUNTA($I2:$L2)=4,ISNUMBER(MATCH($M2,Sales,0)))</formula>
    </cfRule>
    <cfRule type="expression" dxfId="100" priority="3">
      <formula>AND(COUNTA($I2:$L2)=4,ISNUMBER(MATCH($M2,Delivery,0)))</formula>
    </cfRule>
    <cfRule type="expression" dxfId="99"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300-000000000000}">
      <formula1>Source</formula1>
    </dataValidation>
    <dataValidation type="list" allowBlank="1" showInputMessage="1" showErrorMessage="1" errorTitle="Selection only" error="Select proper status of profile" promptTitle="Select status" prompt="Only select" sqref="M2:M101" xr:uid="{00000000-0002-0000-0300-000001000000}">
      <formula1>Status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6E6FA"/>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4.33203125" customWidth="1"/>
    <col min="11" max="11" width="6.109375" customWidth="1"/>
    <col min="13" max="13" width="29.88671875" customWidth="1"/>
    <col min="14" max="14" width="23.44140625" customWidth="1"/>
    <col min="15" max="15" width="30.33203125" customWidth="1"/>
  </cols>
  <sheetData>
    <row r="1" spans="1:15">
      <c r="A1" s="49" t="s">
        <v>32</v>
      </c>
      <c r="B1" s="50"/>
      <c r="C1" s="50"/>
      <c r="D1" s="50"/>
      <c r="E1" s="50"/>
      <c r="F1" s="50"/>
      <c r="G1" s="51"/>
      <c r="H1" s="9" t="s">
        <v>23</v>
      </c>
      <c r="I1" s="11" t="s">
        <v>24</v>
      </c>
      <c r="J1" s="11" t="s">
        <v>25</v>
      </c>
      <c r="K1" s="11" t="s">
        <v>26</v>
      </c>
      <c r="L1" s="11" t="s">
        <v>27</v>
      </c>
      <c r="M1" s="11" t="s">
        <v>28</v>
      </c>
      <c r="N1" s="11" t="s">
        <v>29</v>
      </c>
      <c r="O1" s="11" t="s">
        <v>30</v>
      </c>
    </row>
    <row r="2" spans="1:15">
      <c r="A2" s="52" t="s">
        <v>254</v>
      </c>
      <c r="B2" s="53"/>
      <c r="C2" s="53"/>
      <c r="D2" s="53"/>
      <c r="E2" s="53"/>
      <c r="F2" s="53"/>
      <c r="G2" s="54"/>
      <c r="H2" s="10">
        <v>1</v>
      </c>
      <c r="I2" s="12">
        <v>45509</v>
      </c>
      <c r="J2" s="13" t="s">
        <v>48</v>
      </c>
      <c r="K2" s="13">
        <v>3</v>
      </c>
      <c r="L2" s="13" t="s">
        <v>35</v>
      </c>
      <c r="M2" s="13" t="s">
        <v>49</v>
      </c>
      <c r="N2" s="13"/>
      <c r="O2" s="13" t="s">
        <v>50</v>
      </c>
    </row>
    <row r="3" spans="1:15" ht="28.8">
      <c r="A3" s="55"/>
      <c r="B3" s="56"/>
      <c r="C3" s="56"/>
      <c r="D3" s="56"/>
      <c r="E3" s="56"/>
      <c r="F3" s="56"/>
      <c r="G3" s="57"/>
      <c r="H3" s="10">
        <v>2</v>
      </c>
      <c r="I3" s="12">
        <v>45516</v>
      </c>
      <c r="J3" s="13" t="s">
        <v>51</v>
      </c>
      <c r="K3" s="13">
        <v>2.6</v>
      </c>
      <c r="L3" s="13" t="s">
        <v>35</v>
      </c>
      <c r="M3" s="13" t="s">
        <v>36</v>
      </c>
      <c r="N3" s="13"/>
      <c r="O3" s="14" t="s">
        <v>52</v>
      </c>
    </row>
    <row r="4" spans="1:15">
      <c r="A4" s="55"/>
      <c r="B4" s="56"/>
      <c r="C4" s="56"/>
      <c r="D4" s="56"/>
      <c r="E4" s="56"/>
      <c r="F4" s="56"/>
      <c r="G4" s="57"/>
      <c r="H4" s="10">
        <v>3</v>
      </c>
      <c r="I4" s="12">
        <v>45530</v>
      </c>
      <c r="J4" s="13" t="s">
        <v>53</v>
      </c>
      <c r="K4" s="13">
        <v>6.2</v>
      </c>
      <c r="L4" s="13" t="s">
        <v>35</v>
      </c>
      <c r="M4" s="13" t="s">
        <v>47</v>
      </c>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autoFilter ref="J1:O101" xr:uid="{00000000-0009-0000-0000-000004000000}"/>
  <mergeCells count="2">
    <mergeCell ref="A1:G1"/>
    <mergeCell ref="A2:G101"/>
  </mergeCells>
  <conditionalFormatting sqref="A2">
    <cfRule type="expression" dxfId="98" priority="10">
      <formula>SUMPRODUCT(--ISNUMBER(MATCH(M2:M101,Selects,0)))&gt;0</formula>
    </cfRule>
    <cfRule type="expression" dxfId="97" priority="11">
      <formula>OR(AND(SUMPRODUCT(--ISNUMBER(MATCH(M2:M101,Selects,0)))=0,SUMPRODUCT(--ISNUMBER(MATCH(M2:M101,Delivery,0)))=0,SUMPRODUCT(--ISNUMBER(MATCH(M2:M101,Sales,0)))=0,SUMPRODUCT(--ISNUMBER(MATCH(M2:M101,Rejects,0)))&gt;0),COUNTIF(M2:M101,"*")=0)</formula>
    </cfRule>
    <cfRule type="expression" dxfId="96" priority="12">
      <formula>AND(SUMPRODUCT(--ISNUMBER(MATCH(M2:M101,Selects,0)))=0,SUMPRODUCT(--ISNUMBER(MATCH(M2:M101,Delivery,0)))&gt;0)</formula>
    </cfRule>
    <cfRule type="expression" dxfId="95" priority="13">
      <formula>AND(SUMPRODUCT(--ISNUMBER(MATCH(M2:M101,Selects,0)))=0,SUMPRODUCT(--ISNUMBER(MATCH(M2:M101,Delivery,0)))=0,SUMPRODUCT(--ISNUMBER(MATCH(M2:M101,Sales,0)))&gt;0)</formula>
    </cfRule>
  </conditionalFormatting>
  <conditionalFormatting sqref="A2:G101">
    <cfRule type="expression" dxfId="94" priority="5">
      <formula>OR(ISNUMBER(SEARCH("*hold*",$A$1)),ISNUMBER(SEARCH("*close*",$A$1)))</formula>
    </cfRule>
  </conditionalFormatting>
  <conditionalFormatting sqref="I2:O101">
    <cfRule type="expression" dxfId="93" priority="1">
      <formula>AND(COUNTA($I2:$L2)=4,ISNUMBER(MATCH($M2,Selects,0)))</formula>
    </cfRule>
    <cfRule type="expression" dxfId="92" priority="2">
      <formula>AND(COUNTA($I2:$L2)=4,ISNUMBER(MATCH($M2,Sales,0)))</formula>
    </cfRule>
    <cfRule type="expression" dxfId="91" priority="3">
      <formula>AND(COUNTA($I2:$L2)=4,ISNUMBER(MATCH($M2,Delivery,0)))</formula>
    </cfRule>
    <cfRule type="expression" dxfId="90"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400-000000000000}">
      <formula1>Source</formula1>
    </dataValidation>
    <dataValidation type="list" allowBlank="1" showInputMessage="1" showErrorMessage="1" errorTitle="Selection only" error="Select proper status of profile" promptTitle="Select status" prompt="Only select" sqref="M2:M101" xr:uid="{00000000-0002-0000-0400-000001000000}">
      <formula1>Status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6E6FA"/>
  </sheetPr>
  <dimension ref="A1:O102"/>
  <sheetViews>
    <sheetView workbookViewId="0">
      <pane ySplit="1" topLeftCell="A2" activePane="bottomLeft" state="frozen"/>
      <selection pane="bottomLeft" activeCell="A2" sqref="A2:G102"/>
    </sheetView>
  </sheetViews>
  <sheetFormatPr defaultColWidth="9" defaultRowHeight="14.4"/>
  <cols>
    <col min="1" max="7" width="10.6640625" style="7" customWidth="1"/>
    <col min="8" max="8" width="4" style="8" customWidth="1"/>
    <col min="9" max="9" width="11.109375" customWidth="1"/>
    <col min="10" max="10" width="31.6640625" customWidth="1"/>
    <col min="11" max="11" width="6.109375" customWidth="1"/>
    <col min="13" max="13" width="29.88671875" customWidth="1"/>
    <col min="14" max="14" width="23.44140625" customWidth="1"/>
    <col min="15" max="15" width="30.33203125" customWidth="1"/>
  </cols>
  <sheetData>
    <row r="1" spans="1:15">
      <c r="A1" s="49" t="s">
        <v>32</v>
      </c>
      <c r="B1" s="50"/>
      <c r="C1" s="50"/>
      <c r="D1" s="50"/>
      <c r="E1" s="50"/>
      <c r="F1" s="50"/>
      <c r="G1" s="51"/>
      <c r="H1" s="9" t="s">
        <v>23</v>
      </c>
      <c r="I1" s="11" t="s">
        <v>24</v>
      </c>
      <c r="J1" s="11" t="s">
        <v>25</v>
      </c>
      <c r="K1" s="11" t="s">
        <v>26</v>
      </c>
      <c r="L1" s="11" t="s">
        <v>27</v>
      </c>
      <c r="M1" s="11" t="s">
        <v>28</v>
      </c>
      <c r="N1" s="11" t="s">
        <v>29</v>
      </c>
      <c r="O1" s="11" t="s">
        <v>30</v>
      </c>
    </row>
    <row r="2" spans="1:15">
      <c r="A2" s="52" t="s">
        <v>255</v>
      </c>
      <c r="B2" s="53"/>
      <c r="C2" s="53"/>
      <c r="D2" s="53"/>
      <c r="E2" s="53"/>
      <c r="F2" s="53"/>
      <c r="G2" s="54"/>
      <c r="H2" s="10">
        <v>1</v>
      </c>
      <c r="I2" s="12">
        <v>45530</v>
      </c>
      <c r="J2" s="13" t="s">
        <v>54</v>
      </c>
      <c r="K2" s="13" t="s">
        <v>55</v>
      </c>
      <c r="L2" s="13" t="s">
        <v>35</v>
      </c>
      <c r="M2" s="13" t="s">
        <v>47</v>
      </c>
      <c r="N2" s="13"/>
      <c r="O2" s="13"/>
    </row>
    <row r="3" spans="1:15">
      <c r="A3" s="55"/>
      <c r="B3" s="56"/>
      <c r="C3" s="56"/>
      <c r="D3" s="56"/>
      <c r="E3" s="56"/>
      <c r="F3" s="56"/>
      <c r="G3" s="57"/>
      <c r="H3" s="10">
        <v>2</v>
      </c>
      <c r="I3" s="12"/>
      <c r="J3" s="13"/>
      <c r="K3" s="13"/>
      <c r="L3" s="13"/>
      <c r="M3" s="13"/>
      <c r="N3" s="13"/>
      <c r="O3" s="13"/>
    </row>
    <row r="4" spans="1:15">
      <c r="A4" s="55"/>
      <c r="B4" s="56"/>
      <c r="C4" s="56"/>
      <c r="D4" s="56"/>
      <c r="E4" s="56"/>
      <c r="F4" s="56"/>
      <c r="G4" s="57"/>
      <c r="H4" s="10">
        <v>3</v>
      </c>
      <c r="I4" s="12"/>
      <c r="J4" s="13"/>
      <c r="K4" s="13"/>
      <c r="L4" s="13"/>
      <c r="M4" s="13"/>
      <c r="N4" s="13"/>
      <c r="O4" s="13"/>
    </row>
    <row r="5" spans="1:15">
      <c r="A5" s="55"/>
      <c r="B5" s="56"/>
      <c r="C5" s="56"/>
      <c r="D5" s="56"/>
      <c r="E5" s="56"/>
      <c r="F5" s="56"/>
      <c r="G5" s="57"/>
      <c r="H5" s="10">
        <v>4</v>
      </c>
      <c r="I5" s="12"/>
      <c r="J5" s="13"/>
      <c r="K5" s="13"/>
      <c r="L5" s="13"/>
      <c r="M5" s="13"/>
      <c r="N5" s="13"/>
      <c r="O5" s="13"/>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c r="I13" s="12"/>
      <c r="J13" s="25"/>
      <c r="K13" s="13"/>
      <c r="L13" s="13"/>
      <c r="M13" s="13"/>
      <c r="N13" s="13"/>
      <c r="O13" s="13"/>
    </row>
    <row r="14" spans="1:15">
      <c r="A14" s="55"/>
      <c r="B14" s="56"/>
      <c r="C14" s="56"/>
      <c r="D14" s="56"/>
      <c r="E14" s="56"/>
      <c r="F14" s="56"/>
      <c r="G14" s="57"/>
      <c r="H14" s="10">
        <v>12</v>
      </c>
      <c r="I14" s="12"/>
      <c r="J14" s="25"/>
      <c r="K14" s="13"/>
      <c r="L14" s="13"/>
      <c r="M14" s="13"/>
      <c r="N14" s="13"/>
      <c r="O14" s="13"/>
    </row>
    <row r="15" spans="1:15">
      <c r="A15" s="55"/>
      <c r="B15" s="56"/>
      <c r="C15" s="56"/>
      <c r="D15" s="56"/>
      <c r="E15" s="56"/>
      <c r="F15" s="56"/>
      <c r="G15" s="57"/>
      <c r="H15" s="10">
        <v>13</v>
      </c>
      <c r="I15" s="12"/>
      <c r="J15" s="13"/>
      <c r="K15" s="13"/>
      <c r="L15" s="13"/>
      <c r="M15" s="13"/>
      <c r="N15" s="13"/>
      <c r="O15" s="13"/>
    </row>
    <row r="16" spans="1:15">
      <c r="A16" s="55"/>
      <c r="B16" s="56"/>
      <c r="C16" s="56"/>
      <c r="D16" s="56"/>
      <c r="E16" s="56"/>
      <c r="F16" s="56"/>
      <c r="G16" s="57"/>
      <c r="H16" s="10">
        <v>14</v>
      </c>
      <c r="I16" s="12"/>
      <c r="J16" s="13"/>
      <c r="K16" s="13"/>
      <c r="L16" s="13"/>
      <c r="M16" s="13"/>
      <c r="N16" s="13"/>
      <c r="O16" s="13"/>
    </row>
    <row r="17" spans="1:15">
      <c r="A17" s="55"/>
      <c r="B17" s="56"/>
      <c r="C17" s="56"/>
      <c r="D17" s="56"/>
      <c r="E17" s="56"/>
      <c r="F17" s="56"/>
      <c r="G17" s="57"/>
      <c r="H17" s="10">
        <v>15</v>
      </c>
      <c r="I17" s="12"/>
      <c r="J17" s="13"/>
      <c r="K17" s="13"/>
      <c r="L17" s="13"/>
      <c r="M17" s="13"/>
      <c r="N17" s="13"/>
      <c r="O17" s="13"/>
    </row>
    <row r="18" spans="1:15">
      <c r="A18" s="55"/>
      <c r="B18" s="56"/>
      <c r="C18" s="56"/>
      <c r="D18" s="56"/>
      <c r="E18" s="56"/>
      <c r="F18" s="56"/>
      <c r="G18" s="57"/>
      <c r="H18" s="10">
        <v>16</v>
      </c>
      <c r="I18" s="12"/>
      <c r="J18" s="13"/>
      <c r="K18" s="13"/>
      <c r="L18" s="13"/>
      <c r="M18" s="13"/>
      <c r="N18" s="13"/>
      <c r="O18" s="13"/>
    </row>
    <row r="19" spans="1:15">
      <c r="A19" s="55"/>
      <c r="B19" s="56"/>
      <c r="C19" s="56"/>
      <c r="D19" s="56"/>
      <c r="E19" s="56"/>
      <c r="F19" s="56"/>
      <c r="G19" s="57"/>
      <c r="H19" s="10">
        <v>17</v>
      </c>
      <c r="I19" s="12"/>
      <c r="J19" s="13"/>
      <c r="K19" s="13"/>
      <c r="L19" s="13"/>
      <c r="M19" s="13"/>
      <c r="N19" s="13"/>
      <c r="O19" s="13"/>
    </row>
    <row r="20" spans="1:15">
      <c r="A20" s="55"/>
      <c r="B20" s="56"/>
      <c r="C20" s="56"/>
      <c r="D20" s="56"/>
      <c r="E20" s="56"/>
      <c r="F20" s="56"/>
      <c r="G20" s="57"/>
      <c r="H20" s="10">
        <v>18</v>
      </c>
      <c r="I20" s="12"/>
      <c r="J20" s="13"/>
      <c r="K20" s="13"/>
      <c r="L20" s="13"/>
      <c r="M20" s="13"/>
      <c r="N20" s="13"/>
      <c r="O20" s="13"/>
    </row>
    <row r="21" spans="1:15">
      <c r="A21" s="55"/>
      <c r="B21" s="56"/>
      <c r="C21" s="56"/>
      <c r="D21" s="56"/>
      <c r="E21" s="56"/>
      <c r="F21" s="56"/>
      <c r="G21" s="57"/>
      <c r="H21" s="10">
        <v>19</v>
      </c>
      <c r="I21" s="12"/>
      <c r="J21" s="13"/>
      <c r="K21" s="13"/>
      <c r="L21" s="13"/>
      <c r="M21" s="13"/>
      <c r="N21" s="13"/>
      <c r="O21" s="13"/>
    </row>
    <row r="22" spans="1:15">
      <c r="A22" s="55"/>
      <c r="B22" s="56"/>
      <c r="C22" s="56"/>
      <c r="D22" s="56"/>
      <c r="E22" s="56"/>
      <c r="F22" s="56"/>
      <c r="G22" s="57"/>
      <c r="H22" s="10">
        <v>20</v>
      </c>
      <c r="I22" s="12"/>
      <c r="J22" s="13"/>
      <c r="K22" s="13"/>
      <c r="L22" s="13"/>
      <c r="M22" s="13"/>
      <c r="N22" s="13"/>
      <c r="O22" s="13"/>
    </row>
    <row r="23" spans="1:15">
      <c r="A23" s="55"/>
      <c r="B23" s="56"/>
      <c r="C23" s="56"/>
      <c r="D23" s="56"/>
      <c r="E23" s="56"/>
      <c r="F23" s="56"/>
      <c r="G23" s="57"/>
      <c r="H23" s="10">
        <v>21</v>
      </c>
      <c r="I23" s="12"/>
      <c r="J23" s="13"/>
      <c r="K23" s="13"/>
      <c r="L23" s="13"/>
      <c r="M23" s="13"/>
      <c r="N23" s="13"/>
      <c r="O23" s="13"/>
    </row>
    <row r="24" spans="1:15">
      <c r="A24" s="55"/>
      <c r="B24" s="56"/>
      <c r="C24" s="56"/>
      <c r="D24" s="56"/>
      <c r="E24" s="56"/>
      <c r="F24" s="56"/>
      <c r="G24" s="57"/>
      <c r="H24" s="10">
        <v>22</v>
      </c>
      <c r="I24" s="12"/>
      <c r="J24" s="13"/>
      <c r="K24" s="13"/>
      <c r="L24" s="13"/>
      <c r="M24" s="13"/>
      <c r="N24" s="13"/>
      <c r="O24" s="13"/>
    </row>
    <row r="25" spans="1:15">
      <c r="A25" s="55"/>
      <c r="B25" s="56"/>
      <c r="C25" s="56"/>
      <c r="D25" s="56"/>
      <c r="E25" s="56"/>
      <c r="F25" s="56"/>
      <c r="G25" s="57"/>
      <c r="H25" s="10">
        <v>23</v>
      </c>
      <c r="I25" s="12"/>
      <c r="J25" s="13"/>
      <c r="K25" s="13"/>
      <c r="L25" s="13"/>
      <c r="M25" s="13"/>
      <c r="N25" s="13"/>
      <c r="O25" s="13"/>
    </row>
    <row r="26" spans="1:15">
      <c r="A26" s="55"/>
      <c r="B26" s="56"/>
      <c r="C26" s="56"/>
      <c r="D26" s="56"/>
      <c r="E26" s="56"/>
      <c r="F26" s="56"/>
      <c r="G26" s="57"/>
      <c r="H26" s="10">
        <v>24</v>
      </c>
      <c r="I26" s="12"/>
      <c r="J26" s="13"/>
      <c r="K26" s="13"/>
      <c r="L26" s="13"/>
      <c r="M26" s="13"/>
      <c r="N26" s="13"/>
      <c r="O26" s="13"/>
    </row>
    <row r="27" spans="1:15">
      <c r="A27" s="55"/>
      <c r="B27" s="56"/>
      <c r="C27" s="56"/>
      <c r="D27" s="56"/>
      <c r="E27" s="56"/>
      <c r="F27" s="56"/>
      <c r="G27" s="57"/>
      <c r="H27" s="10">
        <v>25</v>
      </c>
      <c r="I27" s="12"/>
      <c r="J27" s="13"/>
      <c r="K27" s="13"/>
      <c r="L27" s="13"/>
      <c r="M27" s="13"/>
      <c r="N27" s="13"/>
      <c r="O27" s="13"/>
    </row>
    <row r="28" spans="1:15">
      <c r="A28" s="55"/>
      <c r="B28" s="56"/>
      <c r="C28" s="56"/>
      <c r="D28" s="56"/>
      <c r="E28" s="56"/>
      <c r="F28" s="56"/>
      <c r="G28" s="57"/>
      <c r="H28" s="10">
        <v>26</v>
      </c>
      <c r="I28" s="12"/>
      <c r="J28" s="13"/>
      <c r="K28" s="13"/>
      <c r="L28" s="13"/>
      <c r="M28" s="13"/>
      <c r="N28" s="13"/>
      <c r="O28" s="13"/>
    </row>
    <row r="29" spans="1:15">
      <c r="A29" s="55"/>
      <c r="B29" s="56"/>
      <c r="C29" s="56"/>
      <c r="D29" s="56"/>
      <c r="E29" s="56"/>
      <c r="F29" s="56"/>
      <c r="G29" s="57"/>
      <c r="H29" s="10">
        <v>27</v>
      </c>
      <c r="I29" s="12"/>
      <c r="J29" s="13"/>
      <c r="K29" s="13"/>
      <c r="L29" s="13"/>
      <c r="M29" s="13"/>
      <c r="N29" s="13"/>
      <c r="O29" s="13"/>
    </row>
    <row r="30" spans="1:15">
      <c r="A30" s="55"/>
      <c r="B30" s="56"/>
      <c r="C30" s="56"/>
      <c r="D30" s="56"/>
      <c r="E30" s="56"/>
      <c r="F30" s="56"/>
      <c r="G30" s="57"/>
      <c r="H30" s="10">
        <v>28</v>
      </c>
      <c r="I30" s="12"/>
      <c r="J30" s="13"/>
      <c r="K30" s="13"/>
      <c r="L30" s="13"/>
      <c r="M30" s="13"/>
      <c r="N30" s="13"/>
      <c r="O30" s="13"/>
    </row>
    <row r="31" spans="1:15">
      <c r="A31" s="55"/>
      <c r="B31" s="56"/>
      <c r="C31" s="56"/>
      <c r="D31" s="56"/>
      <c r="E31" s="56"/>
      <c r="F31" s="56"/>
      <c r="G31" s="57"/>
      <c r="H31" s="10">
        <v>29</v>
      </c>
      <c r="I31" s="12"/>
      <c r="J31" s="13"/>
      <c r="K31" s="13"/>
      <c r="L31" s="13"/>
      <c r="M31" s="13"/>
      <c r="N31" s="13"/>
      <c r="O31" s="13"/>
    </row>
    <row r="32" spans="1:15">
      <c r="A32" s="55"/>
      <c r="B32" s="56"/>
      <c r="C32" s="56"/>
      <c r="D32" s="56"/>
      <c r="E32" s="56"/>
      <c r="F32" s="56"/>
      <c r="G32" s="57"/>
      <c r="H32" s="10">
        <v>30</v>
      </c>
      <c r="I32" s="12"/>
      <c r="J32" s="13"/>
      <c r="K32" s="13"/>
      <c r="L32" s="13"/>
      <c r="M32" s="13"/>
      <c r="N32" s="13"/>
      <c r="O32" s="13"/>
    </row>
    <row r="33" spans="1:15">
      <c r="A33" s="55"/>
      <c r="B33" s="56"/>
      <c r="C33" s="56"/>
      <c r="D33" s="56"/>
      <c r="E33" s="56"/>
      <c r="F33" s="56"/>
      <c r="G33" s="57"/>
      <c r="H33" s="10">
        <v>31</v>
      </c>
      <c r="I33" s="12"/>
      <c r="J33" s="13"/>
      <c r="K33" s="13"/>
      <c r="L33" s="13"/>
      <c r="M33" s="13"/>
      <c r="N33" s="13"/>
      <c r="O33" s="13"/>
    </row>
    <row r="34" spans="1:15">
      <c r="A34" s="55"/>
      <c r="B34" s="56"/>
      <c r="C34" s="56"/>
      <c r="D34" s="56"/>
      <c r="E34" s="56"/>
      <c r="F34" s="56"/>
      <c r="G34" s="57"/>
      <c r="H34" s="10">
        <v>32</v>
      </c>
      <c r="I34" s="12"/>
      <c r="J34" s="13"/>
      <c r="K34" s="13"/>
      <c r="L34" s="13"/>
      <c r="M34" s="13"/>
      <c r="N34" s="13"/>
      <c r="O34" s="13"/>
    </row>
    <row r="35" spans="1:15">
      <c r="A35" s="55"/>
      <c r="B35" s="56"/>
      <c r="C35" s="56"/>
      <c r="D35" s="56"/>
      <c r="E35" s="56"/>
      <c r="F35" s="56"/>
      <c r="G35" s="57"/>
      <c r="H35" s="10">
        <v>33</v>
      </c>
      <c r="I35" s="12"/>
      <c r="J35" s="13"/>
      <c r="K35" s="13"/>
      <c r="L35" s="13"/>
      <c r="M35" s="13"/>
      <c r="N35" s="13"/>
      <c r="O35" s="13"/>
    </row>
    <row r="36" spans="1:15">
      <c r="A36" s="55"/>
      <c r="B36" s="56"/>
      <c r="C36" s="56"/>
      <c r="D36" s="56"/>
      <c r="E36" s="56"/>
      <c r="F36" s="56"/>
      <c r="G36" s="57"/>
      <c r="H36" s="10">
        <v>34</v>
      </c>
      <c r="I36" s="12"/>
      <c r="J36" s="13"/>
      <c r="K36" s="13"/>
      <c r="L36" s="13"/>
      <c r="M36" s="13"/>
      <c r="N36" s="13"/>
      <c r="O36" s="13"/>
    </row>
    <row r="37" spans="1:15">
      <c r="A37" s="55"/>
      <c r="B37" s="56"/>
      <c r="C37" s="56"/>
      <c r="D37" s="56"/>
      <c r="E37" s="56"/>
      <c r="F37" s="56"/>
      <c r="G37" s="57"/>
      <c r="H37" s="10">
        <v>35</v>
      </c>
      <c r="I37" s="12"/>
      <c r="J37" s="13"/>
      <c r="K37" s="13"/>
      <c r="L37" s="13"/>
      <c r="M37" s="13"/>
      <c r="N37" s="13"/>
      <c r="O37" s="13"/>
    </row>
    <row r="38" spans="1:15">
      <c r="A38" s="55"/>
      <c r="B38" s="56"/>
      <c r="C38" s="56"/>
      <c r="D38" s="56"/>
      <c r="E38" s="56"/>
      <c r="F38" s="56"/>
      <c r="G38" s="57"/>
      <c r="H38" s="10">
        <v>36</v>
      </c>
      <c r="I38" s="12"/>
      <c r="J38" s="13"/>
      <c r="K38" s="13"/>
      <c r="L38" s="13"/>
      <c r="M38" s="13"/>
      <c r="N38" s="13"/>
      <c r="O38" s="13"/>
    </row>
    <row r="39" spans="1:15">
      <c r="A39" s="55"/>
      <c r="B39" s="56"/>
      <c r="C39" s="56"/>
      <c r="D39" s="56"/>
      <c r="E39" s="56"/>
      <c r="F39" s="56"/>
      <c r="G39" s="57"/>
      <c r="H39" s="10">
        <v>37</v>
      </c>
      <c r="I39" s="12"/>
      <c r="J39" s="13"/>
      <c r="K39" s="13"/>
      <c r="L39" s="13"/>
      <c r="M39" s="13"/>
      <c r="N39" s="13"/>
      <c r="O39" s="13"/>
    </row>
    <row r="40" spans="1:15">
      <c r="A40" s="55"/>
      <c r="B40" s="56"/>
      <c r="C40" s="56"/>
      <c r="D40" s="56"/>
      <c r="E40" s="56"/>
      <c r="F40" s="56"/>
      <c r="G40" s="57"/>
      <c r="H40" s="10">
        <v>38</v>
      </c>
      <c r="I40" s="12"/>
      <c r="J40" s="13"/>
      <c r="K40" s="13"/>
      <c r="L40" s="13"/>
      <c r="M40" s="13"/>
      <c r="N40" s="13"/>
      <c r="O40" s="13"/>
    </row>
    <row r="41" spans="1:15">
      <c r="A41" s="55"/>
      <c r="B41" s="56"/>
      <c r="C41" s="56"/>
      <c r="D41" s="56"/>
      <c r="E41" s="56"/>
      <c r="F41" s="56"/>
      <c r="G41" s="57"/>
      <c r="H41" s="10">
        <v>39</v>
      </c>
      <c r="I41" s="12"/>
      <c r="J41" s="13"/>
      <c r="K41" s="13"/>
      <c r="L41" s="13"/>
      <c r="M41" s="13"/>
      <c r="N41" s="13"/>
      <c r="O41" s="13"/>
    </row>
    <row r="42" spans="1:15">
      <c r="A42" s="55"/>
      <c r="B42" s="56"/>
      <c r="C42" s="56"/>
      <c r="D42" s="56"/>
      <c r="E42" s="56"/>
      <c r="F42" s="56"/>
      <c r="G42" s="57"/>
      <c r="H42" s="10">
        <v>40</v>
      </c>
      <c r="I42" s="12"/>
      <c r="J42" s="13"/>
      <c r="K42" s="13"/>
      <c r="L42" s="13"/>
      <c r="M42" s="13"/>
      <c r="N42" s="13"/>
      <c r="O42" s="13"/>
    </row>
    <row r="43" spans="1:15">
      <c r="A43" s="55"/>
      <c r="B43" s="56"/>
      <c r="C43" s="56"/>
      <c r="D43" s="56"/>
      <c r="E43" s="56"/>
      <c r="F43" s="56"/>
      <c r="G43" s="57"/>
      <c r="H43" s="10">
        <v>41</v>
      </c>
      <c r="I43" s="12"/>
      <c r="J43" s="13"/>
      <c r="K43" s="13"/>
      <c r="L43" s="13"/>
      <c r="M43" s="13"/>
      <c r="N43" s="13"/>
      <c r="O43" s="13"/>
    </row>
    <row r="44" spans="1:15">
      <c r="A44" s="55"/>
      <c r="B44" s="56"/>
      <c r="C44" s="56"/>
      <c r="D44" s="56"/>
      <c r="E44" s="56"/>
      <c r="F44" s="56"/>
      <c r="G44" s="57"/>
      <c r="H44" s="10">
        <v>42</v>
      </c>
      <c r="I44" s="12"/>
      <c r="J44" s="13"/>
      <c r="K44" s="13"/>
      <c r="L44" s="13"/>
      <c r="M44" s="13"/>
      <c r="N44" s="13"/>
      <c r="O44" s="13"/>
    </row>
    <row r="45" spans="1:15">
      <c r="A45" s="55"/>
      <c r="B45" s="56"/>
      <c r="C45" s="56"/>
      <c r="D45" s="56"/>
      <c r="E45" s="56"/>
      <c r="F45" s="56"/>
      <c r="G45" s="57"/>
      <c r="H45" s="10">
        <v>43</v>
      </c>
      <c r="I45" s="12"/>
      <c r="J45" s="13"/>
      <c r="K45" s="13"/>
      <c r="L45" s="13"/>
      <c r="M45" s="13"/>
      <c r="N45" s="13"/>
      <c r="O45" s="13"/>
    </row>
    <row r="46" spans="1:15">
      <c r="A46" s="55"/>
      <c r="B46" s="56"/>
      <c r="C46" s="56"/>
      <c r="D46" s="56"/>
      <c r="E46" s="56"/>
      <c r="F46" s="56"/>
      <c r="G46" s="57"/>
      <c r="H46" s="10">
        <v>44</v>
      </c>
      <c r="I46" s="12"/>
      <c r="J46" s="13"/>
      <c r="K46" s="13"/>
      <c r="L46" s="13"/>
      <c r="M46" s="13"/>
      <c r="N46" s="13"/>
      <c r="O46" s="13"/>
    </row>
    <row r="47" spans="1:15">
      <c r="A47" s="55"/>
      <c r="B47" s="56"/>
      <c r="C47" s="56"/>
      <c r="D47" s="56"/>
      <c r="E47" s="56"/>
      <c r="F47" s="56"/>
      <c r="G47" s="57"/>
      <c r="H47" s="10">
        <v>45</v>
      </c>
      <c r="I47" s="12"/>
      <c r="J47" s="13"/>
      <c r="K47" s="13"/>
      <c r="L47" s="13"/>
      <c r="M47" s="13"/>
      <c r="N47" s="13"/>
      <c r="O47" s="13"/>
    </row>
    <row r="48" spans="1:15">
      <c r="A48" s="55"/>
      <c r="B48" s="56"/>
      <c r="C48" s="56"/>
      <c r="D48" s="56"/>
      <c r="E48" s="56"/>
      <c r="F48" s="56"/>
      <c r="G48" s="57"/>
      <c r="H48" s="10">
        <v>46</v>
      </c>
      <c r="I48" s="12"/>
      <c r="J48" s="13"/>
      <c r="K48" s="13"/>
      <c r="L48" s="13"/>
      <c r="M48" s="13"/>
      <c r="N48" s="13"/>
      <c r="O48" s="13"/>
    </row>
    <row r="49" spans="1:15">
      <c r="A49" s="55"/>
      <c r="B49" s="56"/>
      <c r="C49" s="56"/>
      <c r="D49" s="56"/>
      <c r="E49" s="56"/>
      <c r="F49" s="56"/>
      <c r="G49" s="57"/>
      <c r="H49" s="10">
        <v>47</v>
      </c>
      <c r="I49" s="12"/>
      <c r="J49" s="13"/>
      <c r="K49" s="13"/>
      <c r="L49" s="13"/>
      <c r="M49" s="13"/>
      <c r="N49" s="13"/>
      <c r="O49" s="13"/>
    </row>
    <row r="50" spans="1:15">
      <c r="A50" s="55"/>
      <c r="B50" s="56"/>
      <c r="C50" s="56"/>
      <c r="D50" s="56"/>
      <c r="E50" s="56"/>
      <c r="F50" s="56"/>
      <c r="G50" s="57"/>
      <c r="H50" s="10">
        <v>48</v>
      </c>
      <c r="I50" s="12"/>
      <c r="J50" s="13"/>
      <c r="K50" s="13"/>
      <c r="L50" s="13"/>
      <c r="M50" s="13"/>
      <c r="N50" s="13"/>
      <c r="O50" s="13"/>
    </row>
    <row r="51" spans="1:15">
      <c r="A51" s="55"/>
      <c r="B51" s="56"/>
      <c r="C51" s="56"/>
      <c r="D51" s="56"/>
      <c r="E51" s="56"/>
      <c r="F51" s="56"/>
      <c r="G51" s="57"/>
      <c r="H51" s="10">
        <v>49</v>
      </c>
      <c r="I51" s="12"/>
      <c r="J51" s="13"/>
      <c r="K51" s="13"/>
      <c r="L51" s="13"/>
      <c r="M51" s="13"/>
      <c r="N51" s="13"/>
      <c r="O51" s="13"/>
    </row>
    <row r="52" spans="1:15">
      <c r="A52" s="55"/>
      <c r="B52" s="56"/>
      <c r="C52" s="56"/>
      <c r="D52" s="56"/>
      <c r="E52" s="56"/>
      <c r="F52" s="56"/>
      <c r="G52" s="57"/>
      <c r="H52" s="10">
        <v>50</v>
      </c>
      <c r="I52" s="12"/>
      <c r="J52" s="13"/>
      <c r="K52" s="13"/>
      <c r="L52" s="13"/>
      <c r="M52" s="13"/>
      <c r="N52" s="13"/>
      <c r="O52" s="13"/>
    </row>
    <row r="53" spans="1:15">
      <c r="A53" s="55"/>
      <c r="B53" s="56"/>
      <c r="C53" s="56"/>
      <c r="D53" s="56"/>
      <c r="E53" s="56"/>
      <c r="F53" s="56"/>
      <c r="G53" s="57"/>
      <c r="H53" s="10">
        <v>51</v>
      </c>
      <c r="I53" s="12"/>
      <c r="J53" s="13"/>
      <c r="K53" s="13"/>
      <c r="L53" s="13"/>
      <c r="M53" s="13"/>
      <c r="N53" s="13"/>
      <c r="O53" s="13"/>
    </row>
    <row r="54" spans="1:15">
      <c r="A54" s="55"/>
      <c r="B54" s="56"/>
      <c r="C54" s="56"/>
      <c r="D54" s="56"/>
      <c r="E54" s="56"/>
      <c r="F54" s="56"/>
      <c r="G54" s="57"/>
      <c r="H54" s="10">
        <v>52</v>
      </c>
      <c r="I54" s="12"/>
      <c r="J54" s="13"/>
      <c r="K54" s="13"/>
      <c r="L54" s="13"/>
      <c r="M54" s="13"/>
      <c r="N54" s="13"/>
      <c r="O54" s="13"/>
    </row>
    <row r="55" spans="1:15">
      <c r="A55" s="55"/>
      <c r="B55" s="56"/>
      <c r="C55" s="56"/>
      <c r="D55" s="56"/>
      <c r="E55" s="56"/>
      <c r="F55" s="56"/>
      <c r="G55" s="57"/>
      <c r="H55" s="10">
        <v>53</v>
      </c>
      <c r="I55" s="12"/>
      <c r="J55" s="13"/>
      <c r="K55" s="13"/>
      <c r="L55" s="13"/>
      <c r="M55" s="13"/>
      <c r="N55" s="13"/>
      <c r="O55" s="13"/>
    </row>
    <row r="56" spans="1:15">
      <c r="A56" s="55"/>
      <c r="B56" s="56"/>
      <c r="C56" s="56"/>
      <c r="D56" s="56"/>
      <c r="E56" s="56"/>
      <c r="F56" s="56"/>
      <c r="G56" s="57"/>
      <c r="H56" s="10">
        <v>54</v>
      </c>
      <c r="I56" s="12"/>
      <c r="J56" s="13"/>
      <c r="K56" s="13"/>
      <c r="L56" s="13"/>
      <c r="M56" s="13"/>
      <c r="N56" s="13"/>
      <c r="O56" s="13"/>
    </row>
    <row r="57" spans="1:15">
      <c r="A57" s="55"/>
      <c r="B57" s="56"/>
      <c r="C57" s="56"/>
      <c r="D57" s="56"/>
      <c r="E57" s="56"/>
      <c r="F57" s="56"/>
      <c r="G57" s="57"/>
      <c r="H57" s="10">
        <v>55</v>
      </c>
      <c r="I57" s="12"/>
      <c r="J57" s="13"/>
      <c r="K57" s="13"/>
      <c r="L57" s="13"/>
      <c r="M57" s="13"/>
      <c r="N57" s="13"/>
      <c r="O57" s="13"/>
    </row>
    <row r="58" spans="1:15">
      <c r="A58" s="55"/>
      <c r="B58" s="56"/>
      <c r="C58" s="56"/>
      <c r="D58" s="56"/>
      <c r="E58" s="56"/>
      <c r="F58" s="56"/>
      <c r="G58" s="57"/>
      <c r="H58" s="10">
        <v>56</v>
      </c>
      <c r="I58" s="12"/>
      <c r="J58" s="13"/>
      <c r="K58" s="13"/>
      <c r="L58" s="13"/>
      <c r="M58" s="13"/>
      <c r="N58" s="13"/>
      <c r="O58" s="13"/>
    </row>
    <row r="59" spans="1:15">
      <c r="A59" s="55"/>
      <c r="B59" s="56"/>
      <c r="C59" s="56"/>
      <c r="D59" s="56"/>
      <c r="E59" s="56"/>
      <c r="F59" s="56"/>
      <c r="G59" s="57"/>
      <c r="H59" s="10">
        <v>57</v>
      </c>
      <c r="I59" s="12"/>
      <c r="J59" s="13"/>
      <c r="K59" s="13"/>
      <c r="L59" s="13"/>
      <c r="M59" s="13"/>
      <c r="N59" s="13"/>
      <c r="O59" s="13"/>
    </row>
    <row r="60" spans="1:15">
      <c r="A60" s="55"/>
      <c r="B60" s="56"/>
      <c r="C60" s="56"/>
      <c r="D60" s="56"/>
      <c r="E60" s="56"/>
      <c r="F60" s="56"/>
      <c r="G60" s="57"/>
      <c r="H60" s="10">
        <v>58</v>
      </c>
      <c r="I60" s="12"/>
      <c r="J60" s="13"/>
      <c r="K60" s="13"/>
      <c r="L60" s="13"/>
      <c r="M60" s="13"/>
      <c r="N60" s="13"/>
      <c r="O60" s="13"/>
    </row>
    <row r="61" spans="1:15">
      <c r="A61" s="55"/>
      <c r="B61" s="56"/>
      <c r="C61" s="56"/>
      <c r="D61" s="56"/>
      <c r="E61" s="56"/>
      <c r="F61" s="56"/>
      <c r="G61" s="57"/>
      <c r="H61" s="10">
        <v>59</v>
      </c>
      <c r="I61" s="12"/>
      <c r="J61" s="13"/>
      <c r="K61" s="13"/>
      <c r="L61" s="13"/>
      <c r="M61" s="13"/>
      <c r="N61" s="13"/>
      <c r="O61" s="13"/>
    </row>
    <row r="62" spans="1:15">
      <c r="A62" s="55"/>
      <c r="B62" s="56"/>
      <c r="C62" s="56"/>
      <c r="D62" s="56"/>
      <c r="E62" s="56"/>
      <c r="F62" s="56"/>
      <c r="G62" s="57"/>
      <c r="H62" s="10">
        <v>60</v>
      </c>
      <c r="I62" s="12"/>
      <c r="J62" s="13"/>
      <c r="K62" s="13"/>
      <c r="L62" s="13"/>
      <c r="M62" s="13"/>
      <c r="N62" s="13"/>
      <c r="O62" s="13"/>
    </row>
    <row r="63" spans="1:15">
      <c r="A63" s="55"/>
      <c r="B63" s="56"/>
      <c r="C63" s="56"/>
      <c r="D63" s="56"/>
      <c r="E63" s="56"/>
      <c r="F63" s="56"/>
      <c r="G63" s="57"/>
      <c r="H63" s="10">
        <v>61</v>
      </c>
      <c r="I63" s="12"/>
      <c r="J63" s="13"/>
      <c r="K63" s="13"/>
      <c r="L63" s="13"/>
      <c r="M63" s="13"/>
      <c r="N63" s="13"/>
      <c r="O63" s="13"/>
    </row>
    <row r="64" spans="1:15">
      <c r="A64" s="55"/>
      <c r="B64" s="56"/>
      <c r="C64" s="56"/>
      <c r="D64" s="56"/>
      <c r="E64" s="56"/>
      <c r="F64" s="56"/>
      <c r="G64" s="57"/>
      <c r="H64" s="10">
        <v>62</v>
      </c>
      <c r="I64" s="12"/>
      <c r="J64" s="13"/>
      <c r="K64" s="13"/>
      <c r="L64" s="13"/>
      <c r="M64" s="13"/>
      <c r="N64" s="13"/>
      <c r="O64" s="13"/>
    </row>
    <row r="65" spans="1:15">
      <c r="A65" s="55"/>
      <c r="B65" s="56"/>
      <c r="C65" s="56"/>
      <c r="D65" s="56"/>
      <c r="E65" s="56"/>
      <c r="F65" s="56"/>
      <c r="G65" s="57"/>
      <c r="H65" s="10">
        <v>63</v>
      </c>
      <c r="I65" s="12"/>
      <c r="J65" s="13"/>
      <c r="K65" s="13"/>
      <c r="L65" s="13"/>
      <c r="M65" s="13"/>
      <c r="N65" s="13"/>
      <c r="O65" s="13"/>
    </row>
    <row r="66" spans="1:15">
      <c r="A66" s="55"/>
      <c r="B66" s="56"/>
      <c r="C66" s="56"/>
      <c r="D66" s="56"/>
      <c r="E66" s="56"/>
      <c r="F66" s="56"/>
      <c r="G66" s="57"/>
      <c r="H66" s="10">
        <v>64</v>
      </c>
      <c r="I66" s="12"/>
      <c r="J66" s="13"/>
      <c r="K66" s="13"/>
      <c r="L66" s="13"/>
      <c r="M66" s="13"/>
      <c r="N66" s="13"/>
      <c r="O66" s="13"/>
    </row>
    <row r="67" spans="1:15">
      <c r="A67" s="55"/>
      <c r="B67" s="56"/>
      <c r="C67" s="56"/>
      <c r="D67" s="56"/>
      <c r="E67" s="56"/>
      <c r="F67" s="56"/>
      <c r="G67" s="57"/>
      <c r="H67" s="10">
        <v>65</v>
      </c>
      <c r="I67" s="12"/>
      <c r="J67" s="13"/>
      <c r="K67" s="13"/>
      <c r="L67" s="13"/>
      <c r="M67" s="13"/>
      <c r="N67" s="13"/>
      <c r="O67" s="13"/>
    </row>
    <row r="68" spans="1:15">
      <c r="A68" s="55"/>
      <c r="B68" s="56"/>
      <c r="C68" s="56"/>
      <c r="D68" s="56"/>
      <c r="E68" s="56"/>
      <c r="F68" s="56"/>
      <c r="G68" s="57"/>
      <c r="H68" s="10">
        <v>66</v>
      </c>
      <c r="I68" s="12"/>
      <c r="J68" s="13"/>
      <c r="K68" s="13"/>
      <c r="L68" s="13"/>
      <c r="M68" s="13"/>
      <c r="N68" s="13"/>
      <c r="O68" s="13"/>
    </row>
    <row r="69" spans="1:15">
      <c r="A69" s="55"/>
      <c r="B69" s="56"/>
      <c r="C69" s="56"/>
      <c r="D69" s="56"/>
      <c r="E69" s="56"/>
      <c r="F69" s="56"/>
      <c r="G69" s="57"/>
      <c r="H69" s="10">
        <v>67</v>
      </c>
      <c r="I69" s="12"/>
      <c r="J69" s="13"/>
      <c r="K69" s="13"/>
      <c r="L69" s="13"/>
      <c r="M69" s="13"/>
      <c r="N69" s="13"/>
      <c r="O69" s="13"/>
    </row>
    <row r="70" spans="1:15">
      <c r="A70" s="55"/>
      <c r="B70" s="56"/>
      <c r="C70" s="56"/>
      <c r="D70" s="56"/>
      <c r="E70" s="56"/>
      <c r="F70" s="56"/>
      <c r="G70" s="57"/>
      <c r="H70" s="10">
        <v>68</v>
      </c>
      <c r="I70" s="12"/>
      <c r="J70" s="13"/>
      <c r="K70" s="13"/>
      <c r="L70" s="13"/>
      <c r="M70" s="13"/>
      <c r="N70" s="13"/>
      <c r="O70" s="13"/>
    </row>
    <row r="71" spans="1:15">
      <c r="A71" s="55"/>
      <c r="B71" s="56"/>
      <c r="C71" s="56"/>
      <c r="D71" s="56"/>
      <c r="E71" s="56"/>
      <c r="F71" s="56"/>
      <c r="G71" s="57"/>
      <c r="H71" s="10">
        <v>69</v>
      </c>
      <c r="I71" s="12"/>
      <c r="J71" s="13"/>
      <c r="K71" s="13"/>
      <c r="L71" s="13"/>
      <c r="M71" s="13"/>
      <c r="N71" s="13"/>
      <c r="O71" s="13"/>
    </row>
    <row r="72" spans="1:15">
      <c r="A72" s="55"/>
      <c r="B72" s="56"/>
      <c r="C72" s="56"/>
      <c r="D72" s="56"/>
      <c r="E72" s="56"/>
      <c r="F72" s="56"/>
      <c r="G72" s="57"/>
      <c r="H72" s="10">
        <v>70</v>
      </c>
      <c r="I72" s="12"/>
      <c r="J72" s="13"/>
      <c r="K72" s="13"/>
      <c r="L72" s="13"/>
      <c r="M72" s="13"/>
      <c r="N72" s="13"/>
      <c r="O72" s="13"/>
    </row>
    <row r="73" spans="1:15">
      <c r="A73" s="55"/>
      <c r="B73" s="56"/>
      <c r="C73" s="56"/>
      <c r="D73" s="56"/>
      <c r="E73" s="56"/>
      <c r="F73" s="56"/>
      <c r="G73" s="57"/>
      <c r="H73" s="10">
        <v>71</v>
      </c>
      <c r="I73" s="12"/>
      <c r="J73" s="13"/>
      <c r="K73" s="13"/>
      <c r="L73" s="13"/>
      <c r="M73" s="13"/>
      <c r="N73" s="13"/>
      <c r="O73" s="13"/>
    </row>
    <row r="74" spans="1:15">
      <c r="A74" s="55"/>
      <c r="B74" s="56"/>
      <c r="C74" s="56"/>
      <c r="D74" s="56"/>
      <c r="E74" s="56"/>
      <c r="F74" s="56"/>
      <c r="G74" s="57"/>
      <c r="H74" s="10">
        <v>72</v>
      </c>
      <c r="I74" s="12"/>
      <c r="J74" s="13"/>
      <c r="K74" s="13"/>
      <c r="L74" s="13"/>
      <c r="M74" s="13"/>
      <c r="N74" s="13"/>
      <c r="O74" s="13"/>
    </row>
    <row r="75" spans="1:15">
      <c r="A75" s="55"/>
      <c r="B75" s="56"/>
      <c r="C75" s="56"/>
      <c r="D75" s="56"/>
      <c r="E75" s="56"/>
      <c r="F75" s="56"/>
      <c r="G75" s="57"/>
      <c r="H75" s="10">
        <v>73</v>
      </c>
      <c r="I75" s="12"/>
      <c r="J75" s="13"/>
      <c r="K75" s="13"/>
      <c r="L75" s="13"/>
      <c r="M75" s="13"/>
      <c r="N75" s="13"/>
      <c r="O75" s="13"/>
    </row>
    <row r="76" spans="1:15">
      <c r="A76" s="55"/>
      <c r="B76" s="56"/>
      <c r="C76" s="56"/>
      <c r="D76" s="56"/>
      <c r="E76" s="56"/>
      <c r="F76" s="56"/>
      <c r="G76" s="57"/>
      <c r="H76" s="10">
        <v>74</v>
      </c>
      <c r="I76" s="12"/>
      <c r="J76" s="13"/>
      <c r="K76" s="13"/>
      <c r="L76" s="13"/>
      <c r="M76" s="13"/>
      <c r="N76" s="13"/>
      <c r="O76" s="13"/>
    </row>
    <row r="77" spans="1:15">
      <c r="A77" s="55"/>
      <c r="B77" s="56"/>
      <c r="C77" s="56"/>
      <c r="D77" s="56"/>
      <c r="E77" s="56"/>
      <c r="F77" s="56"/>
      <c r="G77" s="57"/>
      <c r="H77" s="10">
        <v>75</v>
      </c>
      <c r="I77" s="12"/>
      <c r="J77" s="13"/>
      <c r="K77" s="13"/>
      <c r="L77" s="13"/>
      <c r="M77" s="13"/>
      <c r="N77" s="13"/>
      <c r="O77" s="13"/>
    </row>
    <row r="78" spans="1:15">
      <c r="A78" s="55"/>
      <c r="B78" s="56"/>
      <c r="C78" s="56"/>
      <c r="D78" s="56"/>
      <c r="E78" s="56"/>
      <c r="F78" s="56"/>
      <c r="G78" s="57"/>
      <c r="H78" s="10">
        <v>76</v>
      </c>
      <c r="I78" s="12"/>
      <c r="J78" s="13"/>
      <c r="K78" s="13"/>
      <c r="L78" s="13"/>
      <c r="M78" s="13"/>
      <c r="N78" s="13"/>
      <c r="O78" s="13"/>
    </row>
    <row r="79" spans="1:15">
      <c r="A79" s="55"/>
      <c r="B79" s="56"/>
      <c r="C79" s="56"/>
      <c r="D79" s="56"/>
      <c r="E79" s="56"/>
      <c r="F79" s="56"/>
      <c r="G79" s="57"/>
      <c r="H79" s="10">
        <v>77</v>
      </c>
      <c r="I79" s="12"/>
      <c r="J79" s="13"/>
      <c r="K79" s="13"/>
      <c r="L79" s="13"/>
      <c r="M79" s="13"/>
      <c r="N79" s="13"/>
      <c r="O79" s="13"/>
    </row>
    <row r="80" spans="1:15">
      <c r="A80" s="55"/>
      <c r="B80" s="56"/>
      <c r="C80" s="56"/>
      <c r="D80" s="56"/>
      <c r="E80" s="56"/>
      <c r="F80" s="56"/>
      <c r="G80" s="57"/>
      <c r="H80" s="10">
        <v>78</v>
      </c>
      <c r="I80" s="12"/>
      <c r="J80" s="13"/>
      <c r="K80" s="13"/>
      <c r="L80" s="13"/>
      <c r="M80" s="13"/>
      <c r="N80" s="13"/>
      <c r="O80" s="13"/>
    </row>
    <row r="81" spans="1:15">
      <c r="A81" s="55"/>
      <c r="B81" s="56"/>
      <c r="C81" s="56"/>
      <c r="D81" s="56"/>
      <c r="E81" s="56"/>
      <c r="F81" s="56"/>
      <c r="G81" s="57"/>
      <c r="H81" s="10">
        <v>79</v>
      </c>
      <c r="I81" s="12"/>
      <c r="J81" s="13"/>
      <c r="K81" s="13"/>
      <c r="L81" s="13"/>
      <c r="M81" s="13"/>
      <c r="N81" s="13"/>
      <c r="O81" s="13"/>
    </row>
    <row r="82" spans="1:15">
      <c r="A82" s="55"/>
      <c r="B82" s="56"/>
      <c r="C82" s="56"/>
      <c r="D82" s="56"/>
      <c r="E82" s="56"/>
      <c r="F82" s="56"/>
      <c r="G82" s="57"/>
      <c r="H82" s="10">
        <v>80</v>
      </c>
      <c r="I82" s="12"/>
      <c r="J82" s="13"/>
      <c r="K82" s="13"/>
      <c r="L82" s="13"/>
      <c r="M82" s="13"/>
      <c r="N82" s="13"/>
      <c r="O82" s="13"/>
    </row>
    <row r="83" spans="1:15">
      <c r="A83" s="55"/>
      <c r="B83" s="56"/>
      <c r="C83" s="56"/>
      <c r="D83" s="56"/>
      <c r="E83" s="56"/>
      <c r="F83" s="56"/>
      <c r="G83" s="57"/>
      <c r="H83" s="10">
        <v>81</v>
      </c>
      <c r="I83" s="12"/>
      <c r="J83" s="13"/>
      <c r="K83" s="13"/>
      <c r="L83" s="13"/>
      <c r="M83" s="13"/>
      <c r="N83" s="13"/>
      <c r="O83" s="13"/>
    </row>
    <row r="84" spans="1:15">
      <c r="A84" s="55"/>
      <c r="B84" s="56"/>
      <c r="C84" s="56"/>
      <c r="D84" s="56"/>
      <c r="E84" s="56"/>
      <c r="F84" s="56"/>
      <c r="G84" s="57"/>
      <c r="H84" s="10">
        <v>82</v>
      </c>
      <c r="I84" s="12"/>
      <c r="J84" s="13"/>
      <c r="K84" s="13"/>
      <c r="L84" s="13"/>
      <c r="M84" s="13"/>
      <c r="N84" s="13"/>
      <c r="O84" s="13"/>
    </row>
    <row r="85" spans="1:15">
      <c r="A85" s="55"/>
      <c r="B85" s="56"/>
      <c r="C85" s="56"/>
      <c r="D85" s="56"/>
      <c r="E85" s="56"/>
      <c r="F85" s="56"/>
      <c r="G85" s="57"/>
      <c r="H85" s="10">
        <v>83</v>
      </c>
      <c r="I85" s="12"/>
      <c r="J85" s="13"/>
      <c r="K85" s="13"/>
      <c r="L85" s="13"/>
      <c r="M85" s="13"/>
      <c r="N85" s="13"/>
      <c r="O85" s="13"/>
    </row>
    <row r="86" spans="1:15">
      <c r="A86" s="55"/>
      <c r="B86" s="56"/>
      <c r="C86" s="56"/>
      <c r="D86" s="56"/>
      <c r="E86" s="56"/>
      <c r="F86" s="56"/>
      <c r="G86" s="57"/>
      <c r="H86" s="10">
        <v>84</v>
      </c>
      <c r="I86" s="12"/>
      <c r="J86" s="13"/>
      <c r="K86" s="13"/>
      <c r="L86" s="13"/>
      <c r="M86" s="13"/>
      <c r="N86" s="13"/>
      <c r="O86" s="13"/>
    </row>
    <row r="87" spans="1:15">
      <c r="A87" s="55"/>
      <c r="B87" s="56"/>
      <c r="C87" s="56"/>
      <c r="D87" s="56"/>
      <c r="E87" s="56"/>
      <c r="F87" s="56"/>
      <c r="G87" s="57"/>
      <c r="H87" s="10">
        <v>85</v>
      </c>
      <c r="I87" s="12"/>
      <c r="J87" s="13"/>
      <c r="K87" s="13"/>
      <c r="L87" s="13"/>
      <c r="M87" s="13"/>
      <c r="N87" s="13"/>
      <c r="O87" s="13"/>
    </row>
    <row r="88" spans="1:15">
      <c r="A88" s="55"/>
      <c r="B88" s="56"/>
      <c r="C88" s="56"/>
      <c r="D88" s="56"/>
      <c r="E88" s="56"/>
      <c r="F88" s="56"/>
      <c r="G88" s="57"/>
      <c r="H88" s="10">
        <v>86</v>
      </c>
      <c r="I88" s="12"/>
      <c r="J88" s="13"/>
      <c r="K88" s="13"/>
      <c r="L88" s="13"/>
      <c r="M88" s="13"/>
      <c r="N88" s="13"/>
      <c r="O88" s="13"/>
    </row>
    <row r="89" spans="1:15">
      <c r="A89" s="55"/>
      <c r="B89" s="56"/>
      <c r="C89" s="56"/>
      <c r="D89" s="56"/>
      <c r="E89" s="56"/>
      <c r="F89" s="56"/>
      <c r="G89" s="57"/>
      <c r="H89" s="10">
        <v>87</v>
      </c>
      <c r="I89" s="12"/>
      <c r="J89" s="13"/>
      <c r="K89" s="13"/>
      <c r="L89" s="13"/>
      <c r="M89" s="13"/>
      <c r="N89" s="13"/>
      <c r="O89" s="13"/>
    </row>
    <row r="90" spans="1:15">
      <c r="A90" s="55"/>
      <c r="B90" s="56"/>
      <c r="C90" s="56"/>
      <c r="D90" s="56"/>
      <c r="E90" s="56"/>
      <c r="F90" s="56"/>
      <c r="G90" s="57"/>
      <c r="H90" s="10">
        <v>88</v>
      </c>
      <c r="I90" s="12"/>
      <c r="J90" s="13"/>
      <c r="K90" s="13"/>
      <c r="L90" s="13"/>
      <c r="M90" s="13"/>
      <c r="N90" s="13"/>
      <c r="O90" s="13"/>
    </row>
    <row r="91" spans="1:15">
      <c r="A91" s="55"/>
      <c r="B91" s="56"/>
      <c r="C91" s="56"/>
      <c r="D91" s="56"/>
      <c r="E91" s="56"/>
      <c r="F91" s="56"/>
      <c r="G91" s="57"/>
      <c r="H91" s="10">
        <v>89</v>
      </c>
      <c r="I91" s="12"/>
      <c r="J91" s="13"/>
      <c r="K91" s="13"/>
      <c r="L91" s="13"/>
      <c r="M91" s="13"/>
      <c r="N91" s="13"/>
      <c r="O91" s="13"/>
    </row>
    <row r="92" spans="1:15">
      <c r="A92" s="55"/>
      <c r="B92" s="56"/>
      <c r="C92" s="56"/>
      <c r="D92" s="56"/>
      <c r="E92" s="56"/>
      <c r="F92" s="56"/>
      <c r="G92" s="57"/>
      <c r="H92" s="10">
        <v>90</v>
      </c>
      <c r="I92" s="12"/>
      <c r="J92" s="13"/>
      <c r="K92" s="13"/>
      <c r="L92" s="13"/>
      <c r="M92" s="13"/>
      <c r="N92" s="13"/>
      <c r="O92" s="13"/>
    </row>
    <row r="93" spans="1:15">
      <c r="A93" s="55"/>
      <c r="B93" s="56"/>
      <c r="C93" s="56"/>
      <c r="D93" s="56"/>
      <c r="E93" s="56"/>
      <c r="F93" s="56"/>
      <c r="G93" s="57"/>
      <c r="H93" s="10">
        <v>91</v>
      </c>
      <c r="I93" s="12"/>
      <c r="J93" s="13"/>
      <c r="K93" s="13"/>
      <c r="L93" s="13"/>
      <c r="M93" s="13"/>
      <c r="N93" s="13"/>
      <c r="O93" s="13"/>
    </row>
    <row r="94" spans="1:15">
      <c r="A94" s="55"/>
      <c r="B94" s="56"/>
      <c r="C94" s="56"/>
      <c r="D94" s="56"/>
      <c r="E94" s="56"/>
      <c r="F94" s="56"/>
      <c r="G94" s="57"/>
      <c r="H94" s="10">
        <v>92</v>
      </c>
      <c r="I94" s="12"/>
      <c r="J94" s="13"/>
      <c r="K94" s="13"/>
      <c r="L94" s="13"/>
      <c r="M94" s="13"/>
      <c r="N94" s="13"/>
      <c r="O94" s="13"/>
    </row>
    <row r="95" spans="1:15">
      <c r="A95" s="55"/>
      <c r="B95" s="56"/>
      <c r="C95" s="56"/>
      <c r="D95" s="56"/>
      <c r="E95" s="56"/>
      <c r="F95" s="56"/>
      <c r="G95" s="57"/>
      <c r="H95" s="10">
        <v>93</v>
      </c>
      <c r="I95" s="12"/>
      <c r="J95" s="13"/>
      <c r="K95" s="13"/>
      <c r="L95" s="13"/>
      <c r="M95" s="13"/>
      <c r="N95" s="13"/>
      <c r="O95" s="13"/>
    </row>
    <row r="96" spans="1:15">
      <c r="A96" s="55"/>
      <c r="B96" s="56"/>
      <c r="C96" s="56"/>
      <c r="D96" s="56"/>
      <c r="E96" s="56"/>
      <c r="F96" s="56"/>
      <c r="G96" s="57"/>
      <c r="H96" s="10">
        <v>94</v>
      </c>
      <c r="I96" s="12"/>
      <c r="J96" s="13"/>
      <c r="K96" s="13"/>
      <c r="L96" s="13"/>
      <c r="M96" s="13"/>
      <c r="N96" s="13"/>
      <c r="O96" s="13"/>
    </row>
    <row r="97" spans="1:15">
      <c r="A97" s="55"/>
      <c r="B97" s="56"/>
      <c r="C97" s="56"/>
      <c r="D97" s="56"/>
      <c r="E97" s="56"/>
      <c r="F97" s="56"/>
      <c r="G97" s="57"/>
      <c r="H97" s="10">
        <v>95</v>
      </c>
      <c r="I97" s="12"/>
      <c r="J97" s="13"/>
      <c r="K97" s="13"/>
      <c r="L97" s="13"/>
      <c r="M97" s="13"/>
      <c r="N97" s="13"/>
      <c r="O97" s="13"/>
    </row>
    <row r="98" spans="1:15">
      <c r="A98" s="55"/>
      <c r="B98" s="56"/>
      <c r="C98" s="56"/>
      <c r="D98" s="56"/>
      <c r="E98" s="56"/>
      <c r="F98" s="56"/>
      <c r="G98" s="57"/>
      <c r="H98" s="10">
        <v>96</v>
      </c>
      <c r="I98" s="12"/>
      <c r="J98" s="13"/>
      <c r="K98" s="13"/>
      <c r="L98" s="13"/>
      <c r="M98" s="13"/>
      <c r="N98" s="13"/>
      <c r="O98" s="13"/>
    </row>
    <row r="99" spans="1:15">
      <c r="A99" s="55"/>
      <c r="B99" s="56"/>
      <c r="C99" s="56"/>
      <c r="D99" s="56"/>
      <c r="E99" s="56"/>
      <c r="F99" s="56"/>
      <c r="G99" s="57"/>
      <c r="H99" s="10">
        <v>97</v>
      </c>
      <c r="I99" s="12"/>
      <c r="J99" s="13"/>
      <c r="K99" s="13"/>
      <c r="L99" s="13"/>
      <c r="M99" s="13"/>
      <c r="N99" s="13"/>
      <c r="O99" s="13"/>
    </row>
    <row r="100" spans="1:15">
      <c r="A100" s="55"/>
      <c r="B100" s="56"/>
      <c r="C100" s="56"/>
      <c r="D100" s="56"/>
      <c r="E100" s="56"/>
      <c r="F100" s="56"/>
      <c r="G100" s="57"/>
      <c r="H100" s="10">
        <v>98</v>
      </c>
      <c r="I100" s="12"/>
      <c r="J100" s="13"/>
      <c r="K100" s="13"/>
      <c r="L100" s="13"/>
      <c r="M100" s="13"/>
      <c r="N100" s="13"/>
      <c r="O100" s="13"/>
    </row>
    <row r="101" spans="1:15">
      <c r="A101" s="55"/>
      <c r="B101" s="56"/>
      <c r="C101" s="56"/>
      <c r="D101" s="56"/>
      <c r="E101" s="56"/>
      <c r="F101" s="56"/>
      <c r="G101" s="57"/>
      <c r="H101" s="10">
        <v>99</v>
      </c>
      <c r="I101" s="12"/>
      <c r="J101" s="13"/>
      <c r="K101" s="13"/>
      <c r="L101" s="13"/>
      <c r="M101" s="13"/>
      <c r="N101" s="13"/>
      <c r="O101" s="13"/>
    </row>
    <row r="102" spans="1:15">
      <c r="A102" s="58"/>
      <c r="B102" s="59"/>
      <c r="C102" s="59"/>
      <c r="D102" s="59"/>
      <c r="E102" s="59"/>
      <c r="F102" s="59"/>
      <c r="G102" s="60"/>
      <c r="H102" s="15">
        <v>100</v>
      </c>
      <c r="I102" s="12"/>
      <c r="J102" s="13"/>
      <c r="K102" s="13"/>
      <c r="L102" s="13"/>
      <c r="M102" s="13"/>
      <c r="N102" s="13"/>
      <c r="O102" s="13"/>
    </row>
  </sheetData>
  <autoFilter ref="J1:O102" xr:uid="{00000000-0009-0000-0000-000005000000}"/>
  <mergeCells count="2">
    <mergeCell ref="A1:G1"/>
    <mergeCell ref="A2:G102"/>
  </mergeCells>
  <conditionalFormatting sqref="A2">
    <cfRule type="expression" dxfId="89" priority="6">
      <formula>SUMPRODUCT(--ISNUMBER(MATCH(M2:M102,Selects,0)))&gt;0</formula>
    </cfRule>
    <cfRule type="expression" dxfId="88" priority="7">
      <formula>OR(AND(SUMPRODUCT(--ISNUMBER(MATCH(M2:M102,Selects,0)))=0,SUMPRODUCT(--ISNUMBER(MATCH(M2:M102,Delivery,0)))=0,SUMPRODUCT(--ISNUMBER(MATCH(M2:M102,Sales,0)))=0,SUMPRODUCT(--ISNUMBER(MATCH(M2:M102,Rejects,0)))&gt;0),COUNTIF(M2:M102,"*")=0)</formula>
    </cfRule>
    <cfRule type="expression" dxfId="87" priority="8">
      <formula>AND(SUMPRODUCT(--ISNUMBER(MATCH(M2:M102,Selects,0)))=0,SUMPRODUCT(--ISNUMBER(MATCH(M2:M102,Delivery,0)))&gt;0)</formula>
    </cfRule>
    <cfRule type="expression" dxfId="86" priority="9">
      <formula>AND(SUMPRODUCT(--ISNUMBER(MATCH(M2:M102,Selects,0)))=0,SUMPRODUCT(--ISNUMBER(MATCH(M2:M102,Delivery,0)))=0,SUMPRODUCT(--ISNUMBER(MATCH(M2:M102,Sales,0)))&gt;0)</formula>
    </cfRule>
  </conditionalFormatting>
  <conditionalFormatting sqref="A2:G102">
    <cfRule type="expression" dxfId="85" priority="1">
      <formula>OR(ISNUMBER(SEARCH("*hold*",$A$1)),ISNUMBER(SEARCH("*close*",$A$1)))</formula>
    </cfRule>
  </conditionalFormatting>
  <conditionalFormatting sqref="I2:O102">
    <cfRule type="expression" dxfId="84" priority="2">
      <formula>AND(COUNTA($I2:$L2)=4,ISNUMBER(MATCH($M2,Selects,0)))</formula>
    </cfRule>
    <cfRule type="expression" dxfId="83" priority="3">
      <formula>AND(COUNTA($I2:$L2)=4,ISNUMBER(MATCH($M2,Sales,0)))</formula>
    </cfRule>
    <cfRule type="expression" dxfId="82" priority="4">
      <formula>AND(COUNTA($I2:$L2)=4,ISNUMBER(MATCH($M2,Delivery,0)))</formula>
    </cfRule>
    <cfRule type="expression" dxfId="81" priority="5">
      <formula>AND(COUNTA($I2:$L2)=4,ISNUMBER(MATCH($M2,Rejects,0)))</formula>
    </cfRule>
  </conditionalFormatting>
  <dataValidations count="2">
    <dataValidation type="list" allowBlank="1" showInputMessage="1" showErrorMessage="1" errorTitle="Selection only" error="Data not in list" promptTitle="Select proper source" sqref="L2:L102" xr:uid="{00000000-0002-0000-0500-000000000000}">
      <formula1>Source</formula1>
    </dataValidation>
    <dataValidation type="list" allowBlank="1" showInputMessage="1" showErrorMessage="1" errorTitle="Selection only" error="Select proper status of profile" promptTitle="Select status" prompt="Only select" sqref="M2:M102" xr:uid="{00000000-0002-0000-0500-000001000000}">
      <formula1>Status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D7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4.33203125" customWidth="1"/>
    <col min="11" max="11" width="6.109375" customWidth="1"/>
    <col min="13" max="13" width="29.88671875" customWidth="1"/>
    <col min="14" max="14" width="23.44140625" customWidth="1"/>
    <col min="15" max="15" width="30.33203125" customWidth="1"/>
  </cols>
  <sheetData>
    <row r="1" spans="1:15">
      <c r="A1" s="49" t="s">
        <v>32</v>
      </c>
      <c r="B1" s="50"/>
      <c r="C1" s="50"/>
      <c r="D1" s="50"/>
      <c r="E1" s="50"/>
      <c r="F1" s="50"/>
      <c r="G1" s="51"/>
      <c r="H1" s="9" t="s">
        <v>23</v>
      </c>
      <c r="I1" s="11" t="s">
        <v>24</v>
      </c>
      <c r="J1" s="11" t="s">
        <v>25</v>
      </c>
      <c r="K1" s="11" t="s">
        <v>26</v>
      </c>
      <c r="L1" s="11" t="s">
        <v>27</v>
      </c>
      <c r="M1" s="11" t="s">
        <v>28</v>
      </c>
      <c r="N1" s="11" t="s">
        <v>29</v>
      </c>
      <c r="O1" s="11" t="s">
        <v>30</v>
      </c>
    </row>
    <row r="2" spans="1:15">
      <c r="A2" s="52" t="s">
        <v>256</v>
      </c>
      <c r="B2" s="53"/>
      <c r="C2" s="53"/>
      <c r="D2" s="53"/>
      <c r="E2" s="53"/>
      <c r="F2" s="53"/>
      <c r="G2" s="54"/>
      <c r="H2" s="10">
        <v>1</v>
      </c>
      <c r="I2" s="12">
        <v>45509</v>
      </c>
      <c r="J2" s="13" t="s">
        <v>56</v>
      </c>
      <c r="K2" s="13">
        <v>5</v>
      </c>
      <c r="L2" s="13" t="s">
        <v>35</v>
      </c>
      <c r="M2" s="13" t="s">
        <v>41</v>
      </c>
      <c r="N2" s="13"/>
      <c r="O2" s="13" t="s">
        <v>57</v>
      </c>
    </row>
    <row r="3" spans="1:15">
      <c r="A3" s="55"/>
      <c r="B3" s="56"/>
      <c r="C3" s="56"/>
      <c r="D3" s="56"/>
      <c r="E3" s="56"/>
      <c r="F3" s="56"/>
      <c r="G3" s="57"/>
      <c r="H3" s="10">
        <v>2</v>
      </c>
      <c r="I3" s="12">
        <v>45510</v>
      </c>
      <c r="J3" s="13" t="s">
        <v>58</v>
      </c>
      <c r="K3" s="13" t="s">
        <v>59</v>
      </c>
      <c r="L3" s="13" t="s">
        <v>40</v>
      </c>
      <c r="M3" s="13" t="s">
        <v>44</v>
      </c>
      <c r="N3" s="13"/>
      <c r="O3" s="13" t="s">
        <v>60</v>
      </c>
    </row>
    <row r="4" spans="1:15">
      <c r="A4" s="55"/>
      <c r="B4" s="56"/>
      <c r="C4" s="56"/>
      <c r="D4" s="56"/>
      <c r="E4" s="56"/>
      <c r="F4" s="56"/>
      <c r="G4" s="57"/>
      <c r="H4" s="10">
        <v>3</v>
      </c>
      <c r="I4" s="12">
        <v>45532</v>
      </c>
      <c r="J4" s="13" t="s">
        <v>61</v>
      </c>
      <c r="K4" s="13">
        <v>6</v>
      </c>
      <c r="L4" s="13" t="s">
        <v>35</v>
      </c>
      <c r="M4" s="13" t="s">
        <v>49</v>
      </c>
      <c r="N4" s="13"/>
      <c r="O4" s="13"/>
    </row>
    <row r="5" spans="1:15">
      <c r="A5" s="55"/>
      <c r="B5" s="56"/>
      <c r="C5" s="56"/>
      <c r="D5" s="56"/>
      <c r="E5" s="56"/>
      <c r="F5" s="56"/>
      <c r="G5" s="57"/>
      <c r="H5" s="10">
        <v>4</v>
      </c>
      <c r="I5" s="12">
        <v>45532</v>
      </c>
      <c r="J5" s="13" t="s">
        <v>62</v>
      </c>
      <c r="K5" s="13">
        <v>3.6</v>
      </c>
      <c r="L5" s="13" t="s">
        <v>35</v>
      </c>
      <c r="M5" s="13" t="s">
        <v>63</v>
      </c>
      <c r="N5" s="13"/>
      <c r="O5" s="13" t="s">
        <v>64</v>
      </c>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autoFilter ref="J1:O101" xr:uid="{00000000-0009-0000-0000-000006000000}"/>
  <mergeCells count="2">
    <mergeCell ref="A1:G1"/>
    <mergeCell ref="A2:G101"/>
  </mergeCells>
  <conditionalFormatting sqref="A2">
    <cfRule type="expression" dxfId="80" priority="10">
      <formula>SUMPRODUCT(--ISNUMBER(MATCH(M2:M101,Selects,0)))&gt;0</formula>
    </cfRule>
    <cfRule type="expression" dxfId="79" priority="11">
      <formula>OR(AND(SUMPRODUCT(--ISNUMBER(MATCH(M2:M101,Selects,0)))=0,SUMPRODUCT(--ISNUMBER(MATCH(M2:M101,Delivery,0)))=0,SUMPRODUCT(--ISNUMBER(MATCH(M2:M101,Sales,0)))=0,SUMPRODUCT(--ISNUMBER(MATCH(M2:M101,Rejects,0)))&gt;0),COUNTIF(M2:M101,"*")=0)</formula>
    </cfRule>
    <cfRule type="expression" dxfId="78" priority="12">
      <formula>AND(SUMPRODUCT(--ISNUMBER(MATCH(M2:M101,Selects,0)))=0,SUMPRODUCT(--ISNUMBER(MATCH(M2:M101,Delivery,0)))&gt;0)</formula>
    </cfRule>
    <cfRule type="expression" dxfId="77" priority="13">
      <formula>AND(SUMPRODUCT(--ISNUMBER(MATCH(M2:M101,Selects,0)))=0,SUMPRODUCT(--ISNUMBER(MATCH(M2:M101,Delivery,0)))=0,SUMPRODUCT(--ISNUMBER(MATCH(M2:M101,Sales,0)))&gt;0)</formula>
    </cfRule>
  </conditionalFormatting>
  <conditionalFormatting sqref="A2:G101">
    <cfRule type="expression" dxfId="76" priority="5">
      <formula>OR(ISNUMBER(SEARCH("*hold*",$A$1)),ISNUMBER(SEARCH("*close*",$A$1)))</formula>
    </cfRule>
  </conditionalFormatting>
  <conditionalFormatting sqref="I2:O101">
    <cfRule type="expression" dxfId="75" priority="1">
      <formula>AND(COUNTA($I2:$L2)=4,ISNUMBER(MATCH($M2,Selects,0)))</formula>
    </cfRule>
    <cfRule type="expression" dxfId="74" priority="2">
      <formula>AND(COUNTA($I2:$L2)=4,ISNUMBER(MATCH($M2,Sales,0)))</formula>
    </cfRule>
    <cfRule type="expression" dxfId="73" priority="3">
      <formula>AND(COUNTA($I2:$L2)=4,ISNUMBER(MATCH($M2,Delivery,0)))</formula>
    </cfRule>
    <cfRule type="expression" dxfId="72"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600-000000000000}">
      <formula1>Source</formula1>
    </dataValidation>
    <dataValidation type="list" allowBlank="1" showInputMessage="1" showErrorMessage="1" errorTitle="Selection only" error="Select proper status of profile" promptTitle="Select status" prompt="Only select" sqref="M2:M101" xr:uid="{00000000-0002-0000-0600-000001000000}">
      <formula1>Status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rgb="FFFFD7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4.33203125" customWidth="1"/>
    <col min="11" max="11" width="6.109375" customWidth="1"/>
    <col min="13" max="13" width="29.88671875" customWidth="1"/>
    <col min="14" max="14" width="23.44140625" customWidth="1"/>
    <col min="15" max="15" width="30.33203125" customWidth="1"/>
  </cols>
  <sheetData>
    <row r="1" spans="1:15">
      <c r="A1" s="49" t="s">
        <v>65</v>
      </c>
      <c r="B1" s="50"/>
      <c r="C1" s="50"/>
      <c r="D1" s="50"/>
      <c r="E1" s="50"/>
      <c r="F1" s="50"/>
      <c r="G1" s="51"/>
      <c r="H1" s="9" t="s">
        <v>23</v>
      </c>
      <c r="I1" s="11" t="s">
        <v>24</v>
      </c>
      <c r="J1" s="11" t="s">
        <v>25</v>
      </c>
      <c r="K1" s="11" t="s">
        <v>26</v>
      </c>
      <c r="L1" s="11" t="s">
        <v>27</v>
      </c>
      <c r="M1" s="11" t="s">
        <v>28</v>
      </c>
      <c r="N1" s="11" t="s">
        <v>29</v>
      </c>
      <c r="O1" s="11" t="s">
        <v>30</v>
      </c>
    </row>
    <row r="2" spans="1:15">
      <c r="A2" s="52" t="s">
        <v>250</v>
      </c>
      <c r="B2" s="53"/>
      <c r="C2" s="53"/>
      <c r="D2" s="53"/>
      <c r="E2" s="53"/>
      <c r="F2" s="53"/>
      <c r="G2" s="54"/>
      <c r="H2" s="10">
        <v>1</v>
      </c>
      <c r="I2" s="12">
        <v>45474</v>
      </c>
      <c r="J2" s="13" t="s">
        <v>66</v>
      </c>
      <c r="K2" s="13" t="s">
        <v>67</v>
      </c>
      <c r="L2" s="13" t="s">
        <v>35</v>
      </c>
      <c r="M2" s="13" t="s">
        <v>36</v>
      </c>
      <c r="N2" s="13"/>
      <c r="O2" s="13"/>
    </row>
    <row r="3" spans="1:15">
      <c r="A3" s="55"/>
      <c r="B3" s="56"/>
      <c r="C3" s="56"/>
      <c r="D3" s="56"/>
      <c r="E3" s="56"/>
      <c r="F3" s="56"/>
      <c r="G3" s="57"/>
      <c r="H3" s="10">
        <v>2</v>
      </c>
      <c r="I3" s="12">
        <v>45483</v>
      </c>
      <c r="J3" s="13" t="s">
        <v>68</v>
      </c>
      <c r="K3" s="13" t="s">
        <v>67</v>
      </c>
      <c r="L3" s="13" t="s">
        <v>40</v>
      </c>
      <c r="M3" s="13" t="s">
        <v>36</v>
      </c>
      <c r="N3" s="13"/>
      <c r="O3" s="13"/>
    </row>
    <row r="4" spans="1:15">
      <c r="A4" s="55"/>
      <c r="B4" s="56"/>
      <c r="C4" s="56"/>
      <c r="D4" s="56"/>
      <c r="E4" s="56"/>
      <c r="F4" s="56"/>
      <c r="G4" s="57"/>
      <c r="H4" s="10">
        <v>3</v>
      </c>
      <c r="I4" s="12">
        <v>45483</v>
      </c>
      <c r="J4" s="13" t="s">
        <v>69</v>
      </c>
      <c r="K4" s="13" t="s">
        <v>67</v>
      </c>
      <c r="L4" s="13" t="s">
        <v>40</v>
      </c>
      <c r="M4" s="13" t="s">
        <v>36</v>
      </c>
      <c r="N4" s="13"/>
      <c r="O4" s="13"/>
    </row>
    <row r="5" spans="1:15">
      <c r="A5" s="55"/>
      <c r="B5" s="56"/>
      <c r="C5" s="56"/>
      <c r="D5" s="56"/>
      <c r="E5" s="56"/>
      <c r="F5" s="56"/>
      <c r="G5" s="57"/>
      <c r="H5" s="10">
        <v>4</v>
      </c>
      <c r="I5" s="12">
        <v>45498</v>
      </c>
      <c r="J5" s="13" t="s">
        <v>70</v>
      </c>
      <c r="K5" s="13" t="s">
        <v>71</v>
      </c>
      <c r="L5" s="13" t="s">
        <v>40</v>
      </c>
      <c r="M5" s="13" t="s">
        <v>41</v>
      </c>
      <c r="N5" s="13"/>
      <c r="O5" s="13" t="s">
        <v>72</v>
      </c>
    </row>
    <row r="6" spans="1:15">
      <c r="A6" s="55"/>
      <c r="B6" s="56"/>
      <c r="C6" s="56"/>
      <c r="D6" s="56"/>
      <c r="E6" s="56"/>
      <c r="F6" s="56"/>
      <c r="G6" s="57"/>
      <c r="H6" s="10">
        <v>5</v>
      </c>
      <c r="I6" s="12"/>
      <c r="J6" s="13"/>
      <c r="K6" s="13"/>
      <c r="L6" s="13"/>
      <c r="M6" s="13"/>
      <c r="N6" s="13"/>
      <c r="O6" s="13"/>
    </row>
    <row r="7" spans="1:15">
      <c r="A7" s="55"/>
      <c r="B7" s="56"/>
      <c r="C7" s="56"/>
      <c r="D7" s="56"/>
      <c r="E7" s="56"/>
      <c r="F7" s="56"/>
      <c r="G7" s="57"/>
      <c r="H7" s="10">
        <v>6</v>
      </c>
      <c r="I7" s="12"/>
      <c r="J7" s="13"/>
      <c r="K7" s="13"/>
      <c r="L7" s="13"/>
      <c r="M7" s="13"/>
      <c r="N7" s="13"/>
      <c r="O7" s="13"/>
    </row>
    <row r="8" spans="1:15">
      <c r="A8" s="55"/>
      <c r="B8" s="56"/>
      <c r="C8" s="56"/>
      <c r="D8" s="56"/>
      <c r="E8" s="56"/>
      <c r="F8" s="56"/>
      <c r="G8" s="57"/>
      <c r="H8" s="10">
        <v>7</v>
      </c>
      <c r="I8" s="12"/>
      <c r="J8" s="13"/>
      <c r="K8" s="13"/>
      <c r="L8" s="13"/>
      <c r="M8" s="13"/>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t="s">
        <v>73</v>
      </c>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autoFilter ref="J1:O101" xr:uid="{00000000-0009-0000-0000-000007000000}"/>
  <mergeCells count="2">
    <mergeCell ref="A1:G1"/>
    <mergeCell ref="A2:G101"/>
  </mergeCells>
  <conditionalFormatting sqref="A2">
    <cfRule type="expression" dxfId="71" priority="10">
      <formula>SUMPRODUCT(--ISNUMBER(MATCH(M2:M101,Selects,0)))&gt;0</formula>
    </cfRule>
    <cfRule type="expression" dxfId="70" priority="12">
      <formula>OR(AND(SUMPRODUCT(--ISNUMBER(MATCH(M2:M101,Selects,0)))=0,SUMPRODUCT(--ISNUMBER(MATCH(M2:M101,Delivery,0)))=0,SUMPRODUCT(--ISNUMBER(MATCH(M2:M101,Sales,0)))=0,SUMPRODUCT(--ISNUMBER(MATCH(M2:M101,Rejects,0)))&gt;0),COUNTIF(M2:M101,"*")=0)</formula>
    </cfRule>
    <cfRule type="expression" dxfId="69" priority="13">
      <formula>AND(SUMPRODUCT(--ISNUMBER(MATCH(M2:M101,Selects,0)))=0,SUMPRODUCT(--ISNUMBER(MATCH(M2:M101,Delivery,0)))&gt;0)</formula>
    </cfRule>
    <cfRule type="expression" dxfId="68" priority="14">
      <formula>AND(SUMPRODUCT(--ISNUMBER(MATCH(M2:M101,Selects,0)))=0,SUMPRODUCT(--ISNUMBER(MATCH(M2:M101,Delivery,0)))=0,SUMPRODUCT(--ISNUMBER(MATCH(M2:M101,Sales,0)))&gt;0)</formula>
    </cfRule>
  </conditionalFormatting>
  <conditionalFormatting sqref="A2:G101">
    <cfRule type="expression" dxfId="67" priority="1">
      <formula>OR(ISNUMBER(SEARCH("*hold*",$A$1)),ISNUMBER(SEARCH("*close*",$A$1)))</formula>
    </cfRule>
  </conditionalFormatting>
  <conditionalFormatting sqref="I2:O101">
    <cfRule type="expression" dxfId="66" priority="2">
      <formula>AND(COUNTA($I2:$L2)=4,ISNUMBER(MATCH($M2,Selects,0)))</formula>
    </cfRule>
    <cfRule type="expression" dxfId="65" priority="3">
      <formula>AND(COUNTA($I2:$L2)=4,ISNUMBER(MATCH($M2,Sales,0)))</formula>
    </cfRule>
    <cfRule type="expression" dxfId="64" priority="4">
      <formula>AND(COUNTA($I2:$L2)=4,ISNUMBER(MATCH($M2,Delivery,0)))</formula>
    </cfRule>
    <cfRule type="expression" dxfId="63"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700-000000000000}">
      <formula1>Source</formula1>
    </dataValidation>
    <dataValidation type="list" allowBlank="1" showInputMessage="1" showErrorMessage="1" errorTitle="Selection only" error="Select proper status of profile" promptTitle="Select status" prompt="Only select" sqref="M2:M101" xr:uid="{00000000-0002-0000-0700-000001000000}">
      <formula1>Status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FF"/>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33203125" customWidth="1"/>
    <col min="11" max="11" width="6.109375" customWidth="1"/>
    <col min="13" max="13" width="29.88671875" customWidth="1"/>
    <col min="14" max="14" width="23.44140625" customWidth="1"/>
    <col min="15" max="15" width="22.6640625" customWidth="1"/>
  </cols>
  <sheetData>
    <row r="1" spans="1:15">
      <c r="A1" s="50" t="s">
        <v>74</v>
      </c>
      <c r="B1" s="50"/>
      <c r="C1" s="50"/>
      <c r="D1" s="50"/>
      <c r="E1" s="50"/>
      <c r="F1" s="50"/>
      <c r="G1" s="51"/>
      <c r="H1" s="9" t="s">
        <v>23</v>
      </c>
      <c r="I1" s="11" t="s">
        <v>24</v>
      </c>
      <c r="J1" s="11" t="s">
        <v>25</v>
      </c>
      <c r="K1" s="11" t="s">
        <v>26</v>
      </c>
      <c r="L1" s="11" t="s">
        <v>27</v>
      </c>
      <c r="M1" s="11" t="s">
        <v>28</v>
      </c>
      <c r="N1" s="11" t="s">
        <v>29</v>
      </c>
      <c r="O1" s="11" t="s">
        <v>30</v>
      </c>
    </row>
    <row r="2" spans="1:15">
      <c r="A2" s="52" t="s">
        <v>251</v>
      </c>
      <c r="B2" s="53"/>
      <c r="C2" s="53"/>
      <c r="D2" s="53"/>
      <c r="E2" s="53"/>
      <c r="F2" s="53"/>
      <c r="G2" s="54"/>
      <c r="H2" s="10">
        <v>1</v>
      </c>
      <c r="I2" s="12">
        <v>45476</v>
      </c>
      <c r="J2" s="13" t="s">
        <v>75</v>
      </c>
      <c r="K2" s="13" t="s">
        <v>76</v>
      </c>
      <c r="L2" s="13" t="s">
        <v>40</v>
      </c>
      <c r="M2" s="13" t="s">
        <v>36</v>
      </c>
      <c r="N2" s="13" t="s">
        <v>77</v>
      </c>
      <c r="O2" s="13"/>
    </row>
    <row r="3" spans="1:15">
      <c r="A3" s="55"/>
      <c r="B3" s="56"/>
      <c r="C3" s="56"/>
      <c r="D3" s="56"/>
      <c r="E3" s="56"/>
      <c r="F3" s="56"/>
      <c r="G3" s="57"/>
      <c r="H3" s="10">
        <v>2</v>
      </c>
      <c r="I3" s="12">
        <v>45481</v>
      </c>
      <c r="J3" s="13" t="s">
        <v>78</v>
      </c>
      <c r="K3" s="13">
        <v>8</v>
      </c>
      <c r="L3" s="13" t="s">
        <v>40</v>
      </c>
      <c r="M3" s="13" t="s">
        <v>36</v>
      </c>
      <c r="N3" s="13"/>
      <c r="O3" s="13"/>
    </row>
    <row r="4" spans="1:15" ht="28.8">
      <c r="A4" s="55"/>
      <c r="B4" s="56"/>
      <c r="C4" s="56"/>
      <c r="D4" s="56"/>
      <c r="E4" s="56"/>
      <c r="F4" s="56"/>
      <c r="G4" s="57"/>
      <c r="H4" s="10">
        <v>3</v>
      </c>
      <c r="I4" s="12">
        <v>45530</v>
      </c>
      <c r="J4" s="13" t="s">
        <v>79</v>
      </c>
      <c r="K4" s="13" t="s">
        <v>80</v>
      </c>
      <c r="L4" s="13" t="s">
        <v>35</v>
      </c>
      <c r="M4" s="13" t="s">
        <v>49</v>
      </c>
      <c r="N4" s="13"/>
      <c r="O4" s="14" t="s">
        <v>81</v>
      </c>
    </row>
    <row r="5" spans="1:15">
      <c r="A5" s="55"/>
      <c r="B5" s="56"/>
      <c r="C5" s="56"/>
      <c r="D5" s="56"/>
      <c r="E5" s="56"/>
      <c r="F5" s="56"/>
      <c r="G5" s="57"/>
      <c r="H5" s="10">
        <v>4</v>
      </c>
      <c r="I5" s="12">
        <v>45532</v>
      </c>
      <c r="J5" s="13" t="s">
        <v>82</v>
      </c>
      <c r="K5" s="13">
        <v>4.5999999999999996</v>
      </c>
      <c r="L5" s="13" t="s">
        <v>35</v>
      </c>
      <c r="M5" s="13" t="s">
        <v>41</v>
      </c>
      <c r="N5" s="13"/>
      <c r="O5" s="13"/>
    </row>
    <row r="6" spans="1:15">
      <c r="A6" s="55"/>
      <c r="B6" s="56"/>
      <c r="C6" s="56"/>
      <c r="D6" s="56"/>
      <c r="E6" s="56"/>
      <c r="F6" s="56"/>
      <c r="G6" s="57"/>
      <c r="H6" s="10">
        <v>5</v>
      </c>
      <c r="I6" s="12">
        <v>45532</v>
      </c>
      <c r="J6" s="13" t="s">
        <v>83</v>
      </c>
      <c r="K6" s="13">
        <v>6</v>
      </c>
      <c r="L6" s="13" t="s">
        <v>35</v>
      </c>
      <c r="M6" s="13" t="s">
        <v>47</v>
      </c>
      <c r="N6" s="13"/>
      <c r="O6" s="13"/>
    </row>
    <row r="7" spans="1:15">
      <c r="A7" s="55"/>
      <c r="B7" s="56"/>
      <c r="C7" s="56"/>
      <c r="D7" s="56"/>
      <c r="E7" s="56"/>
      <c r="F7" s="56"/>
      <c r="G7" s="57"/>
      <c r="H7" s="10">
        <v>6</v>
      </c>
      <c r="I7" s="12">
        <v>45533</v>
      </c>
      <c r="J7" s="13" t="s">
        <v>84</v>
      </c>
      <c r="K7" s="13">
        <v>5</v>
      </c>
      <c r="L7" s="13" t="s">
        <v>35</v>
      </c>
      <c r="M7" s="13" t="s">
        <v>47</v>
      </c>
      <c r="N7" s="13"/>
      <c r="O7" s="13"/>
    </row>
    <row r="8" spans="1:15">
      <c r="A8" s="55"/>
      <c r="B8" s="56"/>
      <c r="C8" s="56"/>
      <c r="D8" s="56"/>
      <c r="E8" s="56"/>
      <c r="F8" s="56"/>
      <c r="G8" s="57"/>
      <c r="H8" s="10">
        <v>7</v>
      </c>
      <c r="I8" s="12">
        <v>45546</v>
      </c>
      <c r="J8" s="13" t="s">
        <v>85</v>
      </c>
      <c r="K8" s="13" t="s">
        <v>71</v>
      </c>
      <c r="L8" s="13" t="s">
        <v>35</v>
      </c>
      <c r="M8" s="13" t="s">
        <v>86</v>
      </c>
      <c r="N8" s="13"/>
      <c r="O8" s="13"/>
    </row>
    <row r="9" spans="1:15">
      <c r="A9" s="55"/>
      <c r="B9" s="56"/>
      <c r="C9" s="56"/>
      <c r="D9" s="56"/>
      <c r="E9" s="56"/>
      <c r="F9" s="56"/>
      <c r="G9" s="57"/>
      <c r="H9" s="10">
        <v>8</v>
      </c>
      <c r="I9" s="12">
        <v>45546</v>
      </c>
      <c r="J9" s="13" t="s">
        <v>87</v>
      </c>
      <c r="K9" s="13" t="s">
        <v>71</v>
      </c>
      <c r="L9" s="13" t="s">
        <v>35</v>
      </c>
      <c r="M9" s="13" t="s">
        <v>47</v>
      </c>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mergeCells count="2">
    <mergeCell ref="A1:G1"/>
    <mergeCell ref="A2:G101"/>
  </mergeCells>
  <conditionalFormatting sqref="A2">
    <cfRule type="expression" dxfId="62" priority="10">
      <formula>SUMPRODUCT(--ISNUMBER(MATCH(M2:M101,Selects,0)))&gt;0</formula>
    </cfRule>
    <cfRule type="expression" dxfId="61" priority="11">
      <formula>OR(AND(SUMPRODUCT(--ISNUMBER(MATCH(M2:M101,Selects,0)))=0,SUMPRODUCT(--ISNUMBER(MATCH(M2:M101,Delivery,0)))=0,SUMPRODUCT(--ISNUMBER(MATCH(M2:M101,Sales,0)))=0,SUMPRODUCT(--ISNUMBER(MATCH(M2:M101,Rejects,0)))&gt;0),COUNTIF(M2:M101,"*")=0)</formula>
    </cfRule>
    <cfRule type="expression" dxfId="60" priority="12">
      <formula>AND(SUMPRODUCT(--ISNUMBER(MATCH(M2:M101,Selects,0)))=0,SUMPRODUCT(--ISNUMBER(MATCH(M2:M101,Delivery,0)))&gt;0)</formula>
    </cfRule>
    <cfRule type="expression" dxfId="59" priority="13">
      <formula>AND(SUMPRODUCT(--ISNUMBER(MATCH(M2:M101,Selects,0)))=0,SUMPRODUCT(--ISNUMBER(MATCH(M2:M101,Delivery,0)))=0,SUMPRODUCT(--ISNUMBER(MATCH(M2:M101,Sales,0)))&gt;0)</formula>
    </cfRule>
  </conditionalFormatting>
  <conditionalFormatting sqref="A2:G101">
    <cfRule type="expression" dxfId="58" priority="5">
      <formula>OR(ISNUMBER(SEARCH("*hold*",$A$1)),ISNUMBER(SEARCH("*close*",$A$1)))</formula>
    </cfRule>
  </conditionalFormatting>
  <conditionalFormatting sqref="I2:O101">
    <cfRule type="expression" dxfId="57" priority="1">
      <formula>AND(COUNTA($I2:$L2)=4,ISNUMBER(MATCH($M2,Selects,0)))</formula>
    </cfRule>
    <cfRule type="expression" dxfId="56" priority="2">
      <formula>AND(COUNTA($I2:$L2)=4,ISNUMBER(MATCH($M2,Sales,0)))</formula>
    </cfRule>
    <cfRule type="expression" dxfId="55" priority="3">
      <formula>AND(COUNTA($I2:$L2)=4,ISNUMBER(MATCH($M2,Delivery,0)))</formula>
    </cfRule>
    <cfRule type="expression" dxfId="54"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800-000000000000}">
      <formula1>Source</formula1>
    </dataValidation>
    <dataValidation type="list" allowBlank="1" showInputMessage="1" showErrorMessage="1" errorTitle="Selection only" error="Select proper status of profile" promptTitle="Select status" prompt="Only select" sqref="M2:M101" xr:uid="{00000000-0002-0000-0800-000001000000}">
      <formula1>Status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33203125" customWidth="1"/>
    <col min="11" max="11" width="6.109375" customWidth="1"/>
    <col min="13" max="13" width="29.88671875" customWidth="1"/>
    <col min="14" max="14" width="20.109375" customWidth="1"/>
    <col min="15" max="15" width="22.6640625" customWidth="1"/>
  </cols>
  <sheetData>
    <row r="1" spans="1:15" ht="15.6">
      <c r="A1" s="61" t="s">
        <v>88</v>
      </c>
      <c r="B1" s="50"/>
      <c r="C1" s="50"/>
      <c r="D1" s="50"/>
      <c r="E1" s="50"/>
      <c r="F1" s="50"/>
      <c r="G1" s="51"/>
      <c r="H1" s="9" t="s">
        <v>23</v>
      </c>
      <c r="I1" s="11" t="s">
        <v>24</v>
      </c>
      <c r="J1" s="11" t="s">
        <v>25</v>
      </c>
      <c r="K1" s="11" t="s">
        <v>26</v>
      </c>
      <c r="L1" s="11" t="s">
        <v>27</v>
      </c>
      <c r="M1" s="11" t="s">
        <v>28</v>
      </c>
      <c r="N1" s="11" t="s">
        <v>29</v>
      </c>
      <c r="O1" s="11" t="s">
        <v>30</v>
      </c>
    </row>
    <row r="2" spans="1:15">
      <c r="A2" s="62" t="s">
        <v>248</v>
      </c>
      <c r="B2" s="63"/>
      <c r="C2" s="63"/>
      <c r="D2" s="63"/>
      <c r="E2" s="63"/>
      <c r="F2" s="63"/>
      <c r="G2" s="64"/>
      <c r="H2" s="10">
        <v>1</v>
      </c>
      <c r="I2" s="16">
        <v>45502</v>
      </c>
      <c r="J2" s="17" t="s">
        <v>89</v>
      </c>
      <c r="K2" s="17">
        <v>4.7</v>
      </c>
      <c r="L2" s="17" t="s">
        <v>40</v>
      </c>
      <c r="M2" s="17" t="s">
        <v>44</v>
      </c>
      <c r="N2" s="17"/>
      <c r="O2" s="17"/>
    </row>
    <row r="3" spans="1:15">
      <c r="A3" s="65"/>
      <c r="B3" s="66"/>
      <c r="C3" s="66"/>
      <c r="D3" s="66"/>
      <c r="E3" s="66"/>
      <c r="F3" s="66"/>
      <c r="G3" s="67"/>
      <c r="H3" s="10">
        <v>2</v>
      </c>
      <c r="I3" s="18">
        <v>45499</v>
      </c>
      <c r="J3" s="19" t="s">
        <v>90</v>
      </c>
      <c r="K3" s="20">
        <v>7</v>
      </c>
      <c r="L3" s="20" t="s">
        <v>35</v>
      </c>
      <c r="M3" s="20" t="s">
        <v>36</v>
      </c>
      <c r="N3" s="20"/>
      <c r="O3" s="20"/>
    </row>
    <row r="4" spans="1:15" ht="28.8">
      <c r="A4" s="65"/>
      <c r="B4" s="66"/>
      <c r="C4" s="66"/>
      <c r="D4" s="66"/>
      <c r="E4" s="66"/>
      <c r="F4" s="66"/>
      <c r="G4" s="67"/>
      <c r="H4" s="10">
        <v>3</v>
      </c>
      <c r="I4" s="18">
        <v>45499</v>
      </c>
      <c r="J4" s="19" t="s">
        <v>91</v>
      </c>
      <c r="K4" s="20">
        <v>5</v>
      </c>
      <c r="L4" s="20" t="s">
        <v>35</v>
      </c>
      <c r="M4" s="20" t="s">
        <v>92</v>
      </c>
      <c r="N4" s="20"/>
      <c r="O4" s="21" t="s">
        <v>93</v>
      </c>
    </row>
    <row r="5" spans="1:15">
      <c r="A5" s="65"/>
      <c r="B5" s="66"/>
      <c r="C5" s="66"/>
      <c r="D5" s="66"/>
      <c r="E5" s="66"/>
      <c r="F5" s="66"/>
      <c r="G5" s="67"/>
      <c r="H5" s="10">
        <v>4</v>
      </c>
      <c r="I5" s="22">
        <v>45503</v>
      </c>
      <c r="J5" s="23" t="s">
        <v>94</v>
      </c>
      <c r="K5" s="23">
        <v>5</v>
      </c>
      <c r="L5" s="23" t="s">
        <v>40</v>
      </c>
      <c r="M5" s="23" t="s">
        <v>44</v>
      </c>
      <c r="N5" s="23"/>
      <c r="O5" s="23" t="s">
        <v>60</v>
      </c>
    </row>
    <row r="6" spans="1:15">
      <c r="A6" s="65"/>
      <c r="B6" s="66"/>
      <c r="C6" s="66"/>
      <c r="D6" s="66"/>
      <c r="E6" s="66"/>
      <c r="F6" s="66"/>
      <c r="G6" s="67"/>
      <c r="H6" s="10">
        <v>5</v>
      </c>
      <c r="I6" s="12">
        <v>45503</v>
      </c>
      <c r="J6" s="13" t="s">
        <v>95</v>
      </c>
      <c r="K6" s="13">
        <v>5</v>
      </c>
      <c r="L6" s="13" t="s">
        <v>40</v>
      </c>
      <c r="M6" s="13" t="s">
        <v>36</v>
      </c>
      <c r="N6" s="13"/>
      <c r="O6" s="14" t="s">
        <v>96</v>
      </c>
    </row>
    <row r="7" spans="1:15">
      <c r="A7" s="65"/>
      <c r="B7" s="66"/>
      <c r="C7" s="66"/>
      <c r="D7" s="66"/>
      <c r="E7" s="66"/>
      <c r="F7" s="66"/>
      <c r="G7" s="67"/>
      <c r="H7" s="10">
        <v>6</v>
      </c>
      <c r="I7" s="12">
        <v>45503</v>
      </c>
      <c r="J7" s="13" t="s">
        <v>97</v>
      </c>
      <c r="K7" s="13">
        <v>5</v>
      </c>
      <c r="L7" s="13" t="s">
        <v>40</v>
      </c>
      <c r="M7" s="13" t="s">
        <v>44</v>
      </c>
      <c r="N7" s="13"/>
      <c r="O7" s="13" t="s">
        <v>60</v>
      </c>
    </row>
    <row r="8" spans="1:15">
      <c r="A8" s="65"/>
      <c r="B8" s="66"/>
      <c r="C8" s="66"/>
      <c r="D8" s="66"/>
      <c r="E8" s="66"/>
      <c r="F8" s="66"/>
      <c r="G8" s="67"/>
      <c r="H8" s="10">
        <v>7</v>
      </c>
      <c r="I8" s="12">
        <v>45504</v>
      </c>
      <c r="J8" s="13" t="s">
        <v>98</v>
      </c>
      <c r="K8" s="13" t="s">
        <v>59</v>
      </c>
      <c r="L8" s="13" t="s">
        <v>35</v>
      </c>
      <c r="M8" s="13" t="s">
        <v>47</v>
      </c>
      <c r="N8" s="13"/>
      <c r="O8" s="13" t="s">
        <v>99</v>
      </c>
    </row>
    <row r="9" spans="1:15" ht="129.6">
      <c r="A9" s="65"/>
      <c r="B9" s="66"/>
      <c r="C9" s="66"/>
      <c r="D9" s="66"/>
      <c r="E9" s="66"/>
      <c r="F9" s="66"/>
      <c r="G9" s="67"/>
      <c r="H9" s="10">
        <v>8</v>
      </c>
      <c r="I9" s="12">
        <v>45504</v>
      </c>
      <c r="J9" s="13" t="s">
        <v>100</v>
      </c>
      <c r="K9" s="13" t="s">
        <v>101</v>
      </c>
      <c r="L9" s="13" t="s">
        <v>35</v>
      </c>
      <c r="M9" s="13" t="s">
        <v>86</v>
      </c>
      <c r="N9" s="13"/>
      <c r="O9" s="14" t="s">
        <v>102</v>
      </c>
    </row>
    <row r="10" spans="1:15">
      <c r="A10" s="65"/>
      <c r="B10" s="66"/>
      <c r="C10" s="66"/>
      <c r="D10" s="66"/>
      <c r="E10" s="66"/>
      <c r="F10" s="66"/>
      <c r="G10" s="67"/>
      <c r="H10" s="10">
        <v>9</v>
      </c>
      <c r="I10" s="12">
        <v>45509</v>
      </c>
      <c r="J10" s="13" t="s">
        <v>103</v>
      </c>
      <c r="K10" s="13">
        <v>5</v>
      </c>
      <c r="L10" s="13" t="s">
        <v>40</v>
      </c>
      <c r="M10" s="13" t="s">
        <v>44</v>
      </c>
      <c r="N10" s="13"/>
      <c r="O10" s="13" t="s">
        <v>104</v>
      </c>
    </row>
    <row r="11" spans="1:15">
      <c r="A11" s="65"/>
      <c r="B11" s="66"/>
      <c r="C11" s="66"/>
      <c r="D11" s="66"/>
      <c r="E11" s="66"/>
      <c r="F11" s="66"/>
      <c r="G11" s="67"/>
      <c r="H11" s="10">
        <v>10</v>
      </c>
      <c r="I11" s="12">
        <v>45509</v>
      </c>
      <c r="J11" s="13" t="s">
        <v>105</v>
      </c>
      <c r="K11" s="13">
        <v>5</v>
      </c>
      <c r="L11" s="13" t="s">
        <v>40</v>
      </c>
      <c r="M11" s="13" t="s">
        <v>44</v>
      </c>
      <c r="N11" s="13"/>
      <c r="O11" s="13" t="s">
        <v>104</v>
      </c>
    </row>
    <row r="12" spans="1:15">
      <c r="A12" s="65"/>
      <c r="B12" s="66"/>
      <c r="C12" s="66"/>
      <c r="D12" s="66"/>
      <c r="E12" s="66"/>
      <c r="F12" s="66"/>
      <c r="G12" s="67"/>
      <c r="H12" s="10">
        <v>11</v>
      </c>
      <c r="I12" s="12">
        <v>45510</v>
      </c>
      <c r="J12" s="13" t="s">
        <v>106</v>
      </c>
      <c r="K12" s="13">
        <v>5.9</v>
      </c>
      <c r="L12" s="13" t="s">
        <v>40</v>
      </c>
      <c r="M12" s="13" t="s">
        <v>107</v>
      </c>
      <c r="N12" s="13"/>
      <c r="O12" s="13" t="s">
        <v>104</v>
      </c>
    </row>
    <row r="13" spans="1:15">
      <c r="A13" s="65"/>
      <c r="B13" s="66"/>
      <c r="C13" s="66"/>
      <c r="D13" s="66"/>
      <c r="E13" s="66"/>
      <c r="F13" s="66"/>
      <c r="G13" s="67"/>
      <c r="H13" s="10">
        <v>12</v>
      </c>
      <c r="I13" s="12">
        <v>45510</v>
      </c>
      <c r="J13" s="13" t="s">
        <v>108</v>
      </c>
      <c r="K13" s="13">
        <v>5.3</v>
      </c>
      <c r="L13" s="13" t="s">
        <v>40</v>
      </c>
      <c r="M13" s="13" t="s">
        <v>107</v>
      </c>
      <c r="N13" s="13"/>
      <c r="O13" s="13" t="s">
        <v>104</v>
      </c>
    </row>
    <row r="14" spans="1:15">
      <c r="A14" s="65"/>
      <c r="B14" s="66"/>
      <c r="C14" s="66"/>
      <c r="D14" s="66"/>
      <c r="E14" s="66"/>
      <c r="F14" s="66"/>
      <c r="G14" s="67"/>
      <c r="H14" s="10">
        <v>13</v>
      </c>
      <c r="I14" s="12">
        <v>45510</v>
      </c>
      <c r="J14" s="13" t="s">
        <v>109</v>
      </c>
      <c r="K14" s="13">
        <v>6.2</v>
      </c>
      <c r="L14" s="13" t="s">
        <v>40</v>
      </c>
      <c r="M14" s="13" t="s">
        <v>107</v>
      </c>
      <c r="N14" s="13"/>
      <c r="O14" s="13" t="s">
        <v>104</v>
      </c>
    </row>
    <row r="15" spans="1:15">
      <c r="A15" s="65"/>
      <c r="B15" s="66"/>
      <c r="C15" s="66"/>
      <c r="D15" s="66"/>
      <c r="E15" s="66"/>
      <c r="F15" s="66"/>
      <c r="G15" s="67"/>
      <c r="H15" s="10">
        <v>14</v>
      </c>
      <c r="I15" s="12"/>
      <c r="J15" s="13"/>
      <c r="K15" s="13"/>
      <c r="L15" s="13"/>
      <c r="M15" s="13"/>
      <c r="N15" s="13"/>
      <c r="O15" s="13"/>
    </row>
    <row r="16" spans="1:15">
      <c r="A16" s="65"/>
      <c r="B16" s="66"/>
      <c r="C16" s="66"/>
      <c r="D16" s="66"/>
      <c r="E16" s="66"/>
      <c r="F16" s="66"/>
      <c r="G16" s="67"/>
      <c r="H16" s="10">
        <v>15</v>
      </c>
      <c r="I16" s="12"/>
      <c r="J16" s="24"/>
      <c r="K16" s="13"/>
      <c r="L16" s="13"/>
      <c r="M16" s="13"/>
      <c r="N16" s="13"/>
      <c r="O16" s="13"/>
    </row>
    <row r="17" spans="1:15">
      <c r="A17" s="65"/>
      <c r="B17" s="66"/>
      <c r="C17" s="66"/>
      <c r="D17" s="66"/>
      <c r="E17" s="66"/>
      <c r="F17" s="66"/>
      <c r="G17" s="67"/>
      <c r="H17" s="10">
        <v>16</v>
      </c>
      <c r="I17" s="12"/>
      <c r="J17" s="13"/>
      <c r="K17" s="13"/>
      <c r="L17" s="13"/>
      <c r="M17" s="13"/>
      <c r="N17" s="13"/>
      <c r="O17" s="13"/>
    </row>
    <row r="18" spans="1:15">
      <c r="A18" s="65"/>
      <c r="B18" s="66"/>
      <c r="C18" s="66"/>
      <c r="D18" s="66"/>
      <c r="E18" s="66"/>
      <c r="F18" s="66"/>
      <c r="G18" s="67"/>
      <c r="H18" s="10">
        <v>17</v>
      </c>
      <c r="I18" s="12"/>
      <c r="J18" s="13"/>
      <c r="K18" s="13"/>
      <c r="L18" s="13"/>
      <c r="M18" s="13"/>
      <c r="N18" s="13"/>
      <c r="O18" s="13"/>
    </row>
    <row r="19" spans="1:15">
      <c r="A19" s="65"/>
      <c r="B19" s="66"/>
      <c r="C19" s="66"/>
      <c r="D19" s="66"/>
      <c r="E19" s="66"/>
      <c r="F19" s="66"/>
      <c r="G19" s="67"/>
      <c r="H19" s="10">
        <v>18</v>
      </c>
      <c r="I19" s="12"/>
      <c r="J19" s="13"/>
      <c r="K19" s="13"/>
      <c r="L19" s="13"/>
      <c r="M19" s="13"/>
      <c r="N19" s="13"/>
      <c r="O19" s="13"/>
    </row>
    <row r="20" spans="1:15">
      <c r="A20" s="65"/>
      <c r="B20" s="66"/>
      <c r="C20" s="66"/>
      <c r="D20" s="66"/>
      <c r="E20" s="66"/>
      <c r="F20" s="66"/>
      <c r="G20" s="67"/>
      <c r="H20" s="10">
        <v>19</v>
      </c>
      <c r="I20" s="12"/>
      <c r="J20" s="13"/>
      <c r="K20" s="13"/>
      <c r="L20" s="13"/>
      <c r="M20" s="13"/>
      <c r="N20" s="13"/>
      <c r="O20" s="13"/>
    </row>
    <row r="21" spans="1:15">
      <c r="A21" s="65"/>
      <c r="B21" s="66"/>
      <c r="C21" s="66"/>
      <c r="D21" s="66"/>
      <c r="E21" s="66"/>
      <c r="F21" s="66"/>
      <c r="G21" s="67"/>
      <c r="H21" s="10">
        <v>20</v>
      </c>
      <c r="I21" s="12"/>
      <c r="J21" s="13"/>
      <c r="K21" s="13"/>
      <c r="L21" s="13"/>
      <c r="M21" s="13"/>
      <c r="N21" s="13"/>
      <c r="O21" s="13"/>
    </row>
    <row r="22" spans="1:15">
      <c r="A22" s="65"/>
      <c r="B22" s="66"/>
      <c r="C22" s="66"/>
      <c r="D22" s="66"/>
      <c r="E22" s="66"/>
      <c r="F22" s="66"/>
      <c r="G22" s="67"/>
      <c r="H22" s="10">
        <v>21</v>
      </c>
      <c r="I22" s="12"/>
      <c r="J22" s="13"/>
      <c r="K22" s="13"/>
      <c r="L22" s="13"/>
      <c r="M22" s="13"/>
      <c r="N22" s="13"/>
      <c r="O22" s="13"/>
    </row>
    <row r="23" spans="1:15">
      <c r="A23" s="65"/>
      <c r="B23" s="66"/>
      <c r="C23" s="66"/>
      <c r="D23" s="66"/>
      <c r="E23" s="66"/>
      <c r="F23" s="66"/>
      <c r="G23" s="67"/>
      <c r="H23" s="10">
        <v>22</v>
      </c>
      <c r="I23" s="12"/>
      <c r="J23" s="13"/>
      <c r="K23" s="13"/>
      <c r="L23" s="13"/>
      <c r="M23" s="13"/>
      <c r="N23" s="13"/>
      <c r="O23" s="13"/>
    </row>
    <row r="24" spans="1:15">
      <c r="A24" s="65"/>
      <c r="B24" s="66"/>
      <c r="C24" s="66"/>
      <c r="D24" s="66"/>
      <c r="E24" s="66"/>
      <c r="F24" s="66"/>
      <c r="G24" s="67"/>
      <c r="H24" s="10">
        <v>23</v>
      </c>
      <c r="I24" s="12"/>
      <c r="J24" s="13"/>
      <c r="K24" s="13"/>
      <c r="L24" s="13"/>
      <c r="M24" s="13"/>
      <c r="N24" s="13"/>
      <c r="O24" s="13"/>
    </row>
    <row r="25" spans="1:15">
      <c r="A25" s="65"/>
      <c r="B25" s="66"/>
      <c r="C25" s="66"/>
      <c r="D25" s="66"/>
      <c r="E25" s="66"/>
      <c r="F25" s="66"/>
      <c r="G25" s="67"/>
      <c r="H25" s="10">
        <v>24</v>
      </c>
      <c r="I25" s="12"/>
      <c r="J25" s="13"/>
      <c r="K25" s="13"/>
      <c r="L25" s="13"/>
      <c r="M25" s="13"/>
      <c r="N25" s="13"/>
      <c r="O25" s="13"/>
    </row>
    <row r="26" spans="1:15">
      <c r="A26" s="65"/>
      <c r="B26" s="66"/>
      <c r="C26" s="66"/>
      <c r="D26" s="66"/>
      <c r="E26" s="66"/>
      <c r="F26" s="66"/>
      <c r="G26" s="67"/>
      <c r="H26" s="10">
        <v>25</v>
      </c>
      <c r="I26" s="12"/>
      <c r="J26" s="13"/>
      <c r="K26" s="13"/>
      <c r="L26" s="13"/>
      <c r="M26" s="13"/>
      <c r="N26" s="13"/>
      <c r="O26" s="13"/>
    </row>
    <row r="27" spans="1:15">
      <c r="A27" s="65"/>
      <c r="B27" s="66"/>
      <c r="C27" s="66"/>
      <c r="D27" s="66"/>
      <c r="E27" s="66"/>
      <c r="F27" s="66"/>
      <c r="G27" s="67"/>
      <c r="H27" s="10">
        <v>26</v>
      </c>
      <c r="I27" s="12"/>
      <c r="J27" s="13"/>
      <c r="K27" s="13"/>
      <c r="L27" s="13"/>
      <c r="M27" s="13"/>
      <c r="N27" s="13"/>
      <c r="O27" s="13"/>
    </row>
    <row r="28" spans="1:15">
      <c r="A28" s="65"/>
      <c r="B28" s="66"/>
      <c r="C28" s="66"/>
      <c r="D28" s="66"/>
      <c r="E28" s="66"/>
      <c r="F28" s="66"/>
      <c r="G28" s="67"/>
      <c r="H28" s="10">
        <v>27</v>
      </c>
      <c r="I28" s="12"/>
      <c r="J28" s="13"/>
      <c r="K28" s="13"/>
      <c r="L28" s="13"/>
      <c r="M28" s="13"/>
      <c r="N28" s="13"/>
      <c r="O28" s="13"/>
    </row>
    <row r="29" spans="1:15">
      <c r="A29" s="65"/>
      <c r="B29" s="66"/>
      <c r="C29" s="66"/>
      <c r="D29" s="66"/>
      <c r="E29" s="66"/>
      <c r="F29" s="66"/>
      <c r="G29" s="67"/>
      <c r="H29" s="10">
        <v>28</v>
      </c>
      <c r="I29" s="12"/>
      <c r="J29" s="13"/>
      <c r="K29" s="13"/>
      <c r="L29" s="13"/>
      <c r="M29" s="13"/>
      <c r="N29" s="13"/>
      <c r="O29" s="13"/>
    </row>
    <row r="30" spans="1:15">
      <c r="A30" s="65"/>
      <c r="B30" s="66"/>
      <c r="C30" s="66"/>
      <c r="D30" s="66"/>
      <c r="E30" s="66"/>
      <c r="F30" s="66"/>
      <c r="G30" s="67"/>
      <c r="H30" s="10">
        <v>29</v>
      </c>
      <c r="I30" s="12"/>
      <c r="J30" s="13"/>
      <c r="K30" s="13"/>
      <c r="L30" s="13"/>
      <c r="M30" s="13"/>
      <c r="N30" s="13"/>
      <c r="O30" s="13"/>
    </row>
    <row r="31" spans="1:15">
      <c r="A31" s="65"/>
      <c r="B31" s="66"/>
      <c r="C31" s="66"/>
      <c r="D31" s="66"/>
      <c r="E31" s="66"/>
      <c r="F31" s="66"/>
      <c r="G31" s="67"/>
      <c r="H31" s="10">
        <v>30</v>
      </c>
      <c r="I31" s="12"/>
      <c r="J31" s="13"/>
      <c r="K31" s="13"/>
      <c r="L31" s="13"/>
      <c r="M31" s="13"/>
      <c r="N31" s="13"/>
      <c r="O31" s="13"/>
    </row>
    <row r="32" spans="1:15">
      <c r="A32" s="65"/>
      <c r="B32" s="66"/>
      <c r="C32" s="66"/>
      <c r="D32" s="66"/>
      <c r="E32" s="66"/>
      <c r="F32" s="66"/>
      <c r="G32" s="67"/>
      <c r="H32" s="10">
        <v>31</v>
      </c>
      <c r="I32" s="12"/>
      <c r="J32" s="13"/>
      <c r="K32" s="13"/>
      <c r="L32" s="13"/>
      <c r="M32" s="13"/>
      <c r="N32" s="13"/>
      <c r="O32" s="13"/>
    </row>
    <row r="33" spans="1:15">
      <c r="A33" s="65"/>
      <c r="B33" s="66"/>
      <c r="C33" s="66"/>
      <c r="D33" s="66"/>
      <c r="E33" s="66"/>
      <c r="F33" s="66"/>
      <c r="G33" s="67"/>
      <c r="H33" s="10">
        <v>32</v>
      </c>
      <c r="I33" s="12"/>
      <c r="J33" s="13"/>
      <c r="K33" s="13"/>
      <c r="L33" s="13"/>
      <c r="M33" s="13"/>
      <c r="N33" s="13"/>
      <c r="O33" s="13"/>
    </row>
    <row r="34" spans="1:15">
      <c r="A34" s="65"/>
      <c r="B34" s="66"/>
      <c r="C34" s="66"/>
      <c r="D34" s="66"/>
      <c r="E34" s="66"/>
      <c r="F34" s="66"/>
      <c r="G34" s="67"/>
      <c r="H34" s="10">
        <v>33</v>
      </c>
      <c r="I34" s="12"/>
      <c r="J34" s="13"/>
      <c r="K34" s="13"/>
      <c r="L34" s="13"/>
      <c r="M34" s="13"/>
      <c r="N34" s="13"/>
      <c r="O34" s="13"/>
    </row>
    <row r="35" spans="1:15">
      <c r="A35" s="65"/>
      <c r="B35" s="66"/>
      <c r="C35" s="66"/>
      <c r="D35" s="66"/>
      <c r="E35" s="66"/>
      <c r="F35" s="66"/>
      <c r="G35" s="67"/>
      <c r="H35" s="10">
        <v>34</v>
      </c>
      <c r="I35" s="12"/>
      <c r="J35" s="13"/>
      <c r="K35" s="13"/>
      <c r="L35" s="13"/>
      <c r="M35" s="13"/>
      <c r="N35" s="13"/>
      <c r="O35" s="13"/>
    </row>
    <row r="36" spans="1:15">
      <c r="A36" s="65"/>
      <c r="B36" s="66"/>
      <c r="C36" s="66"/>
      <c r="D36" s="66"/>
      <c r="E36" s="66"/>
      <c r="F36" s="66"/>
      <c r="G36" s="67"/>
      <c r="H36" s="10">
        <v>35</v>
      </c>
      <c r="I36" s="12"/>
      <c r="J36" s="13"/>
      <c r="K36" s="13"/>
      <c r="L36" s="13"/>
      <c r="M36" s="13"/>
      <c r="N36" s="13"/>
      <c r="O36" s="13"/>
    </row>
    <row r="37" spans="1:15">
      <c r="A37" s="65"/>
      <c r="B37" s="66"/>
      <c r="C37" s="66"/>
      <c r="D37" s="66"/>
      <c r="E37" s="66"/>
      <c r="F37" s="66"/>
      <c r="G37" s="67"/>
      <c r="H37" s="10">
        <v>36</v>
      </c>
      <c r="I37" s="12"/>
      <c r="J37" s="13"/>
      <c r="K37" s="13"/>
      <c r="L37" s="13"/>
      <c r="M37" s="13"/>
      <c r="N37" s="13"/>
      <c r="O37" s="13"/>
    </row>
    <row r="38" spans="1:15">
      <c r="A38" s="65"/>
      <c r="B38" s="66"/>
      <c r="C38" s="66"/>
      <c r="D38" s="66"/>
      <c r="E38" s="66"/>
      <c r="F38" s="66"/>
      <c r="G38" s="67"/>
      <c r="H38" s="10">
        <v>37</v>
      </c>
      <c r="I38" s="12"/>
      <c r="J38" s="13"/>
      <c r="K38" s="13"/>
      <c r="L38" s="13"/>
      <c r="M38" s="13"/>
      <c r="N38" s="13"/>
      <c r="O38" s="13"/>
    </row>
    <row r="39" spans="1:15">
      <c r="A39" s="65"/>
      <c r="B39" s="66"/>
      <c r="C39" s="66"/>
      <c r="D39" s="66"/>
      <c r="E39" s="66"/>
      <c r="F39" s="66"/>
      <c r="G39" s="67"/>
      <c r="H39" s="10">
        <v>38</v>
      </c>
      <c r="I39" s="12"/>
      <c r="J39" s="13"/>
      <c r="K39" s="13"/>
      <c r="L39" s="13"/>
      <c r="M39" s="13"/>
      <c r="N39" s="13"/>
      <c r="O39" s="13"/>
    </row>
    <row r="40" spans="1:15">
      <c r="A40" s="65"/>
      <c r="B40" s="66"/>
      <c r="C40" s="66"/>
      <c r="D40" s="66"/>
      <c r="E40" s="66"/>
      <c r="F40" s="66"/>
      <c r="G40" s="67"/>
      <c r="H40" s="10">
        <v>39</v>
      </c>
      <c r="I40" s="12"/>
      <c r="J40" s="13"/>
      <c r="K40" s="13"/>
      <c r="L40" s="13"/>
      <c r="M40" s="13"/>
      <c r="N40" s="13"/>
      <c r="O40" s="13"/>
    </row>
    <row r="41" spans="1:15">
      <c r="A41" s="65"/>
      <c r="B41" s="66"/>
      <c r="C41" s="66"/>
      <c r="D41" s="66"/>
      <c r="E41" s="66"/>
      <c r="F41" s="66"/>
      <c r="G41" s="67"/>
      <c r="H41" s="10">
        <v>40</v>
      </c>
      <c r="I41" s="12"/>
      <c r="J41" s="13"/>
      <c r="K41" s="13"/>
      <c r="L41" s="13"/>
      <c r="M41" s="13"/>
      <c r="N41" s="13"/>
      <c r="O41" s="13"/>
    </row>
    <row r="42" spans="1:15">
      <c r="A42" s="65"/>
      <c r="B42" s="66"/>
      <c r="C42" s="66"/>
      <c r="D42" s="66"/>
      <c r="E42" s="66"/>
      <c r="F42" s="66"/>
      <c r="G42" s="67"/>
      <c r="H42" s="10">
        <v>41</v>
      </c>
      <c r="I42" s="12"/>
      <c r="J42" s="13"/>
      <c r="K42" s="13"/>
      <c r="L42" s="13"/>
      <c r="M42" s="13"/>
      <c r="N42" s="13"/>
      <c r="O42" s="13"/>
    </row>
    <row r="43" spans="1:15">
      <c r="A43" s="65"/>
      <c r="B43" s="66"/>
      <c r="C43" s="66"/>
      <c r="D43" s="66"/>
      <c r="E43" s="66"/>
      <c r="F43" s="66"/>
      <c r="G43" s="67"/>
      <c r="H43" s="10">
        <v>42</v>
      </c>
      <c r="I43" s="12"/>
      <c r="J43" s="13"/>
      <c r="K43" s="13"/>
      <c r="L43" s="13"/>
      <c r="M43" s="13"/>
      <c r="N43" s="13"/>
      <c r="O43" s="13"/>
    </row>
    <row r="44" spans="1:15">
      <c r="A44" s="65"/>
      <c r="B44" s="66"/>
      <c r="C44" s="66"/>
      <c r="D44" s="66"/>
      <c r="E44" s="66"/>
      <c r="F44" s="66"/>
      <c r="G44" s="67"/>
      <c r="H44" s="10">
        <v>43</v>
      </c>
      <c r="I44" s="12"/>
      <c r="J44" s="13"/>
      <c r="K44" s="13"/>
      <c r="L44" s="13"/>
      <c r="M44" s="13"/>
      <c r="N44" s="13"/>
      <c r="O44" s="13"/>
    </row>
    <row r="45" spans="1:15">
      <c r="A45" s="65"/>
      <c r="B45" s="66"/>
      <c r="C45" s="66"/>
      <c r="D45" s="66"/>
      <c r="E45" s="66"/>
      <c r="F45" s="66"/>
      <c r="G45" s="67"/>
      <c r="H45" s="10">
        <v>44</v>
      </c>
      <c r="I45" s="12"/>
      <c r="J45" s="13"/>
      <c r="K45" s="13"/>
      <c r="L45" s="13"/>
      <c r="M45" s="13"/>
      <c r="N45" s="13"/>
      <c r="O45" s="13"/>
    </row>
    <row r="46" spans="1:15">
      <c r="A46" s="65"/>
      <c r="B46" s="66"/>
      <c r="C46" s="66"/>
      <c r="D46" s="66"/>
      <c r="E46" s="66"/>
      <c r="F46" s="66"/>
      <c r="G46" s="67"/>
      <c r="H46" s="10">
        <v>45</v>
      </c>
      <c r="I46" s="12"/>
      <c r="J46" s="13"/>
      <c r="K46" s="13"/>
      <c r="L46" s="13"/>
      <c r="M46" s="13"/>
      <c r="N46" s="13"/>
      <c r="O46" s="13"/>
    </row>
    <row r="47" spans="1:15">
      <c r="A47" s="65"/>
      <c r="B47" s="66"/>
      <c r="C47" s="66"/>
      <c r="D47" s="66"/>
      <c r="E47" s="66"/>
      <c r="F47" s="66"/>
      <c r="G47" s="67"/>
      <c r="H47" s="10">
        <v>46</v>
      </c>
      <c r="I47" s="12"/>
      <c r="J47" s="13"/>
      <c r="K47" s="13"/>
      <c r="L47" s="13"/>
      <c r="M47" s="13"/>
      <c r="N47" s="13"/>
      <c r="O47" s="13"/>
    </row>
    <row r="48" spans="1:15">
      <c r="A48" s="65"/>
      <c r="B48" s="66"/>
      <c r="C48" s="66"/>
      <c r="D48" s="66"/>
      <c r="E48" s="66"/>
      <c r="F48" s="66"/>
      <c r="G48" s="67"/>
      <c r="H48" s="10">
        <v>47</v>
      </c>
      <c r="I48" s="12"/>
      <c r="J48" s="13"/>
      <c r="K48" s="13"/>
      <c r="L48" s="13"/>
      <c r="M48" s="13"/>
      <c r="N48" s="13"/>
      <c r="O48" s="13"/>
    </row>
    <row r="49" spans="1:15">
      <c r="A49" s="65"/>
      <c r="B49" s="66"/>
      <c r="C49" s="66"/>
      <c r="D49" s="66"/>
      <c r="E49" s="66"/>
      <c r="F49" s="66"/>
      <c r="G49" s="67"/>
      <c r="H49" s="10">
        <v>48</v>
      </c>
      <c r="I49" s="12"/>
      <c r="J49" s="13"/>
      <c r="K49" s="13"/>
      <c r="L49" s="13"/>
      <c r="M49" s="13"/>
      <c r="N49" s="13"/>
      <c r="O49" s="13"/>
    </row>
    <row r="50" spans="1:15">
      <c r="A50" s="65"/>
      <c r="B50" s="66"/>
      <c r="C50" s="66"/>
      <c r="D50" s="66"/>
      <c r="E50" s="66"/>
      <c r="F50" s="66"/>
      <c r="G50" s="67"/>
      <c r="H50" s="10">
        <v>49</v>
      </c>
      <c r="I50" s="12"/>
      <c r="J50" s="13"/>
      <c r="K50" s="13"/>
      <c r="L50" s="13"/>
      <c r="M50" s="13"/>
      <c r="N50" s="13"/>
      <c r="O50" s="13"/>
    </row>
    <row r="51" spans="1:15">
      <c r="A51" s="65"/>
      <c r="B51" s="66"/>
      <c r="C51" s="66"/>
      <c r="D51" s="66"/>
      <c r="E51" s="66"/>
      <c r="F51" s="66"/>
      <c r="G51" s="67"/>
      <c r="H51" s="10">
        <v>50</v>
      </c>
      <c r="I51" s="12"/>
      <c r="J51" s="13"/>
      <c r="K51" s="13"/>
      <c r="L51" s="13"/>
      <c r="M51" s="13"/>
      <c r="N51" s="13"/>
      <c r="O51" s="13"/>
    </row>
    <row r="52" spans="1:15">
      <c r="A52" s="65"/>
      <c r="B52" s="66"/>
      <c r="C52" s="66"/>
      <c r="D52" s="66"/>
      <c r="E52" s="66"/>
      <c r="F52" s="66"/>
      <c r="G52" s="67"/>
      <c r="H52" s="10">
        <v>51</v>
      </c>
      <c r="I52" s="12"/>
      <c r="J52" s="13"/>
      <c r="K52" s="13"/>
      <c r="L52" s="13"/>
      <c r="M52" s="13"/>
      <c r="N52" s="13"/>
      <c r="O52" s="13"/>
    </row>
    <row r="53" spans="1:15">
      <c r="A53" s="65"/>
      <c r="B53" s="66"/>
      <c r="C53" s="66"/>
      <c r="D53" s="66"/>
      <c r="E53" s="66"/>
      <c r="F53" s="66"/>
      <c r="G53" s="67"/>
      <c r="H53" s="10">
        <v>52</v>
      </c>
      <c r="I53" s="12"/>
      <c r="J53" s="13"/>
      <c r="K53" s="13"/>
      <c r="L53" s="13"/>
      <c r="M53" s="13"/>
      <c r="N53" s="13"/>
      <c r="O53" s="13"/>
    </row>
    <row r="54" spans="1:15">
      <c r="A54" s="65"/>
      <c r="B54" s="66"/>
      <c r="C54" s="66"/>
      <c r="D54" s="66"/>
      <c r="E54" s="66"/>
      <c r="F54" s="66"/>
      <c r="G54" s="67"/>
      <c r="H54" s="10">
        <v>53</v>
      </c>
      <c r="I54" s="12"/>
      <c r="J54" s="13"/>
      <c r="K54" s="13"/>
      <c r="L54" s="13"/>
      <c r="M54" s="13"/>
      <c r="N54" s="13"/>
      <c r="O54" s="13"/>
    </row>
    <row r="55" spans="1:15">
      <c r="A55" s="65"/>
      <c r="B55" s="66"/>
      <c r="C55" s="66"/>
      <c r="D55" s="66"/>
      <c r="E55" s="66"/>
      <c r="F55" s="66"/>
      <c r="G55" s="67"/>
      <c r="H55" s="10">
        <v>54</v>
      </c>
      <c r="I55" s="12"/>
      <c r="J55" s="13"/>
      <c r="K55" s="13"/>
      <c r="L55" s="13"/>
      <c r="M55" s="13"/>
      <c r="N55" s="13"/>
      <c r="O55" s="13"/>
    </row>
    <row r="56" spans="1:15">
      <c r="A56" s="65"/>
      <c r="B56" s="66"/>
      <c r="C56" s="66"/>
      <c r="D56" s="66"/>
      <c r="E56" s="66"/>
      <c r="F56" s="66"/>
      <c r="G56" s="67"/>
      <c r="H56" s="10">
        <v>55</v>
      </c>
      <c r="I56" s="12"/>
      <c r="J56" s="13"/>
      <c r="K56" s="13"/>
      <c r="L56" s="13"/>
      <c r="M56" s="13"/>
      <c r="N56" s="13"/>
      <c r="O56" s="13"/>
    </row>
    <row r="57" spans="1:15">
      <c r="A57" s="65"/>
      <c r="B57" s="66"/>
      <c r="C57" s="66"/>
      <c r="D57" s="66"/>
      <c r="E57" s="66"/>
      <c r="F57" s="66"/>
      <c r="G57" s="67"/>
      <c r="H57" s="10">
        <v>56</v>
      </c>
      <c r="I57" s="12"/>
      <c r="J57" s="13"/>
      <c r="K57" s="13"/>
      <c r="L57" s="13"/>
      <c r="M57" s="13"/>
      <c r="N57" s="13"/>
      <c r="O57" s="13"/>
    </row>
    <row r="58" spans="1:15">
      <c r="A58" s="65"/>
      <c r="B58" s="66"/>
      <c r="C58" s="66"/>
      <c r="D58" s="66"/>
      <c r="E58" s="66"/>
      <c r="F58" s="66"/>
      <c r="G58" s="67"/>
      <c r="H58" s="10">
        <v>57</v>
      </c>
      <c r="I58" s="12"/>
      <c r="J58" s="13"/>
      <c r="K58" s="13"/>
      <c r="L58" s="13"/>
      <c r="M58" s="13"/>
      <c r="N58" s="13"/>
      <c r="O58" s="13"/>
    </row>
    <row r="59" spans="1:15">
      <c r="A59" s="65"/>
      <c r="B59" s="66"/>
      <c r="C59" s="66"/>
      <c r="D59" s="66"/>
      <c r="E59" s="66"/>
      <c r="F59" s="66"/>
      <c r="G59" s="67"/>
      <c r="H59" s="10">
        <v>58</v>
      </c>
      <c r="I59" s="12"/>
      <c r="J59" s="13"/>
      <c r="K59" s="13"/>
      <c r="L59" s="13"/>
      <c r="M59" s="13"/>
      <c r="N59" s="13"/>
      <c r="O59" s="13"/>
    </row>
    <row r="60" spans="1:15">
      <c r="A60" s="65"/>
      <c r="B60" s="66"/>
      <c r="C60" s="66"/>
      <c r="D60" s="66"/>
      <c r="E60" s="66"/>
      <c r="F60" s="66"/>
      <c r="G60" s="67"/>
      <c r="H60" s="10">
        <v>59</v>
      </c>
      <c r="I60" s="12"/>
      <c r="J60" s="13"/>
      <c r="K60" s="13"/>
      <c r="L60" s="13"/>
      <c r="M60" s="13"/>
      <c r="N60" s="13"/>
      <c r="O60" s="13"/>
    </row>
    <row r="61" spans="1:15">
      <c r="A61" s="65"/>
      <c r="B61" s="66"/>
      <c r="C61" s="66"/>
      <c r="D61" s="66"/>
      <c r="E61" s="66"/>
      <c r="F61" s="66"/>
      <c r="G61" s="67"/>
      <c r="H61" s="10">
        <v>60</v>
      </c>
      <c r="I61" s="12"/>
      <c r="J61" s="13"/>
      <c r="K61" s="13"/>
      <c r="L61" s="13"/>
      <c r="M61" s="13"/>
      <c r="N61" s="13"/>
      <c r="O61" s="13"/>
    </row>
    <row r="62" spans="1:15">
      <c r="A62" s="65"/>
      <c r="B62" s="66"/>
      <c r="C62" s="66"/>
      <c r="D62" s="66"/>
      <c r="E62" s="66"/>
      <c r="F62" s="66"/>
      <c r="G62" s="67"/>
      <c r="H62" s="10">
        <v>61</v>
      </c>
      <c r="I62" s="12"/>
      <c r="J62" s="13"/>
      <c r="K62" s="13"/>
      <c r="L62" s="13"/>
      <c r="M62" s="13"/>
      <c r="N62" s="13"/>
      <c r="O62" s="13"/>
    </row>
    <row r="63" spans="1:15">
      <c r="A63" s="65"/>
      <c r="B63" s="66"/>
      <c r="C63" s="66"/>
      <c r="D63" s="66"/>
      <c r="E63" s="66"/>
      <c r="F63" s="66"/>
      <c r="G63" s="67"/>
      <c r="H63" s="10">
        <v>62</v>
      </c>
      <c r="I63" s="12"/>
      <c r="J63" s="13"/>
      <c r="K63" s="13"/>
      <c r="L63" s="13"/>
      <c r="M63" s="13"/>
      <c r="N63" s="13"/>
      <c r="O63" s="13"/>
    </row>
    <row r="64" spans="1:15">
      <c r="A64" s="65"/>
      <c r="B64" s="66"/>
      <c r="C64" s="66"/>
      <c r="D64" s="66"/>
      <c r="E64" s="66"/>
      <c r="F64" s="66"/>
      <c r="G64" s="67"/>
      <c r="H64" s="10">
        <v>63</v>
      </c>
      <c r="I64" s="12"/>
      <c r="J64" s="13"/>
      <c r="K64" s="13"/>
      <c r="L64" s="13"/>
      <c r="M64" s="13"/>
      <c r="N64" s="13"/>
      <c r="O64" s="13"/>
    </row>
    <row r="65" spans="1:15">
      <c r="A65" s="65"/>
      <c r="B65" s="66"/>
      <c r="C65" s="66"/>
      <c r="D65" s="66"/>
      <c r="E65" s="66"/>
      <c r="F65" s="66"/>
      <c r="G65" s="67"/>
      <c r="H65" s="10">
        <v>64</v>
      </c>
      <c r="I65" s="12"/>
      <c r="J65" s="13"/>
      <c r="K65" s="13"/>
      <c r="L65" s="13"/>
      <c r="M65" s="13"/>
      <c r="N65" s="13"/>
      <c r="O65" s="13"/>
    </row>
    <row r="66" spans="1:15">
      <c r="A66" s="65"/>
      <c r="B66" s="66"/>
      <c r="C66" s="66"/>
      <c r="D66" s="66"/>
      <c r="E66" s="66"/>
      <c r="F66" s="66"/>
      <c r="G66" s="67"/>
      <c r="H66" s="10">
        <v>65</v>
      </c>
      <c r="I66" s="12"/>
      <c r="J66" s="13"/>
      <c r="K66" s="13"/>
      <c r="L66" s="13"/>
      <c r="M66" s="13"/>
      <c r="N66" s="13"/>
      <c r="O66" s="13"/>
    </row>
    <row r="67" spans="1:15">
      <c r="A67" s="65"/>
      <c r="B67" s="66"/>
      <c r="C67" s="66"/>
      <c r="D67" s="66"/>
      <c r="E67" s="66"/>
      <c r="F67" s="66"/>
      <c r="G67" s="67"/>
      <c r="H67" s="10">
        <v>66</v>
      </c>
      <c r="I67" s="12"/>
      <c r="J67" s="13"/>
      <c r="K67" s="13"/>
      <c r="L67" s="13"/>
      <c r="M67" s="13"/>
      <c r="N67" s="13"/>
      <c r="O67" s="13"/>
    </row>
    <row r="68" spans="1:15">
      <c r="A68" s="65"/>
      <c r="B68" s="66"/>
      <c r="C68" s="66"/>
      <c r="D68" s="66"/>
      <c r="E68" s="66"/>
      <c r="F68" s="66"/>
      <c r="G68" s="67"/>
      <c r="H68" s="10">
        <v>67</v>
      </c>
      <c r="I68" s="12"/>
      <c r="J68" s="13"/>
      <c r="K68" s="13"/>
      <c r="L68" s="13"/>
      <c r="M68" s="13"/>
      <c r="N68" s="13"/>
      <c r="O68" s="13"/>
    </row>
    <row r="69" spans="1:15">
      <c r="A69" s="65"/>
      <c r="B69" s="66"/>
      <c r="C69" s="66"/>
      <c r="D69" s="66"/>
      <c r="E69" s="66"/>
      <c r="F69" s="66"/>
      <c r="G69" s="67"/>
      <c r="H69" s="10">
        <v>68</v>
      </c>
      <c r="I69" s="12"/>
      <c r="J69" s="13"/>
      <c r="K69" s="13"/>
      <c r="L69" s="13"/>
      <c r="M69" s="13"/>
      <c r="N69" s="13"/>
      <c r="O69" s="13"/>
    </row>
    <row r="70" spans="1:15">
      <c r="A70" s="65"/>
      <c r="B70" s="66"/>
      <c r="C70" s="66"/>
      <c r="D70" s="66"/>
      <c r="E70" s="66"/>
      <c r="F70" s="66"/>
      <c r="G70" s="67"/>
      <c r="H70" s="10">
        <v>69</v>
      </c>
      <c r="I70" s="12"/>
      <c r="J70" s="13"/>
      <c r="K70" s="13"/>
      <c r="L70" s="13"/>
      <c r="M70" s="13"/>
      <c r="N70" s="13"/>
      <c r="O70" s="13"/>
    </row>
    <row r="71" spans="1:15">
      <c r="A71" s="65"/>
      <c r="B71" s="66"/>
      <c r="C71" s="66"/>
      <c r="D71" s="66"/>
      <c r="E71" s="66"/>
      <c r="F71" s="66"/>
      <c r="G71" s="67"/>
      <c r="H71" s="10">
        <v>70</v>
      </c>
      <c r="I71" s="12"/>
      <c r="J71" s="13"/>
      <c r="K71" s="13"/>
      <c r="L71" s="13"/>
      <c r="M71" s="13"/>
      <c r="N71" s="13"/>
      <c r="O71" s="13"/>
    </row>
    <row r="72" spans="1:15">
      <c r="A72" s="65"/>
      <c r="B72" s="66"/>
      <c r="C72" s="66"/>
      <c r="D72" s="66"/>
      <c r="E72" s="66"/>
      <c r="F72" s="66"/>
      <c r="G72" s="67"/>
      <c r="H72" s="10">
        <v>71</v>
      </c>
      <c r="I72" s="12"/>
      <c r="J72" s="13"/>
      <c r="K72" s="13"/>
      <c r="L72" s="13"/>
      <c r="M72" s="13"/>
      <c r="N72" s="13"/>
      <c r="O72" s="13"/>
    </row>
    <row r="73" spans="1:15">
      <c r="A73" s="65"/>
      <c r="B73" s="66"/>
      <c r="C73" s="66"/>
      <c r="D73" s="66"/>
      <c r="E73" s="66"/>
      <c r="F73" s="66"/>
      <c r="G73" s="67"/>
      <c r="H73" s="10">
        <v>72</v>
      </c>
      <c r="I73" s="12"/>
      <c r="J73" s="13"/>
      <c r="K73" s="13"/>
      <c r="L73" s="13"/>
      <c r="M73" s="13"/>
      <c r="N73" s="13"/>
      <c r="O73" s="13"/>
    </row>
    <row r="74" spans="1:15">
      <c r="A74" s="65"/>
      <c r="B74" s="66"/>
      <c r="C74" s="66"/>
      <c r="D74" s="66"/>
      <c r="E74" s="66"/>
      <c r="F74" s="66"/>
      <c r="G74" s="67"/>
      <c r="H74" s="10">
        <v>73</v>
      </c>
      <c r="I74" s="12"/>
      <c r="J74" s="13"/>
      <c r="K74" s="13"/>
      <c r="L74" s="13"/>
      <c r="M74" s="13"/>
      <c r="N74" s="13"/>
      <c r="O74" s="13"/>
    </row>
    <row r="75" spans="1:15">
      <c r="A75" s="65"/>
      <c r="B75" s="66"/>
      <c r="C75" s="66"/>
      <c r="D75" s="66"/>
      <c r="E75" s="66"/>
      <c r="F75" s="66"/>
      <c r="G75" s="67"/>
      <c r="H75" s="10">
        <v>74</v>
      </c>
      <c r="I75" s="12"/>
      <c r="J75" s="13"/>
      <c r="K75" s="13"/>
      <c r="L75" s="13"/>
      <c r="M75" s="13"/>
      <c r="N75" s="13"/>
      <c r="O75" s="13"/>
    </row>
    <row r="76" spans="1:15">
      <c r="A76" s="65"/>
      <c r="B76" s="66"/>
      <c r="C76" s="66"/>
      <c r="D76" s="66"/>
      <c r="E76" s="66"/>
      <c r="F76" s="66"/>
      <c r="G76" s="67"/>
      <c r="H76" s="10">
        <v>75</v>
      </c>
      <c r="I76" s="12"/>
      <c r="J76" s="13"/>
      <c r="K76" s="13"/>
      <c r="L76" s="13"/>
      <c r="M76" s="13"/>
      <c r="N76" s="13"/>
      <c r="O76" s="13"/>
    </row>
    <row r="77" spans="1:15">
      <c r="A77" s="65"/>
      <c r="B77" s="66"/>
      <c r="C77" s="66"/>
      <c r="D77" s="66"/>
      <c r="E77" s="66"/>
      <c r="F77" s="66"/>
      <c r="G77" s="67"/>
      <c r="H77" s="10">
        <v>76</v>
      </c>
      <c r="I77" s="12"/>
      <c r="J77" s="13"/>
      <c r="K77" s="13"/>
      <c r="L77" s="13"/>
      <c r="M77" s="13"/>
      <c r="N77" s="13"/>
      <c r="O77" s="13"/>
    </row>
    <row r="78" spans="1:15">
      <c r="A78" s="65"/>
      <c r="B78" s="66"/>
      <c r="C78" s="66"/>
      <c r="D78" s="66"/>
      <c r="E78" s="66"/>
      <c r="F78" s="66"/>
      <c r="G78" s="67"/>
      <c r="H78" s="10">
        <v>77</v>
      </c>
      <c r="I78" s="12"/>
      <c r="J78" s="13"/>
      <c r="K78" s="13"/>
      <c r="L78" s="13"/>
      <c r="M78" s="13"/>
      <c r="N78" s="13"/>
      <c r="O78" s="13"/>
    </row>
    <row r="79" spans="1:15">
      <c r="A79" s="65"/>
      <c r="B79" s="66"/>
      <c r="C79" s="66"/>
      <c r="D79" s="66"/>
      <c r="E79" s="66"/>
      <c r="F79" s="66"/>
      <c r="G79" s="67"/>
      <c r="H79" s="10">
        <v>78</v>
      </c>
      <c r="I79" s="12"/>
      <c r="J79" s="13"/>
      <c r="K79" s="13"/>
      <c r="L79" s="13"/>
      <c r="M79" s="13"/>
      <c r="N79" s="13"/>
      <c r="O79" s="13"/>
    </row>
    <row r="80" spans="1:15">
      <c r="A80" s="65"/>
      <c r="B80" s="66"/>
      <c r="C80" s="66"/>
      <c r="D80" s="66"/>
      <c r="E80" s="66"/>
      <c r="F80" s="66"/>
      <c r="G80" s="67"/>
      <c r="H80" s="10">
        <v>79</v>
      </c>
      <c r="I80" s="12"/>
      <c r="J80" s="13"/>
      <c r="K80" s="13"/>
      <c r="L80" s="13"/>
      <c r="M80" s="13"/>
      <c r="N80" s="13"/>
      <c r="O80" s="13"/>
    </row>
    <row r="81" spans="1:15">
      <c r="A81" s="65"/>
      <c r="B81" s="66"/>
      <c r="C81" s="66"/>
      <c r="D81" s="66"/>
      <c r="E81" s="66"/>
      <c r="F81" s="66"/>
      <c r="G81" s="67"/>
      <c r="H81" s="10">
        <v>80</v>
      </c>
      <c r="I81" s="12"/>
      <c r="J81" s="13"/>
      <c r="K81" s="13"/>
      <c r="L81" s="13"/>
      <c r="M81" s="13"/>
      <c r="N81" s="13"/>
      <c r="O81" s="13"/>
    </row>
    <row r="82" spans="1:15">
      <c r="A82" s="65"/>
      <c r="B82" s="66"/>
      <c r="C82" s="66"/>
      <c r="D82" s="66"/>
      <c r="E82" s="66"/>
      <c r="F82" s="66"/>
      <c r="G82" s="67"/>
      <c r="H82" s="10">
        <v>81</v>
      </c>
      <c r="I82" s="12"/>
      <c r="J82" s="13"/>
      <c r="K82" s="13"/>
      <c r="L82" s="13"/>
      <c r="M82" s="13"/>
      <c r="N82" s="13"/>
      <c r="O82" s="13"/>
    </row>
    <row r="83" spans="1:15">
      <c r="A83" s="65"/>
      <c r="B83" s="66"/>
      <c r="C83" s="66"/>
      <c r="D83" s="66"/>
      <c r="E83" s="66"/>
      <c r="F83" s="66"/>
      <c r="G83" s="67"/>
      <c r="H83" s="10">
        <v>82</v>
      </c>
      <c r="I83" s="12"/>
      <c r="J83" s="13"/>
      <c r="K83" s="13"/>
      <c r="L83" s="13"/>
      <c r="M83" s="13"/>
      <c r="N83" s="13"/>
      <c r="O83" s="13"/>
    </row>
    <row r="84" spans="1:15">
      <c r="A84" s="65"/>
      <c r="B84" s="66"/>
      <c r="C84" s="66"/>
      <c r="D84" s="66"/>
      <c r="E84" s="66"/>
      <c r="F84" s="66"/>
      <c r="G84" s="67"/>
      <c r="H84" s="10">
        <v>83</v>
      </c>
      <c r="I84" s="12"/>
      <c r="J84" s="13"/>
      <c r="K84" s="13"/>
      <c r="L84" s="13"/>
      <c r="M84" s="13"/>
      <c r="N84" s="13"/>
      <c r="O84" s="13"/>
    </row>
    <row r="85" spans="1:15">
      <c r="A85" s="65"/>
      <c r="B85" s="66"/>
      <c r="C85" s="66"/>
      <c r="D85" s="66"/>
      <c r="E85" s="66"/>
      <c r="F85" s="66"/>
      <c r="G85" s="67"/>
      <c r="H85" s="10">
        <v>84</v>
      </c>
      <c r="I85" s="12"/>
      <c r="J85" s="13"/>
      <c r="K85" s="13"/>
      <c r="L85" s="13"/>
      <c r="M85" s="13"/>
      <c r="N85" s="13"/>
      <c r="O85" s="13"/>
    </row>
    <row r="86" spans="1:15">
      <c r="A86" s="65"/>
      <c r="B86" s="66"/>
      <c r="C86" s="66"/>
      <c r="D86" s="66"/>
      <c r="E86" s="66"/>
      <c r="F86" s="66"/>
      <c r="G86" s="67"/>
      <c r="H86" s="10">
        <v>85</v>
      </c>
      <c r="I86" s="12"/>
      <c r="J86" s="13"/>
      <c r="K86" s="13"/>
      <c r="L86" s="13"/>
      <c r="M86" s="13"/>
      <c r="N86" s="13"/>
      <c r="O86" s="13"/>
    </row>
    <row r="87" spans="1:15">
      <c r="A87" s="65"/>
      <c r="B87" s="66"/>
      <c r="C87" s="66"/>
      <c r="D87" s="66"/>
      <c r="E87" s="66"/>
      <c r="F87" s="66"/>
      <c r="G87" s="67"/>
      <c r="H87" s="10">
        <v>86</v>
      </c>
      <c r="I87" s="12"/>
      <c r="J87" s="13"/>
      <c r="K87" s="13"/>
      <c r="L87" s="13"/>
      <c r="M87" s="13"/>
      <c r="N87" s="13"/>
      <c r="O87" s="13"/>
    </row>
    <row r="88" spans="1:15">
      <c r="A88" s="65"/>
      <c r="B88" s="66"/>
      <c r="C88" s="66"/>
      <c r="D88" s="66"/>
      <c r="E88" s="66"/>
      <c r="F88" s="66"/>
      <c r="G88" s="67"/>
      <c r="H88" s="10">
        <v>87</v>
      </c>
      <c r="I88" s="12"/>
      <c r="J88" s="13"/>
      <c r="K88" s="13"/>
      <c r="L88" s="13"/>
      <c r="M88" s="13"/>
      <c r="N88" s="13"/>
      <c r="O88" s="13"/>
    </row>
    <row r="89" spans="1:15">
      <c r="A89" s="65"/>
      <c r="B89" s="66"/>
      <c r="C89" s="66"/>
      <c r="D89" s="66"/>
      <c r="E89" s="66"/>
      <c r="F89" s="66"/>
      <c r="G89" s="67"/>
      <c r="H89" s="10">
        <v>88</v>
      </c>
      <c r="I89" s="12"/>
      <c r="J89" s="13"/>
      <c r="K89" s="13"/>
      <c r="L89" s="13"/>
      <c r="M89" s="13"/>
      <c r="N89" s="13"/>
      <c r="O89" s="13"/>
    </row>
    <row r="90" spans="1:15">
      <c r="A90" s="65"/>
      <c r="B90" s="66"/>
      <c r="C90" s="66"/>
      <c r="D90" s="66"/>
      <c r="E90" s="66"/>
      <c r="F90" s="66"/>
      <c r="G90" s="67"/>
      <c r="H90" s="10">
        <v>89</v>
      </c>
      <c r="I90" s="12"/>
      <c r="J90" s="13"/>
      <c r="K90" s="13"/>
      <c r="L90" s="13"/>
      <c r="M90" s="13"/>
      <c r="N90" s="13"/>
      <c r="O90" s="13"/>
    </row>
    <row r="91" spans="1:15">
      <c r="A91" s="65"/>
      <c r="B91" s="66"/>
      <c r="C91" s="66"/>
      <c r="D91" s="66"/>
      <c r="E91" s="66"/>
      <c r="F91" s="66"/>
      <c r="G91" s="67"/>
      <c r="H91" s="10">
        <v>90</v>
      </c>
      <c r="I91" s="12"/>
      <c r="J91" s="13"/>
      <c r="K91" s="13"/>
      <c r="L91" s="13"/>
      <c r="M91" s="13"/>
      <c r="N91" s="13"/>
      <c r="O91" s="13"/>
    </row>
    <row r="92" spans="1:15">
      <c r="A92" s="65"/>
      <c r="B92" s="66"/>
      <c r="C92" s="66"/>
      <c r="D92" s="66"/>
      <c r="E92" s="66"/>
      <c r="F92" s="66"/>
      <c r="G92" s="67"/>
      <c r="H92" s="10">
        <v>91</v>
      </c>
      <c r="I92" s="12"/>
      <c r="J92" s="13"/>
      <c r="K92" s="13"/>
      <c r="L92" s="13"/>
      <c r="M92" s="13"/>
      <c r="N92" s="13"/>
      <c r="O92" s="13"/>
    </row>
    <row r="93" spans="1:15">
      <c r="A93" s="65"/>
      <c r="B93" s="66"/>
      <c r="C93" s="66"/>
      <c r="D93" s="66"/>
      <c r="E93" s="66"/>
      <c r="F93" s="66"/>
      <c r="G93" s="67"/>
      <c r="H93" s="10">
        <v>92</v>
      </c>
      <c r="I93" s="12"/>
      <c r="J93" s="13"/>
      <c r="K93" s="13"/>
      <c r="L93" s="13"/>
      <c r="M93" s="13"/>
      <c r="N93" s="13"/>
      <c r="O93" s="13"/>
    </row>
    <row r="94" spans="1:15">
      <c r="A94" s="65"/>
      <c r="B94" s="66"/>
      <c r="C94" s="66"/>
      <c r="D94" s="66"/>
      <c r="E94" s="66"/>
      <c r="F94" s="66"/>
      <c r="G94" s="67"/>
      <c r="H94" s="10">
        <v>93</v>
      </c>
      <c r="I94" s="12"/>
      <c r="J94" s="13"/>
      <c r="K94" s="13"/>
      <c r="L94" s="13"/>
      <c r="M94" s="13"/>
      <c r="N94" s="13"/>
      <c r="O94" s="13"/>
    </row>
    <row r="95" spans="1:15">
      <c r="A95" s="65"/>
      <c r="B95" s="66"/>
      <c r="C95" s="66"/>
      <c r="D95" s="66"/>
      <c r="E95" s="66"/>
      <c r="F95" s="66"/>
      <c r="G95" s="67"/>
      <c r="H95" s="10">
        <v>94</v>
      </c>
      <c r="I95" s="12"/>
      <c r="J95" s="13"/>
      <c r="K95" s="13"/>
      <c r="L95" s="13"/>
      <c r="M95" s="13"/>
      <c r="N95" s="13"/>
      <c r="O95" s="13"/>
    </row>
    <row r="96" spans="1:15">
      <c r="A96" s="65"/>
      <c r="B96" s="66"/>
      <c r="C96" s="66"/>
      <c r="D96" s="66"/>
      <c r="E96" s="66"/>
      <c r="F96" s="66"/>
      <c r="G96" s="67"/>
      <c r="H96" s="10">
        <v>95</v>
      </c>
      <c r="I96" s="12"/>
      <c r="J96" s="13"/>
      <c r="K96" s="13"/>
      <c r="L96" s="13"/>
      <c r="M96" s="13"/>
      <c r="N96" s="13"/>
      <c r="O96" s="13"/>
    </row>
    <row r="97" spans="1:15">
      <c r="A97" s="65"/>
      <c r="B97" s="66"/>
      <c r="C97" s="66"/>
      <c r="D97" s="66"/>
      <c r="E97" s="66"/>
      <c r="F97" s="66"/>
      <c r="G97" s="67"/>
      <c r="H97" s="10">
        <v>96</v>
      </c>
      <c r="I97" s="12"/>
      <c r="J97" s="13"/>
      <c r="K97" s="13"/>
      <c r="L97" s="13"/>
      <c r="M97" s="13"/>
      <c r="N97" s="13"/>
      <c r="O97" s="13"/>
    </row>
    <row r="98" spans="1:15">
      <c r="A98" s="65"/>
      <c r="B98" s="66"/>
      <c r="C98" s="66"/>
      <c r="D98" s="66"/>
      <c r="E98" s="66"/>
      <c r="F98" s="66"/>
      <c r="G98" s="67"/>
      <c r="H98" s="10">
        <v>97</v>
      </c>
      <c r="I98" s="12"/>
      <c r="J98" s="13"/>
      <c r="K98" s="13"/>
      <c r="L98" s="13"/>
      <c r="M98" s="13"/>
      <c r="N98" s="13"/>
      <c r="O98" s="13"/>
    </row>
    <row r="99" spans="1:15">
      <c r="A99" s="65"/>
      <c r="B99" s="66"/>
      <c r="C99" s="66"/>
      <c r="D99" s="66"/>
      <c r="E99" s="66"/>
      <c r="F99" s="66"/>
      <c r="G99" s="67"/>
      <c r="H99" s="10">
        <v>98</v>
      </c>
      <c r="I99" s="12"/>
      <c r="J99" s="13"/>
      <c r="K99" s="13"/>
      <c r="L99" s="13"/>
      <c r="M99" s="13"/>
      <c r="N99" s="13"/>
      <c r="O99" s="13"/>
    </row>
    <row r="100" spans="1:15">
      <c r="A100" s="65"/>
      <c r="B100" s="66"/>
      <c r="C100" s="66"/>
      <c r="D100" s="66"/>
      <c r="E100" s="66"/>
      <c r="F100" s="66"/>
      <c r="G100" s="67"/>
      <c r="H100" s="10">
        <v>99</v>
      </c>
      <c r="I100" s="12"/>
      <c r="J100" s="13"/>
      <c r="K100" s="13"/>
      <c r="L100" s="13"/>
      <c r="M100" s="13"/>
      <c r="N100" s="13"/>
      <c r="O100" s="13"/>
    </row>
    <row r="101" spans="1:15">
      <c r="A101" s="68"/>
      <c r="B101" s="69"/>
      <c r="C101" s="69"/>
      <c r="D101" s="69"/>
      <c r="E101" s="69"/>
      <c r="F101" s="69"/>
      <c r="G101" s="70"/>
      <c r="H101" s="15">
        <v>100</v>
      </c>
      <c r="I101" s="12"/>
      <c r="J101" s="13"/>
      <c r="K101" s="13"/>
      <c r="L101" s="13"/>
      <c r="M101" s="13"/>
      <c r="N101" s="13"/>
      <c r="O101" s="13"/>
    </row>
  </sheetData>
  <autoFilter ref="I1:O101" xr:uid="{00000000-0009-0000-0000-000009000000}"/>
  <mergeCells count="2">
    <mergeCell ref="A1:G1"/>
    <mergeCell ref="A2:G101"/>
  </mergeCells>
  <conditionalFormatting sqref="A2">
    <cfRule type="expression" dxfId="53" priority="6">
      <formula>SUMPRODUCT(--ISNUMBER(MATCH(M2:M101,Selects,0)))&gt;0</formula>
    </cfRule>
    <cfRule type="expression" dxfId="52" priority="7">
      <formula>OR(AND(SUMPRODUCT(--ISNUMBER(MATCH(M2:M101,Selects,0)))=0,SUMPRODUCT(--ISNUMBER(MATCH(M2:M101,Delivery,0)))=0,SUMPRODUCT(--ISNUMBER(MATCH(M2:M101,Sales,0)))=0,SUMPRODUCT(--ISNUMBER(MATCH(M2:M101,Rejects,0)))&gt;0),COUNTIF(M2:M101,"*")=0)</formula>
    </cfRule>
    <cfRule type="expression" dxfId="51" priority="8">
      <formula>AND(SUMPRODUCT(--ISNUMBER(MATCH(M2:M101,Selects,0)))=0,SUMPRODUCT(--ISNUMBER(MATCH(M2:M101,Delivery,0)))&gt;0)</formula>
    </cfRule>
    <cfRule type="expression" dxfId="50" priority="9">
      <formula>AND(SUMPRODUCT(--ISNUMBER(MATCH(M2:M101,Selects,0)))=0,SUMPRODUCT(--ISNUMBER(MATCH(M2:M101,Delivery,0)))=0,SUMPRODUCT(--ISNUMBER(MATCH(M2:M101,Sales,0)))&gt;0)</formula>
    </cfRule>
  </conditionalFormatting>
  <conditionalFormatting sqref="A2:G101">
    <cfRule type="expression" dxfId="49" priority="1">
      <formula>OR(ISNUMBER(SEARCH("*hold*",$A$1)),ISNUMBER(SEARCH("*close*",$A$1)))</formula>
    </cfRule>
  </conditionalFormatting>
  <conditionalFormatting sqref="I2:O101">
    <cfRule type="expression" dxfId="48" priority="2">
      <formula>AND(COUNTA($I2:$L2)=4,ISNUMBER(MATCH($M2,Selects,0)))</formula>
    </cfRule>
    <cfRule type="expression" dxfId="47" priority="3">
      <formula>AND(COUNTA($I2:$L2)=4,ISNUMBER(MATCH($M2,Sales,0)))</formula>
    </cfRule>
    <cfRule type="expression" dxfId="46" priority="4">
      <formula>AND(COUNTA($I2:$L2)=4,ISNUMBER(MATCH($M2,Delivery,0)))</formula>
    </cfRule>
    <cfRule type="expression" dxfId="45"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900-000000000000}">
      <formula1>Source</formula1>
    </dataValidation>
    <dataValidation type="list" allowBlank="1" showInputMessage="1" showErrorMessage="1" errorTitle="Selection only" error="Select proper status of profile" promptTitle="Select status" prompt="Only select" sqref="M2:M101" xr:uid="{00000000-0002-0000-0900-000001000000}">
      <formula1>Status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tabColor rgb="FF00FFFF"/>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33203125" customWidth="1"/>
    <col min="11" max="11" width="6.109375" customWidth="1"/>
    <col min="13" max="13" width="29.88671875" customWidth="1"/>
    <col min="14" max="14" width="32.5546875" customWidth="1"/>
    <col min="15" max="15" width="22.6640625" customWidth="1"/>
  </cols>
  <sheetData>
    <row r="1" spans="1:15">
      <c r="A1" s="50" t="s">
        <v>74</v>
      </c>
      <c r="B1" s="50"/>
      <c r="C1" s="50"/>
      <c r="D1" s="50"/>
      <c r="E1" s="50"/>
      <c r="F1" s="50"/>
      <c r="G1" s="51"/>
      <c r="H1" s="9" t="s">
        <v>23</v>
      </c>
      <c r="I1" s="11" t="s">
        <v>24</v>
      </c>
      <c r="J1" s="11" t="s">
        <v>25</v>
      </c>
      <c r="K1" s="11" t="s">
        <v>26</v>
      </c>
      <c r="L1" s="11" t="s">
        <v>27</v>
      </c>
      <c r="M1" s="11" t="s">
        <v>28</v>
      </c>
      <c r="N1" s="11" t="s">
        <v>29</v>
      </c>
      <c r="O1" s="11" t="s">
        <v>30</v>
      </c>
    </row>
    <row r="2" spans="1:15">
      <c r="A2" s="52" t="s">
        <v>247</v>
      </c>
      <c r="B2" s="53"/>
      <c r="C2" s="53"/>
      <c r="D2" s="53"/>
      <c r="E2" s="53"/>
      <c r="F2" s="53"/>
      <c r="G2" s="54"/>
      <c r="H2" s="10">
        <v>1</v>
      </c>
      <c r="I2" s="12">
        <v>45474</v>
      </c>
      <c r="J2" s="13" t="s">
        <v>110</v>
      </c>
      <c r="K2" s="13" t="s">
        <v>111</v>
      </c>
      <c r="L2" s="13" t="s">
        <v>35</v>
      </c>
      <c r="M2" s="13" t="s">
        <v>36</v>
      </c>
      <c r="N2" s="13"/>
      <c r="O2" s="13"/>
    </row>
    <row r="3" spans="1:15">
      <c r="A3" s="55"/>
      <c r="B3" s="56"/>
      <c r="C3" s="56"/>
      <c r="D3" s="56"/>
      <c r="E3" s="56"/>
      <c r="F3" s="56"/>
      <c r="G3" s="57"/>
      <c r="H3" s="10">
        <v>2</v>
      </c>
      <c r="I3" s="12">
        <v>45478</v>
      </c>
      <c r="J3" s="13" t="s">
        <v>112</v>
      </c>
      <c r="K3" s="13" t="s">
        <v>71</v>
      </c>
      <c r="L3" s="13" t="s">
        <v>40</v>
      </c>
      <c r="M3" s="13" t="s">
        <v>36</v>
      </c>
      <c r="N3" s="13"/>
      <c r="O3" s="13"/>
    </row>
    <row r="4" spans="1:15">
      <c r="A4" s="55"/>
      <c r="B4" s="56"/>
      <c r="C4" s="56"/>
      <c r="D4" s="56"/>
      <c r="E4" s="56"/>
      <c r="F4" s="56"/>
      <c r="G4" s="57"/>
      <c r="H4" s="10">
        <v>3</v>
      </c>
      <c r="I4" s="12">
        <v>45483</v>
      </c>
      <c r="J4" s="13" t="s">
        <v>113</v>
      </c>
      <c r="K4" s="13" t="s">
        <v>71</v>
      </c>
      <c r="L4" s="13" t="s">
        <v>40</v>
      </c>
      <c r="M4" s="13" t="s">
        <v>36</v>
      </c>
      <c r="N4" s="13" t="s">
        <v>114</v>
      </c>
      <c r="O4" s="13"/>
    </row>
    <row r="5" spans="1:15">
      <c r="A5" s="55"/>
      <c r="B5" s="56"/>
      <c r="C5" s="56"/>
      <c r="D5" s="56"/>
      <c r="E5" s="56"/>
      <c r="F5" s="56"/>
      <c r="G5" s="57"/>
      <c r="H5" s="10">
        <v>4</v>
      </c>
      <c r="I5" s="12">
        <v>45489</v>
      </c>
      <c r="J5" s="13" t="s">
        <v>115</v>
      </c>
      <c r="K5" s="13" t="s">
        <v>116</v>
      </c>
      <c r="L5" s="13" t="s">
        <v>40</v>
      </c>
      <c r="M5" s="13" t="s">
        <v>36</v>
      </c>
      <c r="N5" s="13"/>
      <c r="O5" s="13"/>
    </row>
    <row r="6" spans="1:15">
      <c r="A6" s="55"/>
      <c r="B6" s="56"/>
      <c r="C6" s="56"/>
      <c r="D6" s="56"/>
      <c r="E6" s="56"/>
      <c r="F6" s="56"/>
      <c r="G6" s="57"/>
      <c r="H6" s="10">
        <v>5</v>
      </c>
      <c r="I6" s="12">
        <v>45531</v>
      </c>
      <c r="J6" s="13" t="s">
        <v>117</v>
      </c>
      <c r="K6" s="13">
        <v>3.6</v>
      </c>
      <c r="L6" s="13" t="s">
        <v>35</v>
      </c>
      <c r="M6" s="13" t="s">
        <v>63</v>
      </c>
      <c r="N6" s="13"/>
      <c r="O6" s="13"/>
    </row>
    <row r="7" spans="1:15" ht="28.8">
      <c r="A7" s="55"/>
      <c r="B7" s="56"/>
      <c r="C7" s="56"/>
      <c r="D7" s="56"/>
      <c r="E7" s="56"/>
      <c r="F7" s="56"/>
      <c r="G7" s="57"/>
      <c r="H7" s="10">
        <v>6</v>
      </c>
      <c r="I7" s="12">
        <v>45531</v>
      </c>
      <c r="J7" s="13" t="s">
        <v>118</v>
      </c>
      <c r="K7" s="13">
        <v>3.1</v>
      </c>
      <c r="L7" s="13" t="s">
        <v>35</v>
      </c>
      <c r="M7" s="13" t="s">
        <v>86</v>
      </c>
      <c r="N7" s="13"/>
      <c r="O7" s="14" t="s">
        <v>119</v>
      </c>
    </row>
    <row r="8" spans="1:15" ht="28.8">
      <c r="A8" s="55"/>
      <c r="B8" s="56"/>
      <c r="C8" s="56"/>
      <c r="D8" s="56"/>
      <c r="E8" s="56"/>
      <c r="F8" s="56"/>
      <c r="G8" s="57"/>
      <c r="H8" s="10">
        <v>7</v>
      </c>
      <c r="I8" s="12">
        <v>45531</v>
      </c>
      <c r="J8" s="14" t="s">
        <v>120</v>
      </c>
      <c r="K8" s="13">
        <v>3</v>
      </c>
      <c r="L8" s="13" t="s">
        <v>35</v>
      </c>
      <c r="M8" s="13" t="s">
        <v>44</v>
      </c>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3"/>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3"/>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t="s">
        <v>121</v>
      </c>
      <c r="K18" s="13" t="s">
        <v>121</v>
      </c>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autoFilter ref="J1:O101" xr:uid="{00000000-0009-0000-0000-00000A000000}">
    <filterColumn colId="2">
      <filters>
        <filter val="Vendor"/>
      </filters>
    </filterColumn>
  </autoFilter>
  <mergeCells count="2">
    <mergeCell ref="A1:G1"/>
    <mergeCell ref="A2:G101"/>
  </mergeCells>
  <conditionalFormatting sqref="A2">
    <cfRule type="expression" dxfId="44" priority="6">
      <formula>SUMPRODUCT(--ISNUMBER(MATCH(M2:M101,Selects,0)))&gt;0</formula>
    </cfRule>
    <cfRule type="expression" dxfId="43" priority="7">
      <formula>OR(AND(SUMPRODUCT(--ISNUMBER(MATCH(M2:M101,Selects,0)))=0,SUMPRODUCT(--ISNUMBER(MATCH(M2:M101,Delivery,0)))=0,SUMPRODUCT(--ISNUMBER(MATCH(M2:M101,Sales,0)))=0,SUMPRODUCT(--ISNUMBER(MATCH(M2:M101,Rejects,0)))&gt;0),COUNTIF(M2:M101,"*")=0)</formula>
    </cfRule>
    <cfRule type="expression" dxfId="42" priority="8">
      <formula>AND(SUMPRODUCT(--ISNUMBER(MATCH(M2:M101,Selects,0)))=0,SUMPRODUCT(--ISNUMBER(MATCH(M2:M101,Delivery,0)))&gt;0)</formula>
    </cfRule>
    <cfRule type="expression" dxfId="41" priority="9">
      <formula>AND(SUMPRODUCT(--ISNUMBER(MATCH(M2:M101,Selects,0)))=0,SUMPRODUCT(--ISNUMBER(MATCH(M2:M101,Delivery,0)))=0,SUMPRODUCT(--ISNUMBER(MATCH(M2:M101,Sales,0)))&gt;0)</formula>
    </cfRule>
  </conditionalFormatting>
  <conditionalFormatting sqref="A2:G101">
    <cfRule type="expression" dxfId="40" priority="1">
      <formula>OR(ISNUMBER(SEARCH("*hold*",$A$1)),ISNUMBER(SEARCH("*close*",$A$1)))</formula>
    </cfRule>
  </conditionalFormatting>
  <conditionalFormatting sqref="I2:O101">
    <cfRule type="expression" dxfId="39" priority="2">
      <formula>AND(COUNTA($I2:$L2)=4,ISNUMBER(MATCH($M2,Selects,0)))</formula>
    </cfRule>
    <cfRule type="expression" dxfId="38" priority="3">
      <formula>AND(COUNTA($I2:$L2)=4,ISNUMBER(MATCH($M2,Sales,0)))</formula>
    </cfRule>
    <cfRule type="expression" dxfId="37" priority="4">
      <formula>AND(COUNTA($I2:$L2)=4,ISNUMBER(MATCH($M2,Delivery,0)))</formula>
    </cfRule>
    <cfRule type="expression" dxfId="36"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A00-000000000000}">
      <formula1>Source</formula1>
    </dataValidation>
    <dataValidation type="list" allowBlank="1" showInputMessage="1" showErrorMessage="1" errorTitle="Selection only" error="Select proper status of profile" promptTitle="Select status" prompt="Only select" sqref="M2:M101" xr:uid="{00000000-0002-0000-0A00-000001000000}">
      <formula1>Status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D7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33203125" customWidth="1"/>
    <col min="11" max="11" width="6.109375" customWidth="1"/>
    <col min="13" max="13" width="29.88671875" customWidth="1"/>
    <col min="14" max="14" width="23.44140625" customWidth="1"/>
    <col min="15" max="15" width="46.88671875" customWidth="1"/>
  </cols>
  <sheetData>
    <row r="1" spans="1:15">
      <c r="A1" s="61" t="s">
        <v>122</v>
      </c>
      <c r="B1" s="50"/>
      <c r="C1" s="50"/>
      <c r="D1" s="50"/>
      <c r="E1" s="50"/>
      <c r="F1" s="50"/>
      <c r="G1" s="51"/>
      <c r="H1" s="9" t="s">
        <v>23</v>
      </c>
      <c r="I1" s="11" t="s">
        <v>24</v>
      </c>
      <c r="J1" s="11" t="s">
        <v>25</v>
      </c>
      <c r="K1" s="11" t="s">
        <v>26</v>
      </c>
      <c r="L1" s="11" t="s">
        <v>27</v>
      </c>
      <c r="M1" s="11" t="s">
        <v>28</v>
      </c>
      <c r="N1" s="11" t="s">
        <v>29</v>
      </c>
      <c r="O1" s="11" t="s">
        <v>30</v>
      </c>
    </row>
    <row r="2" spans="1:15">
      <c r="A2" s="52" t="s">
        <v>252</v>
      </c>
      <c r="B2" s="53"/>
      <c r="C2" s="53"/>
      <c r="D2" s="53"/>
      <c r="E2" s="53"/>
      <c r="F2" s="53"/>
      <c r="G2" s="54"/>
      <c r="H2" s="10">
        <v>1</v>
      </c>
      <c r="I2" s="12">
        <v>45474</v>
      </c>
      <c r="J2" s="13" t="s">
        <v>110</v>
      </c>
      <c r="K2" s="13" t="s">
        <v>111</v>
      </c>
      <c r="L2" s="13" t="s">
        <v>35</v>
      </c>
      <c r="M2" s="13" t="s">
        <v>36</v>
      </c>
      <c r="N2" s="13"/>
      <c r="O2" s="13"/>
    </row>
    <row r="3" spans="1:15">
      <c r="A3" s="55"/>
      <c r="B3" s="56"/>
      <c r="C3" s="56"/>
      <c r="D3" s="56"/>
      <c r="E3" s="56"/>
      <c r="F3" s="56"/>
      <c r="G3" s="57"/>
      <c r="H3" s="10">
        <v>2</v>
      </c>
      <c r="I3" s="12">
        <v>45475</v>
      </c>
      <c r="J3" s="13" t="s">
        <v>123</v>
      </c>
      <c r="K3" s="13" t="s">
        <v>116</v>
      </c>
      <c r="L3" s="13" t="s">
        <v>40</v>
      </c>
      <c r="M3" s="13" t="s">
        <v>36</v>
      </c>
      <c r="N3" s="13" t="s">
        <v>124</v>
      </c>
      <c r="O3" s="13"/>
    </row>
    <row r="4" spans="1:15">
      <c r="A4" s="55"/>
      <c r="B4" s="56"/>
      <c r="C4" s="56"/>
      <c r="D4" s="56"/>
      <c r="E4" s="56"/>
      <c r="F4" s="56"/>
      <c r="G4" s="57"/>
      <c r="H4" s="10">
        <v>3</v>
      </c>
      <c r="I4" s="12">
        <v>45475</v>
      </c>
      <c r="J4" s="13" t="s">
        <v>125</v>
      </c>
      <c r="K4" s="13" t="s">
        <v>67</v>
      </c>
      <c r="L4" s="13" t="s">
        <v>40</v>
      </c>
      <c r="M4" s="13" t="s">
        <v>36</v>
      </c>
      <c r="N4" s="13" t="s">
        <v>124</v>
      </c>
      <c r="O4" s="13"/>
    </row>
    <row r="5" spans="1:15">
      <c r="A5" s="55"/>
      <c r="B5" s="56"/>
      <c r="C5" s="56"/>
      <c r="D5" s="56"/>
      <c r="E5" s="56"/>
      <c r="F5" s="56"/>
      <c r="G5" s="57"/>
      <c r="H5" s="10">
        <v>4</v>
      </c>
      <c r="I5" s="12">
        <v>45478</v>
      </c>
      <c r="J5" s="13" t="s">
        <v>126</v>
      </c>
      <c r="K5" s="13" t="s">
        <v>127</v>
      </c>
      <c r="L5" s="13" t="s">
        <v>40</v>
      </c>
      <c r="M5" s="13" t="s">
        <v>44</v>
      </c>
      <c r="N5" s="13"/>
      <c r="O5" s="13" t="s">
        <v>128</v>
      </c>
    </row>
    <row r="6" spans="1:15">
      <c r="A6" s="55"/>
      <c r="B6" s="56"/>
      <c r="C6" s="56"/>
      <c r="D6" s="56"/>
      <c r="E6" s="56"/>
      <c r="F6" s="56"/>
      <c r="G6" s="57"/>
      <c r="H6" s="10">
        <v>5</v>
      </c>
      <c r="I6" s="12">
        <v>45478</v>
      </c>
      <c r="J6" s="13" t="s">
        <v>129</v>
      </c>
      <c r="K6" s="13" t="s">
        <v>130</v>
      </c>
      <c r="L6" s="13" t="s">
        <v>40</v>
      </c>
      <c r="M6" s="13" t="s">
        <v>36</v>
      </c>
      <c r="N6" s="13"/>
      <c r="O6" s="13"/>
    </row>
    <row r="7" spans="1:15">
      <c r="A7" s="55"/>
      <c r="B7" s="56"/>
      <c r="C7" s="56"/>
      <c r="D7" s="56"/>
      <c r="E7" s="56"/>
      <c r="F7" s="56"/>
      <c r="G7" s="57"/>
      <c r="H7" s="10">
        <v>6</v>
      </c>
      <c r="I7" s="12">
        <v>45478</v>
      </c>
      <c r="J7" s="13" t="s">
        <v>131</v>
      </c>
      <c r="K7" s="13" t="s">
        <v>71</v>
      </c>
      <c r="L7" s="13" t="s">
        <v>40</v>
      </c>
      <c r="M7" s="13" t="s">
        <v>41</v>
      </c>
      <c r="N7" s="13"/>
      <c r="O7" s="14" t="s">
        <v>132</v>
      </c>
    </row>
    <row r="8" spans="1:15">
      <c r="A8" s="55"/>
      <c r="B8" s="56"/>
      <c r="C8" s="56"/>
      <c r="D8" s="56"/>
      <c r="E8" s="56"/>
      <c r="F8" s="56"/>
      <c r="G8" s="57"/>
      <c r="H8" s="10">
        <v>7</v>
      </c>
      <c r="I8" s="12">
        <v>45478</v>
      </c>
      <c r="J8" s="13" t="s">
        <v>133</v>
      </c>
      <c r="K8" s="13" t="s">
        <v>71</v>
      </c>
      <c r="L8" s="13" t="s">
        <v>40</v>
      </c>
      <c r="M8" s="13" t="s">
        <v>36</v>
      </c>
      <c r="N8" s="13"/>
      <c r="O8" s="13"/>
    </row>
    <row r="9" spans="1:15">
      <c r="A9" s="55"/>
      <c r="B9" s="56"/>
      <c r="C9" s="56"/>
      <c r="D9" s="56"/>
      <c r="E9" s="56"/>
      <c r="F9" s="56"/>
      <c r="G9" s="57"/>
      <c r="H9" s="10">
        <v>8</v>
      </c>
      <c r="I9" s="12">
        <v>45482</v>
      </c>
      <c r="J9" s="13" t="s">
        <v>113</v>
      </c>
      <c r="K9" s="13" t="s">
        <v>71</v>
      </c>
      <c r="L9" s="13" t="s">
        <v>40</v>
      </c>
      <c r="M9" s="13" t="s">
        <v>36</v>
      </c>
      <c r="N9" s="13"/>
      <c r="O9" s="13"/>
    </row>
    <row r="10" spans="1:15" ht="86.4">
      <c r="A10" s="55"/>
      <c r="B10" s="56"/>
      <c r="C10" s="56"/>
      <c r="D10" s="56"/>
      <c r="E10" s="56"/>
      <c r="F10" s="56"/>
      <c r="G10" s="57"/>
      <c r="H10" s="10">
        <v>9</v>
      </c>
      <c r="I10" s="12">
        <v>45483</v>
      </c>
      <c r="J10" s="13" t="s">
        <v>134</v>
      </c>
      <c r="K10" s="13" t="s">
        <v>135</v>
      </c>
      <c r="L10" s="13" t="s">
        <v>40</v>
      </c>
      <c r="M10" s="13" t="s">
        <v>41</v>
      </c>
      <c r="N10" s="14" t="s">
        <v>136</v>
      </c>
      <c r="O10" s="14" t="s">
        <v>137</v>
      </c>
    </row>
    <row r="11" spans="1:15">
      <c r="A11" s="55"/>
      <c r="B11" s="56"/>
      <c r="C11" s="56"/>
      <c r="D11" s="56"/>
      <c r="E11" s="56"/>
      <c r="F11" s="56"/>
      <c r="G11" s="57"/>
      <c r="H11" s="10">
        <v>10</v>
      </c>
      <c r="I11" s="12">
        <v>45483</v>
      </c>
      <c r="J11" s="13" t="s">
        <v>138</v>
      </c>
      <c r="K11" s="13" t="s">
        <v>71</v>
      </c>
      <c r="L11" s="13" t="s">
        <v>40</v>
      </c>
      <c r="M11" s="13" t="s">
        <v>36</v>
      </c>
      <c r="N11" s="13"/>
      <c r="O11" s="13"/>
    </row>
    <row r="12" spans="1:15">
      <c r="A12" s="55"/>
      <c r="B12" s="56"/>
      <c r="C12" s="56"/>
      <c r="D12" s="56"/>
      <c r="E12" s="56"/>
      <c r="F12" s="56"/>
      <c r="G12" s="57"/>
      <c r="H12" s="10">
        <v>11</v>
      </c>
      <c r="I12" s="12">
        <v>45488</v>
      </c>
      <c r="J12" s="13" t="s">
        <v>139</v>
      </c>
      <c r="K12" s="13" t="s">
        <v>71</v>
      </c>
      <c r="L12" s="13" t="s">
        <v>40</v>
      </c>
      <c r="M12" s="13"/>
      <c r="N12" s="13"/>
      <c r="O12" s="13" t="s">
        <v>140</v>
      </c>
    </row>
    <row r="13" spans="1:15">
      <c r="A13" s="55"/>
      <c r="B13" s="56"/>
      <c r="C13" s="56"/>
      <c r="D13" s="56"/>
      <c r="E13" s="56"/>
      <c r="F13" s="56"/>
      <c r="G13" s="57"/>
      <c r="H13" s="10">
        <v>12</v>
      </c>
      <c r="I13" s="12">
        <v>45490</v>
      </c>
      <c r="J13" s="13" t="s">
        <v>141</v>
      </c>
      <c r="K13" s="13">
        <v>3</v>
      </c>
      <c r="L13" s="13" t="s">
        <v>40</v>
      </c>
      <c r="M13" s="13" t="s">
        <v>36</v>
      </c>
      <c r="N13" s="13"/>
      <c r="O13" s="14" t="s">
        <v>142</v>
      </c>
    </row>
    <row r="14" spans="1:15">
      <c r="A14" s="55"/>
      <c r="B14" s="56"/>
      <c r="C14" s="56"/>
      <c r="D14" s="56"/>
      <c r="E14" s="56"/>
      <c r="F14" s="56"/>
      <c r="G14" s="57"/>
      <c r="H14" s="10">
        <v>13</v>
      </c>
      <c r="I14" s="12">
        <v>45530</v>
      </c>
      <c r="J14" s="13" t="s">
        <v>143</v>
      </c>
      <c r="K14" s="13">
        <v>3.1</v>
      </c>
      <c r="L14" s="13" t="s">
        <v>40</v>
      </c>
      <c r="M14" s="13" t="s">
        <v>41</v>
      </c>
      <c r="N14" s="13"/>
      <c r="O14" s="13" t="s">
        <v>144</v>
      </c>
    </row>
    <row r="15" spans="1:15">
      <c r="A15" s="55"/>
      <c r="B15" s="56"/>
      <c r="C15" s="56"/>
      <c r="D15" s="56"/>
      <c r="E15" s="56"/>
      <c r="F15" s="56"/>
      <c r="G15" s="57"/>
      <c r="H15" s="10">
        <v>14</v>
      </c>
      <c r="I15" s="12">
        <v>45530</v>
      </c>
      <c r="J15" s="13" t="s">
        <v>145</v>
      </c>
      <c r="K15" s="13">
        <v>3</v>
      </c>
      <c r="L15" s="13" t="s">
        <v>40</v>
      </c>
      <c r="M15" s="13" t="s">
        <v>41</v>
      </c>
      <c r="N15" s="13"/>
      <c r="O15" s="13" t="s">
        <v>146</v>
      </c>
    </row>
    <row r="16" spans="1:15">
      <c r="A16" s="55"/>
      <c r="B16" s="56"/>
      <c r="C16" s="56"/>
      <c r="D16" s="56"/>
      <c r="E16" s="56"/>
      <c r="F16" s="56"/>
      <c r="G16" s="57"/>
      <c r="H16" s="10">
        <v>15</v>
      </c>
      <c r="I16" s="12">
        <v>45531</v>
      </c>
      <c r="J16" s="13" t="s">
        <v>147</v>
      </c>
      <c r="K16" s="13">
        <v>3</v>
      </c>
      <c r="L16" s="13" t="s">
        <v>40</v>
      </c>
      <c r="M16" s="13" t="s">
        <v>41</v>
      </c>
      <c r="N16" s="13"/>
      <c r="O16" s="13" t="s">
        <v>148</v>
      </c>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autoFilter ref="I1:O101" xr:uid="{00000000-0009-0000-0000-00000B000000}"/>
  <mergeCells count="2">
    <mergeCell ref="A1:G1"/>
    <mergeCell ref="A2:G101"/>
  </mergeCells>
  <conditionalFormatting sqref="A2">
    <cfRule type="expression" dxfId="35" priority="6">
      <formula>SUMPRODUCT(--ISNUMBER(MATCH(M2:M101,Selects,0)))&gt;0</formula>
    </cfRule>
    <cfRule type="expression" dxfId="34" priority="7">
      <formula>OR(AND(SUMPRODUCT(--ISNUMBER(MATCH(M2:M101,Selects,0)))=0,SUMPRODUCT(--ISNUMBER(MATCH(M2:M101,Delivery,0)))=0,SUMPRODUCT(--ISNUMBER(MATCH(M2:M101,Sales,0)))=0,SUMPRODUCT(--ISNUMBER(MATCH(M2:M101,Rejects,0)))&gt;0),COUNTIF(M2:M101,"*")=0)</formula>
    </cfRule>
    <cfRule type="expression" dxfId="33" priority="8">
      <formula>AND(SUMPRODUCT(--ISNUMBER(MATCH(M2:M101,Selects,0)))=0,SUMPRODUCT(--ISNUMBER(MATCH(M2:M101,Delivery,0)))&gt;0)</formula>
    </cfRule>
    <cfRule type="expression" dxfId="32" priority="9">
      <formula>AND(SUMPRODUCT(--ISNUMBER(MATCH(M2:M101,Selects,0)))=0,SUMPRODUCT(--ISNUMBER(MATCH(M2:M101,Delivery,0)))=0,SUMPRODUCT(--ISNUMBER(MATCH(M2:M101,Sales,0)))&gt;0)</formula>
    </cfRule>
  </conditionalFormatting>
  <conditionalFormatting sqref="A2:G101">
    <cfRule type="expression" dxfId="31" priority="1">
      <formula>OR(ISNUMBER(SEARCH("*hold*",$A$1)),ISNUMBER(SEARCH("*close*",$A$1)))</formula>
    </cfRule>
  </conditionalFormatting>
  <conditionalFormatting sqref="I2:O101">
    <cfRule type="expression" dxfId="30" priority="2">
      <formula>AND(COUNTA($I2:$L2)=4,ISNUMBER(MATCH($M2,Selects,0)))</formula>
    </cfRule>
    <cfRule type="expression" dxfId="29" priority="3">
      <formula>AND(COUNTA($I2:$L2)=4,ISNUMBER(MATCH($M2,Sales,0)))</formula>
    </cfRule>
    <cfRule type="expression" dxfId="28" priority="4">
      <formula>AND(COUNTA($I2:$L2)=4,ISNUMBER(MATCH($M2,Delivery,0)))</formula>
    </cfRule>
    <cfRule type="expression" dxfId="27"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B00-000000000000}">
      <formula1>Source</formula1>
    </dataValidation>
    <dataValidation type="list" allowBlank="1" showInputMessage="1" showErrorMessage="1" errorTitle="Selection only" error="Select proper status of profile" promptTitle="Select status" prompt="Only select" sqref="M2:M101" xr:uid="{00000000-0002-0000-0B00-000001000000}">
      <formula1>Status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39FF14"/>
  </sheetPr>
  <dimension ref="A1:O101"/>
  <sheetViews>
    <sheetView workbookViewId="0">
      <pane ySplit="1" topLeftCell="A2" activePane="bottomLeft" state="frozen"/>
      <selection pane="bottomLeft" activeCell="A2" sqref="A2:G101"/>
    </sheetView>
  </sheetViews>
  <sheetFormatPr defaultColWidth="9" defaultRowHeight="15" customHeight="1"/>
  <cols>
    <col min="1" max="7" width="10.6640625" style="7" customWidth="1"/>
    <col min="8" max="8" width="4" style="8" customWidth="1"/>
    <col min="9" max="9" width="11.109375" customWidth="1"/>
    <col min="10" max="10" width="27.33203125" customWidth="1"/>
    <col min="11" max="11" width="6.109375" customWidth="1"/>
    <col min="13" max="13" width="29.88671875" customWidth="1"/>
    <col min="14" max="14" width="23.44140625" customWidth="1"/>
    <col min="15" max="15" width="23.88671875" customWidth="1"/>
  </cols>
  <sheetData>
    <row r="1" spans="1:15" ht="15" customHeight="1">
      <c r="A1" s="50" t="s">
        <v>149</v>
      </c>
      <c r="B1" s="50"/>
      <c r="C1" s="50"/>
      <c r="D1" s="50"/>
      <c r="E1" s="50"/>
      <c r="F1" s="50"/>
      <c r="G1" s="51"/>
      <c r="H1" s="9" t="s">
        <v>23</v>
      </c>
      <c r="I1" s="11" t="s">
        <v>24</v>
      </c>
      <c r="J1" s="11" t="s">
        <v>25</v>
      </c>
      <c r="K1" s="11" t="s">
        <v>26</v>
      </c>
      <c r="L1" s="11" t="s">
        <v>27</v>
      </c>
      <c r="M1" s="11" t="s">
        <v>28</v>
      </c>
      <c r="N1" s="11" t="s">
        <v>29</v>
      </c>
      <c r="O1" s="11" t="s">
        <v>30</v>
      </c>
    </row>
    <row r="2" spans="1:15" ht="15" customHeight="1">
      <c r="A2" s="71" t="s">
        <v>244</v>
      </c>
      <c r="B2" s="53"/>
      <c r="C2" s="53"/>
      <c r="D2" s="53"/>
      <c r="E2" s="53"/>
      <c r="F2" s="53"/>
      <c r="G2" s="54"/>
      <c r="H2" s="10">
        <v>1</v>
      </c>
      <c r="I2" s="12">
        <v>45467</v>
      </c>
      <c r="J2" s="13" t="s">
        <v>150</v>
      </c>
      <c r="K2" s="13" t="s">
        <v>67</v>
      </c>
      <c r="L2" s="13" t="s">
        <v>35</v>
      </c>
      <c r="M2" s="13" t="s">
        <v>36</v>
      </c>
      <c r="N2" s="13"/>
      <c r="O2" s="13" t="s">
        <v>151</v>
      </c>
    </row>
    <row r="3" spans="1:15" ht="15" customHeight="1">
      <c r="A3" s="55"/>
      <c r="B3" s="56"/>
      <c r="C3" s="56"/>
      <c r="D3" s="56"/>
      <c r="E3" s="56"/>
      <c r="F3" s="56"/>
      <c r="G3" s="57"/>
      <c r="H3" s="10">
        <v>2</v>
      </c>
      <c r="I3" s="12">
        <v>45467</v>
      </c>
      <c r="J3" s="13" t="s">
        <v>152</v>
      </c>
      <c r="K3" s="13" t="s">
        <v>67</v>
      </c>
      <c r="L3" s="13" t="s">
        <v>35</v>
      </c>
      <c r="M3" s="13" t="s">
        <v>92</v>
      </c>
      <c r="N3" s="13"/>
      <c r="O3" s="13" t="s">
        <v>153</v>
      </c>
    </row>
    <row r="4" spans="1:15" ht="15" customHeight="1">
      <c r="A4" s="55"/>
      <c r="B4" s="56"/>
      <c r="C4" s="56"/>
      <c r="D4" s="56"/>
      <c r="E4" s="56"/>
      <c r="F4" s="56"/>
      <c r="G4" s="57"/>
      <c r="H4" s="10">
        <v>3</v>
      </c>
      <c r="I4" s="12">
        <v>45460</v>
      </c>
      <c r="J4" s="13" t="s">
        <v>154</v>
      </c>
      <c r="K4" s="13" t="s">
        <v>76</v>
      </c>
      <c r="L4" s="13" t="s">
        <v>35</v>
      </c>
      <c r="M4" s="13" t="s">
        <v>155</v>
      </c>
      <c r="N4" s="13"/>
      <c r="O4" s="13"/>
    </row>
    <row r="5" spans="1:15" ht="15" customHeight="1">
      <c r="A5" s="55"/>
      <c r="B5" s="56"/>
      <c r="C5" s="56"/>
      <c r="D5" s="56"/>
      <c r="E5" s="56"/>
      <c r="F5" s="56"/>
      <c r="G5" s="57"/>
      <c r="H5" s="10">
        <v>4</v>
      </c>
      <c r="I5" s="12">
        <v>45456</v>
      </c>
      <c r="J5" s="13" t="s">
        <v>156</v>
      </c>
      <c r="K5" s="13" t="s">
        <v>157</v>
      </c>
      <c r="L5" s="13" t="s">
        <v>35</v>
      </c>
      <c r="M5" s="13" t="s">
        <v>158</v>
      </c>
      <c r="N5" s="13"/>
      <c r="O5" s="13" t="s">
        <v>159</v>
      </c>
    </row>
    <row r="6" spans="1:15" ht="15" customHeight="1">
      <c r="A6" s="55"/>
      <c r="B6" s="56"/>
      <c r="C6" s="56"/>
      <c r="D6" s="56"/>
      <c r="E6" s="56"/>
      <c r="F6" s="56"/>
      <c r="G6" s="57"/>
      <c r="H6" s="10">
        <v>5</v>
      </c>
      <c r="I6" s="12">
        <v>45449</v>
      </c>
      <c r="J6" s="13" t="s">
        <v>160</v>
      </c>
      <c r="K6" s="13" t="s">
        <v>161</v>
      </c>
      <c r="L6" s="13" t="s">
        <v>35</v>
      </c>
      <c r="M6" s="13" t="s">
        <v>36</v>
      </c>
      <c r="N6" s="13"/>
      <c r="O6" s="13"/>
    </row>
    <row r="7" spans="1:15" ht="15" customHeight="1">
      <c r="A7" s="55"/>
      <c r="B7" s="56"/>
      <c r="C7" s="56"/>
      <c r="D7" s="56"/>
      <c r="E7" s="56"/>
      <c r="F7" s="56"/>
      <c r="G7" s="57"/>
      <c r="H7" s="10">
        <v>6</v>
      </c>
      <c r="I7" s="12">
        <v>45442</v>
      </c>
      <c r="J7" s="13" t="s">
        <v>162</v>
      </c>
      <c r="K7" s="13" t="s">
        <v>76</v>
      </c>
      <c r="L7" s="13" t="s">
        <v>35</v>
      </c>
      <c r="M7" s="13" t="s">
        <v>36</v>
      </c>
      <c r="N7" s="13"/>
      <c r="O7" s="14"/>
    </row>
    <row r="8" spans="1:15" ht="15" customHeight="1">
      <c r="A8" s="55"/>
      <c r="B8" s="56"/>
      <c r="C8" s="56"/>
      <c r="D8" s="56"/>
      <c r="E8" s="56"/>
      <c r="F8" s="56"/>
      <c r="G8" s="57"/>
      <c r="H8" s="10">
        <v>7</v>
      </c>
      <c r="I8" s="12">
        <v>45442</v>
      </c>
      <c r="J8" s="13" t="s">
        <v>163</v>
      </c>
      <c r="K8" s="13" t="s">
        <v>164</v>
      </c>
      <c r="L8" s="13" t="s">
        <v>35</v>
      </c>
      <c r="M8" s="13" t="s">
        <v>41</v>
      </c>
      <c r="N8" s="13"/>
      <c r="O8" s="13"/>
    </row>
    <row r="9" spans="1:15" ht="15" customHeight="1">
      <c r="A9" s="55"/>
      <c r="B9" s="56"/>
      <c r="C9" s="56"/>
      <c r="D9" s="56"/>
      <c r="E9" s="56"/>
      <c r="F9" s="56"/>
      <c r="G9" s="57"/>
      <c r="H9" s="10">
        <v>8</v>
      </c>
      <c r="I9" s="12">
        <v>45503</v>
      </c>
      <c r="J9" s="12" t="s">
        <v>165</v>
      </c>
      <c r="K9" s="13" t="s">
        <v>67</v>
      </c>
      <c r="L9" s="13" t="s">
        <v>40</v>
      </c>
      <c r="M9" s="13" t="s">
        <v>44</v>
      </c>
      <c r="N9" s="13"/>
      <c r="O9" s="13" t="s">
        <v>166</v>
      </c>
    </row>
    <row r="10" spans="1:15" ht="15" customHeight="1">
      <c r="A10" s="55"/>
      <c r="B10" s="56"/>
      <c r="C10" s="56"/>
      <c r="D10" s="56"/>
      <c r="E10" s="56"/>
      <c r="F10" s="56"/>
      <c r="G10" s="57"/>
      <c r="H10" s="10">
        <v>9</v>
      </c>
      <c r="I10" s="12">
        <v>45503</v>
      </c>
      <c r="J10" s="13" t="s">
        <v>167</v>
      </c>
      <c r="K10" s="13" t="s">
        <v>76</v>
      </c>
      <c r="L10" s="13" t="s">
        <v>40</v>
      </c>
      <c r="M10" s="13" t="s">
        <v>44</v>
      </c>
      <c r="N10" s="13"/>
      <c r="O10" s="14"/>
    </row>
    <row r="11" spans="1:15" ht="15" customHeight="1">
      <c r="A11" s="55"/>
      <c r="B11" s="56"/>
      <c r="C11" s="56"/>
      <c r="D11" s="56"/>
      <c r="E11" s="56"/>
      <c r="F11" s="56"/>
      <c r="G11" s="57"/>
      <c r="H11" s="10">
        <v>10</v>
      </c>
      <c r="I11" s="12">
        <v>45503</v>
      </c>
      <c r="J11" s="13" t="s">
        <v>168</v>
      </c>
      <c r="K11" s="13" t="s">
        <v>67</v>
      </c>
      <c r="L11" s="13" t="s">
        <v>40</v>
      </c>
      <c r="M11" s="13" t="s">
        <v>44</v>
      </c>
      <c r="N11" s="13"/>
      <c r="O11" s="14" t="s">
        <v>169</v>
      </c>
    </row>
    <row r="12" spans="1:15" ht="15" customHeight="1">
      <c r="A12" s="55"/>
      <c r="B12" s="56"/>
      <c r="C12" s="56"/>
      <c r="D12" s="56"/>
      <c r="E12" s="56"/>
      <c r="F12" s="56"/>
      <c r="G12" s="57"/>
      <c r="H12" s="10">
        <v>11</v>
      </c>
      <c r="I12" s="12">
        <v>45517</v>
      </c>
      <c r="J12" s="13" t="s">
        <v>170</v>
      </c>
      <c r="K12" s="13">
        <v>6.5</v>
      </c>
      <c r="L12" s="13" t="s">
        <v>35</v>
      </c>
      <c r="M12" s="13" t="s">
        <v>36</v>
      </c>
      <c r="N12" s="13"/>
      <c r="O12" s="14" t="s">
        <v>60</v>
      </c>
    </row>
    <row r="13" spans="1:15" ht="15" customHeight="1">
      <c r="A13" s="55"/>
      <c r="B13" s="56"/>
      <c r="C13" s="56"/>
      <c r="D13" s="56"/>
      <c r="E13" s="56"/>
      <c r="F13" s="56"/>
      <c r="G13" s="57"/>
      <c r="H13" s="10">
        <v>12</v>
      </c>
      <c r="I13" s="12">
        <v>45518</v>
      </c>
      <c r="J13" s="13" t="s">
        <v>171</v>
      </c>
      <c r="K13" s="13" t="s">
        <v>55</v>
      </c>
      <c r="L13" s="13" t="s">
        <v>35</v>
      </c>
      <c r="M13" s="13" t="s">
        <v>36</v>
      </c>
      <c r="N13" s="13"/>
      <c r="O13" s="14"/>
    </row>
    <row r="14" spans="1:15" ht="15" customHeight="1">
      <c r="A14" s="55"/>
      <c r="B14" s="56"/>
      <c r="C14" s="56"/>
      <c r="D14" s="56"/>
      <c r="E14" s="56"/>
      <c r="F14" s="56"/>
      <c r="G14" s="57"/>
      <c r="H14" s="10">
        <v>13</v>
      </c>
      <c r="I14" s="12">
        <v>45525</v>
      </c>
      <c r="J14" s="13" t="s">
        <v>172</v>
      </c>
      <c r="K14" s="13" t="s">
        <v>173</v>
      </c>
      <c r="L14" s="13" t="s">
        <v>35</v>
      </c>
      <c r="M14" s="13" t="s">
        <v>41</v>
      </c>
      <c r="N14" s="13"/>
      <c r="O14" s="14" t="s">
        <v>174</v>
      </c>
    </row>
    <row r="15" spans="1:15" ht="15" customHeight="1">
      <c r="A15" s="55"/>
      <c r="B15" s="56"/>
      <c r="C15" s="56"/>
      <c r="D15" s="56"/>
      <c r="E15" s="56"/>
      <c r="F15" s="56"/>
      <c r="G15" s="57"/>
      <c r="H15" s="10">
        <v>14</v>
      </c>
      <c r="I15" s="12">
        <v>45525</v>
      </c>
      <c r="J15" s="13" t="s">
        <v>175</v>
      </c>
      <c r="K15" s="13" t="s">
        <v>176</v>
      </c>
      <c r="L15" s="13" t="s">
        <v>35</v>
      </c>
      <c r="M15" s="13" t="s">
        <v>44</v>
      </c>
      <c r="N15" s="13"/>
      <c r="O15" s="13" t="s">
        <v>177</v>
      </c>
    </row>
    <row r="16" spans="1:15" ht="15" customHeight="1">
      <c r="A16" s="55"/>
      <c r="B16" s="56"/>
      <c r="C16" s="56"/>
      <c r="D16" s="56"/>
      <c r="E16" s="56"/>
      <c r="F16" s="56"/>
      <c r="G16" s="57"/>
      <c r="H16" s="10">
        <v>15</v>
      </c>
      <c r="I16" s="12">
        <v>45530</v>
      </c>
      <c r="J16" s="13" t="s">
        <v>178</v>
      </c>
      <c r="K16" s="13" t="s">
        <v>55</v>
      </c>
      <c r="L16" s="13" t="s">
        <v>40</v>
      </c>
      <c r="M16" s="13"/>
      <c r="N16" s="13"/>
      <c r="O16" s="13" t="s">
        <v>179</v>
      </c>
    </row>
    <row r="17" spans="1:15" ht="15" customHeight="1">
      <c r="A17" s="55"/>
      <c r="B17" s="56"/>
      <c r="C17" s="56"/>
      <c r="D17" s="56"/>
      <c r="E17" s="56"/>
      <c r="F17" s="56"/>
      <c r="G17" s="57"/>
      <c r="H17" s="10">
        <v>16</v>
      </c>
      <c r="I17" s="12">
        <v>45537</v>
      </c>
      <c r="J17" s="13" t="s">
        <v>180</v>
      </c>
      <c r="K17" s="13" t="s">
        <v>157</v>
      </c>
      <c r="L17" s="13" t="s">
        <v>35</v>
      </c>
      <c r="M17" s="13" t="s">
        <v>47</v>
      </c>
      <c r="N17" s="13"/>
      <c r="O17" s="13"/>
    </row>
    <row r="18" spans="1:15" ht="15" customHeight="1">
      <c r="A18" s="55"/>
      <c r="B18" s="56"/>
      <c r="C18" s="56"/>
      <c r="D18" s="56"/>
      <c r="E18" s="56"/>
      <c r="F18" s="56"/>
      <c r="G18" s="57"/>
      <c r="H18" s="10">
        <v>17</v>
      </c>
      <c r="I18" s="12">
        <v>45537</v>
      </c>
      <c r="J18" s="13" t="s">
        <v>181</v>
      </c>
      <c r="K18" s="13">
        <v>7</v>
      </c>
      <c r="L18" s="13" t="s">
        <v>35</v>
      </c>
      <c r="M18" s="13" t="s">
        <v>86</v>
      </c>
      <c r="N18" s="13"/>
      <c r="O18" s="13"/>
    </row>
    <row r="19" spans="1:15" ht="15" customHeight="1">
      <c r="A19" s="55"/>
      <c r="B19" s="56"/>
      <c r="C19" s="56"/>
      <c r="D19" s="56"/>
      <c r="E19" s="56"/>
      <c r="F19" s="56"/>
      <c r="G19" s="57"/>
      <c r="H19" s="10">
        <v>18</v>
      </c>
      <c r="I19" s="12">
        <v>45545</v>
      </c>
      <c r="J19" s="13" t="s">
        <v>182</v>
      </c>
      <c r="K19" s="13">
        <v>14</v>
      </c>
      <c r="L19" s="13" t="s">
        <v>35</v>
      </c>
      <c r="M19" s="13" t="s">
        <v>47</v>
      </c>
      <c r="N19" s="13"/>
      <c r="O19" s="13"/>
    </row>
    <row r="20" spans="1:15" ht="15" customHeight="1">
      <c r="A20" s="55"/>
      <c r="B20" s="56"/>
      <c r="C20" s="56"/>
      <c r="D20" s="56"/>
      <c r="E20" s="56"/>
      <c r="F20" s="56"/>
      <c r="G20" s="57"/>
      <c r="H20" s="10">
        <v>19</v>
      </c>
      <c r="I20" s="12">
        <v>45547</v>
      </c>
      <c r="J20" s="13" t="s">
        <v>183</v>
      </c>
      <c r="K20" s="13">
        <v>13</v>
      </c>
      <c r="L20" s="13" t="s">
        <v>35</v>
      </c>
      <c r="M20" s="13" t="s">
        <v>86</v>
      </c>
      <c r="N20" s="13"/>
      <c r="O20" s="13"/>
    </row>
    <row r="21" spans="1:15" ht="15" customHeight="1">
      <c r="A21" s="55"/>
      <c r="B21" s="56"/>
      <c r="C21" s="56"/>
      <c r="D21" s="56"/>
      <c r="E21" s="56"/>
      <c r="F21" s="56"/>
      <c r="G21" s="57"/>
      <c r="H21" s="10">
        <v>20</v>
      </c>
      <c r="I21" s="12"/>
      <c r="J21" s="13"/>
      <c r="K21" s="13"/>
      <c r="L21" s="13"/>
      <c r="M21" s="13"/>
      <c r="N21" s="13"/>
      <c r="O21" s="13"/>
    </row>
    <row r="22" spans="1:15" ht="15" customHeight="1">
      <c r="A22" s="55"/>
      <c r="B22" s="56"/>
      <c r="C22" s="56"/>
      <c r="D22" s="56"/>
      <c r="E22" s="56"/>
      <c r="F22" s="56"/>
      <c r="G22" s="57"/>
      <c r="H22" s="10">
        <v>21</v>
      </c>
      <c r="I22" s="12"/>
      <c r="J22" s="13"/>
      <c r="K22" s="13"/>
      <c r="L22" s="13"/>
      <c r="M22" s="13"/>
      <c r="N22" s="13"/>
      <c r="O22" s="13"/>
    </row>
    <row r="23" spans="1:15" ht="15" customHeight="1">
      <c r="A23" s="55"/>
      <c r="B23" s="56"/>
      <c r="C23" s="56"/>
      <c r="D23" s="56"/>
      <c r="E23" s="56"/>
      <c r="F23" s="56"/>
      <c r="G23" s="57"/>
      <c r="H23" s="10">
        <v>22</v>
      </c>
      <c r="I23" s="12"/>
      <c r="J23" s="13"/>
      <c r="K23" s="13"/>
      <c r="L23" s="13"/>
      <c r="M23" s="13"/>
      <c r="N23" s="13"/>
      <c r="O23" s="13"/>
    </row>
    <row r="24" spans="1:15" ht="15" customHeight="1">
      <c r="A24" s="55"/>
      <c r="B24" s="56"/>
      <c r="C24" s="56"/>
      <c r="D24" s="56"/>
      <c r="E24" s="56"/>
      <c r="F24" s="56"/>
      <c r="G24" s="57"/>
      <c r="H24" s="10">
        <v>23</v>
      </c>
      <c r="I24" s="12"/>
      <c r="J24" s="13"/>
      <c r="K24" s="13"/>
      <c r="L24" s="13"/>
      <c r="M24" s="13"/>
      <c r="N24" s="13"/>
      <c r="O24" s="13"/>
    </row>
    <row r="25" spans="1:15" ht="15" customHeight="1">
      <c r="A25" s="55"/>
      <c r="B25" s="56"/>
      <c r="C25" s="56"/>
      <c r="D25" s="56"/>
      <c r="E25" s="56"/>
      <c r="F25" s="56"/>
      <c r="G25" s="57"/>
      <c r="H25" s="10">
        <v>24</v>
      </c>
      <c r="I25" s="12"/>
      <c r="J25" s="13"/>
      <c r="K25" s="13"/>
      <c r="L25" s="13"/>
      <c r="M25" s="13"/>
      <c r="N25" s="13"/>
      <c r="O25" s="13"/>
    </row>
    <row r="26" spans="1:15" ht="15" customHeight="1">
      <c r="A26" s="55"/>
      <c r="B26" s="56"/>
      <c r="C26" s="56"/>
      <c r="D26" s="56"/>
      <c r="E26" s="56"/>
      <c r="F26" s="56"/>
      <c r="G26" s="57"/>
      <c r="H26" s="10">
        <v>25</v>
      </c>
      <c r="I26" s="12"/>
      <c r="J26" s="13"/>
      <c r="K26" s="13"/>
      <c r="L26" s="13"/>
      <c r="M26" s="13"/>
      <c r="N26" s="13"/>
      <c r="O26" s="13"/>
    </row>
    <row r="27" spans="1:15" ht="15" customHeight="1">
      <c r="A27" s="55"/>
      <c r="B27" s="56"/>
      <c r="C27" s="56"/>
      <c r="D27" s="56"/>
      <c r="E27" s="56"/>
      <c r="F27" s="56"/>
      <c r="G27" s="57"/>
      <c r="H27" s="10">
        <v>26</v>
      </c>
      <c r="I27" s="12"/>
      <c r="J27" s="13"/>
      <c r="K27" s="13"/>
      <c r="L27" s="13"/>
      <c r="M27" s="13"/>
      <c r="N27" s="13"/>
      <c r="O27" s="13"/>
    </row>
    <row r="28" spans="1:15" ht="15" customHeight="1">
      <c r="A28" s="55"/>
      <c r="B28" s="56"/>
      <c r="C28" s="56"/>
      <c r="D28" s="56"/>
      <c r="E28" s="56"/>
      <c r="F28" s="56"/>
      <c r="G28" s="57"/>
      <c r="H28" s="10">
        <v>27</v>
      </c>
      <c r="I28" s="12"/>
      <c r="J28" s="13"/>
      <c r="K28" s="13"/>
      <c r="L28" s="13"/>
      <c r="M28" s="13"/>
      <c r="N28" s="13"/>
      <c r="O28" s="13"/>
    </row>
    <row r="29" spans="1:15" ht="15" customHeight="1">
      <c r="A29" s="55"/>
      <c r="B29" s="56"/>
      <c r="C29" s="56"/>
      <c r="D29" s="56"/>
      <c r="E29" s="56"/>
      <c r="F29" s="56"/>
      <c r="G29" s="57"/>
      <c r="H29" s="10">
        <v>28</v>
      </c>
      <c r="I29" s="12"/>
      <c r="J29" s="13"/>
      <c r="K29" s="13"/>
      <c r="L29" s="13"/>
      <c r="M29" s="13"/>
      <c r="N29" s="13"/>
      <c r="O29" s="13"/>
    </row>
    <row r="30" spans="1:15" ht="15" customHeight="1">
      <c r="A30" s="55"/>
      <c r="B30" s="56"/>
      <c r="C30" s="56"/>
      <c r="D30" s="56"/>
      <c r="E30" s="56"/>
      <c r="F30" s="56"/>
      <c r="G30" s="57"/>
      <c r="H30" s="10">
        <v>29</v>
      </c>
      <c r="I30" s="12"/>
      <c r="J30" s="13"/>
      <c r="K30" s="13"/>
      <c r="L30" s="13"/>
      <c r="M30" s="13"/>
      <c r="N30" s="13"/>
      <c r="O30" s="13"/>
    </row>
    <row r="31" spans="1:15" ht="15" customHeight="1">
      <c r="A31" s="55"/>
      <c r="B31" s="56"/>
      <c r="C31" s="56"/>
      <c r="D31" s="56"/>
      <c r="E31" s="56"/>
      <c r="F31" s="56"/>
      <c r="G31" s="57"/>
      <c r="H31" s="10">
        <v>30</v>
      </c>
      <c r="I31" s="12"/>
      <c r="J31" s="13"/>
      <c r="K31" s="13"/>
      <c r="L31" s="13"/>
      <c r="M31" s="13"/>
      <c r="N31" s="13"/>
      <c r="O31" s="13"/>
    </row>
    <row r="32" spans="1:15" ht="15" customHeight="1">
      <c r="A32" s="55"/>
      <c r="B32" s="56"/>
      <c r="C32" s="56"/>
      <c r="D32" s="56"/>
      <c r="E32" s="56"/>
      <c r="F32" s="56"/>
      <c r="G32" s="57"/>
      <c r="H32" s="10">
        <v>31</v>
      </c>
      <c r="I32" s="12"/>
      <c r="J32" s="13"/>
      <c r="K32" s="13"/>
      <c r="L32" s="13"/>
      <c r="M32" s="13"/>
      <c r="N32" s="13"/>
      <c r="O32" s="13"/>
    </row>
    <row r="33" spans="1:15" ht="15" customHeight="1">
      <c r="A33" s="55"/>
      <c r="B33" s="56"/>
      <c r="C33" s="56"/>
      <c r="D33" s="56"/>
      <c r="E33" s="56"/>
      <c r="F33" s="56"/>
      <c r="G33" s="57"/>
      <c r="H33" s="10">
        <v>32</v>
      </c>
      <c r="I33" s="12"/>
      <c r="J33" s="13"/>
      <c r="K33" s="13"/>
      <c r="L33" s="13"/>
      <c r="M33" s="13"/>
      <c r="N33" s="13"/>
      <c r="O33" s="13"/>
    </row>
    <row r="34" spans="1:15" ht="15" customHeight="1">
      <c r="A34" s="55"/>
      <c r="B34" s="56"/>
      <c r="C34" s="56"/>
      <c r="D34" s="56"/>
      <c r="E34" s="56"/>
      <c r="F34" s="56"/>
      <c r="G34" s="57"/>
      <c r="H34" s="10">
        <v>33</v>
      </c>
      <c r="I34" s="12"/>
      <c r="J34" s="13"/>
      <c r="K34" s="13"/>
      <c r="L34" s="13"/>
      <c r="M34" s="13"/>
      <c r="N34" s="13"/>
      <c r="O34" s="13"/>
    </row>
    <row r="35" spans="1:15" ht="15" customHeight="1">
      <c r="A35" s="55"/>
      <c r="B35" s="56"/>
      <c r="C35" s="56"/>
      <c r="D35" s="56"/>
      <c r="E35" s="56"/>
      <c r="F35" s="56"/>
      <c r="G35" s="57"/>
      <c r="H35" s="10">
        <v>34</v>
      </c>
      <c r="I35" s="12"/>
      <c r="J35" s="13"/>
      <c r="K35" s="13"/>
      <c r="L35" s="13"/>
      <c r="M35" s="13"/>
      <c r="N35" s="13"/>
      <c r="O35" s="13"/>
    </row>
    <row r="36" spans="1:15" ht="15" customHeight="1">
      <c r="A36" s="55"/>
      <c r="B36" s="56"/>
      <c r="C36" s="56"/>
      <c r="D36" s="56"/>
      <c r="E36" s="56"/>
      <c r="F36" s="56"/>
      <c r="G36" s="57"/>
      <c r="H36" s="10">
        <v>35</v>
      </c>
      <c r="I36" s="12"/>
      <c r="J36" s="13"/>
      <c r="K36" s="13"/>
      <c r="L36" s="13"/>
      <c r="M36" s="13"/>
      <c r="N36" s="13"/>
      <c r="O36" s="13"/>
    </row>
    <row r="37" spans="1:15" ht="15" customHeight="1">
      <c r="A37" s="55"/>
      <c r="B37" s="56"/>
      <c r="C37" s="56"/>
      <c r="D37" s="56"/>
      <c r="E37" s="56"/>
      <c r="F37" s="56"/>
      <c r="G37" s="57"/>
      <c r="H37" s="10">
        <v>36</v>
      </c>
      <c r="I37" s="12"/>
      <c r="J37" s="13"/>
      <c r="K37" s="13"/>
      <c r="L37" s="13"/>
      <c r="M37" s="13"/>
      <c r="N37" s="13"/>
      <c r="O37" s="13"/>
    </row>
    <row r="38" spans="1:15" ht="15" customHeight="1">
      <c r="A38" s="55"/>
      <c r="B38" s="56"/>
      <c r="C38" s="56"/>
      <c r="D38" s="56"/>
      <c r="E38" s="56"/>
      <c r="F38" s="56"/>
      <c r="G38" s="57"/>
      <c r="H38" s="10">
        <v>37</v>
      </c>
      <c r="I38" s="12"/>
      <c r="J38" s="13"/>
      <c r="K38" s="13"/>
      <c r="L38" s="13"/>
      <c r="M38" s="13"/>
      <c r="N38" s="13"/>
      <c r="O38" s="13"/>
    </row>
    <row r="39" spans="1:15" ht="15" customHeight="1">
      <c r="A39" s="55"/>
      <c r="B39" s="56"/>
      <c r="C39" s="56"/>
      <c r="D39" s="56"/>
      <c r="E39" s="56"/>
      <c r="F39" s="56"/>
      <c r="G39" s="57"/>
      <c r="H39" s="10">
        <v>38</v>
      </c>
      <c r="I39" s="12"/>
      <c r="J39" s="13"/>
      <c r="K39" s="13"/>
      <c r="L39" s="13"/>
      <c r="M39" s="13"/>
      <c r="N39" s="13"/>
      <c r="O39" s="13"/>
    </row>
    <row r="40" spans="1:15" ht="15" customHeight="1">
      <c r="A40" s="55"/>
      <c r="B40" s="56"/>
      <c r="C40" s="56"/>
      <c r="D40" s="56"/>
      <c r="E40" s="56"/>
      <c r="F40" s="56"/>
      <c r="G40" s="57"/>
      <c r="H40" s="10">
        <v>39</v>
      </c>
      <c r="I40" s="12"/>
      <c r="J40" s="13"/>
      <c r="K40" s="13"/>
      <c r="L40" s="13"/>
      <c r="M40" s="13"/>
      <c r="N40" s="13"/>
      <c r="O40" s="13"/>
    </row>
    <row r="41" spans="1:15" ht="15" customHeight="1">
      <c r="A41" s="55"/>
      <c r="B41" s="56"/>
      <c r="C41" s="56"/>
      <c r="D41" s="56"/>
      <c r="E41" s="56"/>
      <c r="F41" s="56"/>
      <c r="G41" s="57"/>
      <c r="H41" s="10">
        <v>40</v>
      </c>
      <c r="I41" s="12"/>
      <c r="J41" s="13"/>
      <c r="K41" s="13"/>
      <c r="L41" s="13"/>
      <c r="M41" s="13"/>
      <c r="N41" s="13"/>
      <c r="O41" s="13"/>
    </row>
    <row r="42" spans="1:15" ht="15" customHeight="1">
      <c r="A42" s="55"/>
      <c r="B42" s="56"/>
      <c r="C42" s="56"/>
      <c r="D42" s="56"/>
      <c r="E42" s="56"/>
      <c r="F42" s="56"/>
      <c r="G42" s="57"/>
      <c r="H42" s="10">
        <v>41</v>
      </c>
      <c r="I42" s="12"/>
      <c r="J42" s="13"/>
      <c r="K42" s="13"/>
      <c r="L42" s="13"/>
      <c r="M42" s="13"/>
      <c r="N42" s="13"/>
      <c r="O42" s="13"/>
    </row>
    <row r="43" spans="1:15" ht="15" customHeight="1">
      <c r="A43" s="55"/>
      <c r="B43" s="56"/>
      <c r="C43" s="56"/>
      <c r="D43" s="56"/>
      <c r="E43" s="56"/>
      <c r="F43" s="56"/>
      <c r="G43" s="57"/>
      <c r="H43" s="10">
        <v>42</v>
      </c>
      <c r="I43" s="12"/>
      <c r="J43" s="13"/>
      <c r="K43" s="13"/>
      <c r="L43" s="13"/>
      <c r="M43" s="13"/>
      <c r="N43" s="13"/>
      <c r="O43" s="13"/>
    </row>
    <row r="44" spans="1:15" ht="15" customHeight="1">
      <c r="A44" s="55"/>
      <c r="B44" s="56"/>
      <c r="C44" s="56"/>
      <c r="D44" s="56"/>
      <c r="E44" s="56"/>
      <c r="F44" s="56"/>
      <c r="G44" s="57"/>
      <c r="H44" s="10">
        <v>43</v>
      </c>
      <c r="I44" s="12"/>
      <c r="J44" s="13"/>
      <c r="K44" s="13"/>
      <c r="L44" s="13"/>
      <c r="M44" s="13"/>
      <c r="N44" s="13"/>
      <c r="O44" s="13"/>
    </row>
    <row r="45" spans="1:15" ht="15" customHeight="1">
      <c r="A45" s="55"/>
      <c r="B45" s="56"/>
      <c r="C45" s="56"/>
      <c r="D45" s="56"/>
      <c r="E45" s="56"/>
      <c r="F45" s="56"/>
      <c r="G45" s="57"/>
      <c r="H45" s="10">
        <v>44</v>
      </c>
      <c r="I45" s="12"/>
      <c r="J45" s="13"/>
      <c r="K45" s="13"/>
      <c r="L45" s="13"/>
      <c r="M45" s="13"/>
      <c r="N45" s="13"/>
      <c r="O45" s="13"/>
    </row>
    <row r="46" spans="1:15" ht="15" customHeight="1">
      <c r="A46" s="55"/>
      <c r="B46" s="56"/>
      <c r="C46" s="56"/>
      <c r="D46" s="56"/>
      <c r="E46" s="56"/>
      <c r="F46" s="56"/>
      <c r="G46" s="57"/>
      <c r="H46" s="10">
        <v>45</v>
      </c>
      <c r="I46" s="12"/>
      <c r="J46" s="13"/>
      <c r="K46" s="13"/>
      <c r="L46" s="13"/>
      <c r="M46" s="13"/>
      <c r="N46" s="13"/>
      <c r="O46" s="13"/>
    </row>
    <row r="47" spans="1:15" ht="15" customHeight="1">
      <c r="A47" s="55"/>
      <c r="B47" s="56"/>
      <c r="C47" s="56"/>
      <c r="D47" s="56"/>
      <c r="E47" s="56"/>
      <c r="F47" s="56"/>
      <c r="G47" s="57"/>
      <c r="H47" s="10">
        <v>46</v>
      </c>
      <c r="I47" s="12"/>
      <c r="J47" s="13"/>
      <c r="K47" s="13"/>
      <c r="L47" s="13"/>
      <c r="M47" s="13"/>
      <c r="N47" s="13"/>
      <c r="O47" s="13"/>
    </row>
    <row r="48" spans="1:15" ht="15" customHeight="1">
      <c r="A48" s="55"/>
      <c r="B48" s="56"/>
      <c r="C48" s="56"/>
      <c r="D48" s="56"/>
      <c r="E48" s="56"/>
      <c r="F48" s="56"/>
      <c r="G48" s="57"/>
      <c r="H48" s="10">
        <v>47</v>
      </c>
      <c r="I48" s="12"/>
      <c r="J48" s="13"/>
      <c r="K48" s="13"/>
      <c r="L48" s="13"/>
      <c r="M48" s="13"/>
      <c r="N48" s="13"/>
      <c r="O48" s="13"/>
    </row>
    <row r="49" spans="1:15" ht="15" customHeight="1">
      <c r="A49" s="55"/>
      <c r="B49" s="56"/>
      <c r="C49" s="56"/>
      <c r="D49" s="56"/>
      <c r="E49" s="56"/>
      <c r="F49" s="56"/>
      <c r="G49" s="57"/>
      <c r="H49" s="10">
        <v>48</v>
      </c>
      <c r="I49" s="12"/>
      <c r="J49" s="13"/>
      <c r="K49" s="13"/>
      <c r="L49" s="13"/>
      <c r="M49" s="13"/>
      <c r="N49" s="13"/>
      <c r="O49" s="13"/>
    </row>
    <row r="50" spans="1:15" ht="15" customHeight="1">
      <c r="A50" s="55"/>
      <c r="B50" s="56"/>
      <c r="C50" s="56"/>
      <c r="D50" s="56"/>
      <c r="E50" s="56"/>
      <c r="F50" s="56"/>
      <c r="G50" s="57"/>
      <c r="H50" s="10">
        <v>49</v>
      </c>
      <c r="I50" s="12"/>
      <c r="J50" s="13"/>
      <c r="K50" s="13"/>
      <c r="L50" s="13"/>
      <c r="M50" s="13"/>
      <c r="N50" s="13"/>
      <c r="O50" s="13"/>
    </row>
    <row r="51" spans="1:15" ht="15" customHeight="1">
      <c r="A51" s="55"/>
      <c r="B51" s="56"/>
      <c r="C51" s="56"/>
      <c r="D51" s="56"/>
      <c r="E51" s="56"/>
      <c r="F51" s="56"/>
      <c r="G51" s="57"/>
      <c r="H51" s="10">
        <v>50</v>
      </c>
      <c r="I51" s="12"/>
      <c r="J51" s="13"/>
      <c r="K51" s="13"/>
      <c r="L51" s="13"/>
      <c r="M51" s="13"/>
      <c r="N51" s="13"/>
      <c r="O51" s="13"/>
    </row>
    <row r="52" spans="1:15" ht="15" customHeight="1">
      <c r="A52" s="55"/>
      <c r="B52" s="56"/>
      <c r="C52" s="56"/>
      <c r="D52" s="56"/>
      <c r="E52" s="56"/>
      <c r="F52" s="56"/>
      <c r="G52" s="57"/>
      <c r="H52" s="10">
        <v>51</v>
      </c>
      <c r="I52" s="12"/>
      <c r="J52" s="13"/>
      <c r="K52" s="13"/>
      <c r="L52" s="13"/>
      <c r="M52" s="13"/>
      <c r="N52" s="13"/>
      <c r="O52" s="13"/>
    </row>
    <row r="53" spans="1:15" ht="15" customHeight="1">
      <c r="A53" s="55"/>
      <c r="B53" s="56"/>
      <c r="C53" s="56"/>
      <c r="D53" s="56"/>
      <c r="E53" s="56"/>
      <c r="F53" s="56"/>
      <c r="G53" s="57"/>
      <c r="H53" s="10">
        <v>52</v>
      </c>
      <c r="I53" s="12"/>
      <c r="J53" s="13"/>
      <c r="K53" s="13"/>
      <c r="L53" s="13"/>
      <c r="M53" s="13"/>
      <c r="N53" s="13"/>
      <c r="O53" s="13"/>
    </row>
    <row r="54" spans="1:15" ht="15" customHeight="1">
      <c r="A54" s="55"/>
      <c r="B54" s="56"/>
      <c r="C54" s="56"/>
      <c r="D54" s="56"/>
      <c r="E54" s="56"/>
      <c r="F54" s="56"/>
      <c r="G54" s="57"/>
      <c r="H54" s="10">
        <v>53</v>
      </c>
      <c r="I54" s="12"/>
      <c r="J54" s="13"/>
      <c r="K54" s="13"/>
      <c r="L54" s="13"/>
      <c r="M54" s="13"/>
      <c r="N54" s="13"/>
      <c r="O54" s="13"/>
    </row>
    <row r="55" spans="1:15" ht="15" customHeight="1">
      <c r="A55" s="55"/>
      <c r="B55" s="56"/>
      <c r="C55" s="56"/>
      <c r="D55" s="56"/>
      <c r="E55" s="56"/>
      <c r="F55" s="56"/>
      <c r="G55" s="57"/>
      <c r="H55" s="10">
        <v>54</v>
      </c>
      <c r="I55" s="12"/>
      <c r="J55" s="13"/>
      <c r="K55" s="13"/>
      <c r="L55" s="13"/>
      <c r="M55" s="13"/>
      <c r="N55" s="13"/>
      <c r="O55" s="13"/>
    </row>
    <row r="56" spans="1:15" ht="15" customHeight="1">
      <c r="A56" s="55"/>
      <c r="B56" s="56"/>
      <c r="C56" s="56"/>
      <c r="D56" s="56"/>
      <c r="E56" s="56"/>
      <c r="F56" s="56"/>
      <c r="G56" s="57"/>
      <c r="H56" s="10">
        <v>55</v>
      </c>
      <c r="I56" s="12"/>
      <c r="J56" s="13"/>
      <c r="K56" s="13"/>
      <c r="L56" s="13"/>
      <c r="M56" s="13"/>
      <c r="N56" s="13"/>
      <c r="O56" s="13"/>
    </row>
    <row r="57" spans="1:15" ht="15" customHeight="1">
      <c r="A57" s="55"/>
      <c r="B57" s="56"/>
      <c r="C57" s="56"/>
      <c r="D57" s="56"/>
      <c r="E57" s="56"/>
      <c r="F57" s="56"/>
      <c r="G57" s="57"/>
      <c r="H57" s="10">
        <v>56</v>
      </c>
      <c r="I57" s="12"/>
      <c r="J57" s="13"/>
      <c r="K57" s="13"/>
      <c r="L57" s="13"/>
      <c r="M57" s="13"/>
      <c r="N57" s="13"/>
      <c r="O57" s="13"/>
    </row>
    <row r="58" spans="1:15" ht="15" customHeight="1">
      <c r="A58" s="55"/>
      <c r="B58" s="56"/>
      <c r="C58" s="56"/>
      <c r="D58" s="56"/>
      <c r="E58" s="56"/>
      <c r="F58" s="56"/>
      <c r="G58" s="57"/>
      <c r="H58" s="10">
        <v>57</v>
      </c>
      <c r="I58" s="12"/>
      <c r="J58" s="13"/>
      <c r="K58" s="13"/>
      <c r="L58" s="13"/>
      <c r="M58" s="13"/>
      <c r="N58" s="13"/>
      <c r="O58" s="13"/>
    </row>
    <row r="59" spans="1:15" ht="15" customHeight="1">
      <c r="A59" s="55"/>
      <c r="B59" s="56"/>
      <c r="C59" s="56"/>
      <c r="D59" s="56"/>
      <c r="E59" s="56"/>
      <c r="F59" s="56"/>
      <c r="G59" s="57"/>
      <c r="H59" s="10">
        <v>58</v>
      </c>
      <c r="I59" s="12"/>
      <c r="J59" s="13"/>
      <c r="K59" s="13"/>
      <c r="L59" s="13"/>
      <c r="M59" s="13"/>
      <c r="N59" s="13"/>
      <c r="O59" s="13"/>
    </row>
    <row r="60" spans="1:15" ht="15" customHeight="1">
      <c r="A60" s="55"/>
      <c r="B60" s="56"/>
      <c r="C60" s="56"/>
      <c r="D60" s="56"/>
      <c r="E60" s="56"/>
      <c r="F60" s="56"/>
      <c r="G60" s="57"/>
      <c r="H60" s="10">
        <v>59</v>
      </c>
      <c r="I60" s="12"/>
      <c r="J60" s="13"/>
      <c r="K60" s="13"/>
      <c r="L60" s="13"/>
      <c r="M60" s="13"/>
      <c r="N60" s="13"/>
      <c r="O60" s="13"/>
    </row>
    <row r="61" spans="1:15" ht="15" customHeight="1">
      <c r="A61" s="55"/>
      <c r="B61" s="56"/>
      <c r="C61" s="56"/>
      <c r="D61" s="56"/>
      <c r="E61" s="56"/>
      <c r="F61" s="56"/>
      <c r="G61" s="57"/>
      <c r="H61" s="10">
        <v>60</v>
      </c>
      <c r="I61" s="12"/>
      <c r="J61" s="13"/>
      <c r="K61" s="13"/>
      <c r="L61" s="13"/>
      <c r="M61" s="13"/>
      <c r="N61" s="13"/>
      <c r="O61" s="13"/>
    </row>
    <row r="62" spans="1:15" ht="15" customHeight="1">
      <c r="A62" s="55"/>
      <c r="B62" s="56"/>
      <c r="C62" s="56"/>
      <c r="D62" s="56"/>
      <c r="E62" s="56"/>
      <c r="F62" s="56"/>
      <c r="G62" s="57"/>
      <c r="H62" s="10">
        <v>61</v>
      </c>
      <c r="I62" s="12"/>
      <c r="J62" s="13"/>
      <c r="K62" s="13"/>
      <c r="L62" s="13"/>
      <c r="M62" s="13"/>
      <c r="N62" s="13"/>
      <c r="O62" s="13"/>
    </row>
    <row r="63" spans="1:15" ht="15" customHeight="1">
      <c r="A63" s="55"/>
      <c r="B63" s="56"/>
      <c r="C63" s="56"/>
      <c r="D63" s="56"/>
      <c r="E63" s="56"/>
      <c r="F63" s="56"/>
      <c r="G63" s="57"/>
      <c r="H63" s="10">
        <v>62</v>
      </c>
      <c r="I63" s="12"/>
      <c r="J63" s="13"/>
      <c r="K63" s="13"/>
      <c r="L63" s="13"/>
      <c r="M63" s="13"/>
      <c r="N63" s="13"/>
      <c r="O63" s="13"/>
    </row>
    <row r="64" spans="1:15" ht="15" customHeight="1">
      <c r="A64" s="55"/>
      <c r="B64" s="56"/>
      <c r="C64" s="56"/>
      <c r="D64" s="56"/>
      <c r="E64" s="56"/>
      <c r="F64" s="56"/>
      <c r="G64" s="57"/>
      <c r="H64" s="10">
        <v>63</v>
      </c>
      <c r="I64" s="12"/>
      <c r="J64" s="13"/>
      <c r="K64" s="13"/>
      <c r="L64" s="13"/>
      <c r="M64" s="13"/>
      <c r="N64" s="13"/>
      <c r="O64" s="13"/>
    </row>
    <row r="65" spans="1:15" ht="15" customHeight="1">
      <c r="A65" s="55"/>
      <c r="B65" s="56"/>
      <c r="C65" s="56"/>
      <c r="D65" s="56"/>
      <c r="E65" s="56"/>
      <c r="F65" s="56"/>
      <c r="G65" s="57"/>
      <c r="H65" s="10">
        <v>64</v>
      </c>
      <c r="I65" s="12"/>
      <c r="J65" s="13"/>
      <c r="K65" s="13"/>
      <c r="L65" s="13"/>
      <c r="M65" s="13"/>
      <c r="N65" s="13"/>
      <c r="O65" s="13"/>
    </row>
    <row r="66" spans="1:15" ht="15" customHeight="1">
      <c r="A66" s="55"/>
      <c r="B66" s="56"/>
      <c r="C66" s="56"/>
      <c r="D66" s="56"/>
      <c r="E66" s="56"/>
      <c r="F66" s="56"/>
      <c r="G66" s="57"/>
      <c r="H66" s="10">
        <v>65</v>
      </c>
      <c r="I66" s="12"/>
      <c r="J66" s="13"/>
      <c r="K66" s="13"/>
      <c r="L66" s="13"/>
      <c r="M66" s="13"/>
      <c r="N66" s="13"/>
      <c r="O66" s="13"/>
    </row>
    <row r="67" spans="1:15" ht="15" customHeight="1">
      <c r="A67" s="55"/>
      <c r="B67" s="56"/>
      <c r="C67" s="56"/>
      <c r="D67" s="56"/>
      <c r="E67" s="56"/>
      <c r="F67" s="56"/>
      <c r="G67" s="57"/>
      <c r="H67" s="10">
        <v>66</v>
      </c>
      <c r="I67" s="12"/>
      <c r="J67" s="13"/>
      <c r="K67" s="13"/>
      <c r="L67" s="13"/>
      <c r="M67" s="13"/>
      <c r="N67" s="13"/>
      <c r="O67" s="13"/>
    </row>
    <row r="68" spans="1:15" ht="15" customHeight="1">
      <c r="A68" s="55"/>
      <c r="B68" s="56"/>
      <c r="C68" s="56"/>
      <c r="D68" s="56"/>
      <c r="E68" s="56"/>
      <c r="F68" s="56"/>
      <c r="G68" s="57"/>
      <c r="H68" s="10">
        <v>67</v>
      </c>
      <c r="I68" s="12"/>
      <c r="J68" s="13"/>
      <c r="K68" s="13"/>
      <c r="L68" s="13"/>
      <c r="M68" s="13"/>
      <c r="N68" s="13"/>
      <c r="O68" s="13"/>
    </row>
    <row r="69" spans="1:15" ht="15" customHeight="1">
      <c r="A69" s="55"/>
      <c r="B69" s="56"/>
      <c r="C69" s="56"/>
      <c r="D69" s="56"/>
      <c r="E69" s="56"/>
      <c r="F69" s="56"/>
      <c r="G69" s="57"/>
      <c r="H69" s="10">
        <v>68</v>
      </c>
      <c r="I69" s="12"/>
      <c r="J69" s="13"/>
      <c r="K69" s="13"/>
      <c r="L69" s="13"/>
      <c r="M69" s="13"/>
      <c r="N69" s="13"/>
      <c r="O69" s="13"/>
    </row>
    <row r="70" spans="1:15" ht="15" customHeight="1">
      <c r="A70" s="55"/>
      <c r="B70" s="56"/>
      <c r="C70" s="56"/>
      <c r="D70" s="56"/>
      <c r="E70" s="56"/>
      <c r="F70" s="56"/>
      <c r="G70" s="57"/>
      <c r="H70" s="10">
        <v>69</v>
      </c>
      <c r="I70" s="12"/>
      <c r="J70" s="13"/>
      <c r="K70" s="13"/>
      <c r="L70" s="13"/>
      <c r="M70" s="13"/>
      <c r="N70" s="13"/>
      <c r="O70" s="13"/>
    </row>
    <row r="71" spans="1:15" ht="15" customHeight="1">
      <c r="A71" s="55"/>
      <c r="B71" s="56"/>
      <c r="C71" s="56"/>
      <c r="D71" s="56"/>
      <c r="E71" s="56"/>
      <c r="F71" s="56"/>
      <c r="G71" s="57"/>
      <c r="H71" s="10">
        <v>70</v>
      </c>
      <c r="I71" s="12"/>
      <c r="J71" s="13"/>
      <c r="K71" s="13"/>
      <c r="L71" s="13"/>
      <c r="M71" s="13"/>
      <c r="N71" s="13"/>
      <c r="O71" s="13"/>
    </row>
    <row r="72" spans="1:15" ht="15" customHeight="1">
      <c r="A72" s="55"/>
      <c r="B72" s="56"/>
      <c r="C72" s="56"/>
      <c r="D72" s="56"/>
      <c r="E72" s="56"/>
      <c r="F72" s="56"/>
      <c r="G72" s="57"/>
      <c r="H72" s="10">
        <v>71</v>
      </c>
      <c r="I72" s="12"/>
      <c r="J72" s="13"/>
      <c r="K72" s="13"/>
      <c r="L72" s="13"/>
      <c r="M72" s="13"/>
      <c r="N72" s="13"/>
      <c r="O72" s="13"/>
    </row>
    <row r="73" spans="1:15" ht="15" customHeight="1">
      <c r="A73" s="55"/>
      <c r="B73" s="56"/>
      <c r="C73" s="56"/>
      <c r="D73" s="56"/>
      <c r="E73" s="56"/>
      <c r="F73" s="56"/>
      <c r="G73" s="57"/>
      <c r="H73" s="10">
        <v>72</v>
      </c>
      <c r="I73" s="12"/>
      <c r="J73" s="13"/>
      <c r="K73" s="13"/>
      <c r="L73" s="13"/>
      <c r="M73" s="13"/>
      <c r="N73" s="13"/>
      <c r="O73" s="13"/>
    </row>
    <row r="74" spans="1:15" ht="15" customHeight="1">
      <c r="A74" s="55"/>
      <c r="B74" s="56"/>
      <c r="C74" s="56"/>
      <c r="D74" s="56"/>
      <c r="E74" s="56"/>
      <c r="F74" s="56"/>
      <c r="G74" s="57"/>
      <c r="H74" s="10">
        <v>73</v>
      </c>
      <c r="I74" s="12"/>
      <c r="J74" s="13"/>
      <c r="K74" s="13"/>
      <c r="L74" s="13"/>
      <c r="M74" s="13"/>
      <c r="N74" s="13"/>
      <c r="O74" s="13"/>
    </row>
    <row r="75" spans="1:15" ht="15" customHeight="1">
      <c r="A75" s="55"/>
      <c r="B75" s="56"/>
      <c r="C75" s="56"/>
      <c r="D75" s="56"/>
      <c r="E75" s="56"/>
      <c r="F75" s="56"/>
      <c r="G75" s="57"/>
      <c r="H75" s="10">
        <v>74</v>
      </c>
      <c r="I75" s="12"/>
      <c r="J75" s="13"/>
      <c r="K75" s="13"/>
      <c r="L75" s="13"/>
      <c r="M75" s="13"/>
      <c r="N75" s="13"/>
      <c r="O75" s="13"/>
    </row>
    <row r="76" spans="1:15" ht="15" customHeight="1">
      <c r="A76" s="55"/>
      <c r="B76" s="56"/>
      <c r="C76" s="56"/>
      <c r="D76" s="56"/>
      <c r="E76" s="56"/>
      <c r="F76" s="56"/>
      <c r="G76" s="57"/>
      <c r="H76" s="10">
        <v>75</v>
      </c>
      <c r="I76" s="12"/>
      <c r="J76" s="13"/>
      <c r="K76" s="13"/>
      <c r="L76" s="13"/>
      <c r="M76" s="13"/>
      <c r="N76" s="13"/>
      <c r="O76" s="13"/>
    </row>
    <row r="77" spans="1:15" ht="15" customHeight="1">
      <c r="A77" s="55"/>
      <c r="B77" s="56"/>
      <c r="C77" s="56"/>
      <c r="D77" s="56"/>
      <c r="E77" s="56"/>
      <c r="F77" s="56"/>
      <c r="G77" s="57"/>
      <c r="H77" s="10">
        <v>76</v>
      </c>
      <c r="I77" s="12"/>
      <c r="J77" s="13"/>
      <c r="K77" s="13"/>
      <c r="L77" s="13"/>
      <c r="M77" s="13"/>
      <c r="N77" s="13"/>
      <c r="O77" s="13"/>
    </row>
    <row r="78" spans="1:15" ht="15" customHeight="1">
      <c r="A78" s="55"/>
      <c r="B78" s="56"/>
      <c r="C78" s="56"/>
      <c r="D78" s="56"/>
      <c r="E78" s="56"/>
      <c r="F78" s="56"/>
      <c r="G78" s="57"/>
      <c r="H78" s="10">
        <v>77</v>
      </c>
      <c r="I78" s="12"/>
      <c r="J78" s="13"/>
      <c r="K78" s="13"/>
      <c r="L78" s="13"/>
      <c r="M78" s="13"/>
      <c r="N78" s="13"/>
      <c r="O78" s="13"/>
    </row>
    <row r="79" spans="1:15" ht="15" customHeight="1">
      <c r="A79" s="55"/>
      <c r="B79" s="56"/>
      <c r="C79" s="56"/>
      <c r="D79" s="56"/>
      <c r="E79" s="56"/>
      <c r="F79" s="56"/>
      <c r="G79" s="57"/>
      <c r="H79" s="10">
        <v>78</v>
      </c>
      <c r="I79" s="12"/>
      <c r="J79" s="13"/>
      <c r="K79" s="13"/>
      <c r="L79" s="13"/>
      <c r="M79" s="13"/>
      <c r="N79" s="13"/>
      <c r="O79" s="13"/>
    </row>
    <row r="80" spans="1:15" ht="15" customHeight="1">
      <c r="A80" s="55"/>
      <c r="B80" s="56"/>
      <c r="C80" s="56"/>
      <c r="D80" s="56"/>
      <c r="E80" s="56"/>
      <c r="F80" s="56"/>
      <c r="G80" s="57"/>
      <c r="H80" s="10">
        <v>79</v>
      </c>
      <c r="I80" s="12"/>
      <c r="J80" s="13"/>
      <c r="K80" s="13"/>
      <c r="L80" s="13"/>
      <c r="M80" s="13"/>
      <c r="N80" s="13"/>
      <c r="O80" s="13"/>
    </row>
    <row r="81" spans="1:15" ht="15" customHeight="1">
      <c r="A81" s="55"/>
      <c r="B81" s="56"/>
      <c r="C81" s="56"/>
      <c r="D81" s="56"/>
      <c r="E81" s="56"/>
      <c r="F81" s="56"/>
      <c r="G81" s="57"/>
      <c r="H81" s="10">
        <v>80</v>
      </c>
      <c r="I81" s="12"/>
      <c r="J81" s="13"/>
      <c r="K81" s="13"/>
      <c r="L81" s="13"/>
      <c r="M81" s="13"/>
      <c r="N81" s="13"/>
      <c r="O81" s="13"/>
    </row>
    <row r="82" spans="1:15" ht="15" customHeight="1">
      <c r="A82" s="55"/>
      <c r="B82" s="56"/>
      <c r="C82" s="56"/>
      <c r="D82" s="56"/>
      <c r="E82" s="56"/>
      <c r="F82" s="56"/>
      <c r="G82" s="57"/>
      <c r="H82" s="10">
        <v>81</v>
      </c>
      <c r="I82" s="12"/>
      <c r="J82" s="13"/>
      <c r="K82" s="13"/>
      <c r="L82" s="13"/>
      <c r="M82" s="13"/>
      <c r="N82" s="13"/>
      <c r="O82" s="13"/>
    </row>
    <row r="83" spans="1:15" ht="15" customHeight="1">
      <c r="A83" s="55"/>
      <c r="B83" s="56"/>
      <c r="C83" s="56"/>
      <c r="D83" s="56"/>
      <c r="E83" s="56"/>
      <c r="F83" s="56"/>
      <c r="G83" s="57"/>
      <c r="H83" s="10">
        <v>82</v>
      </c>
      <c r="I83" s="12"/>
      <c r="J83" s="13"/>
      <c r="K83" s="13"/>
      <c r="L83" s="13"/>
      <c r="M83" s="13"/>
      <c r="N83" s="13"/>
      <c r="O83" s="13"/>
    </row>
    <row r="84" spans="1:15" ht="15" customHeight="1">
      <c r="A84" s="55"/>
      <c r="B84" s="56"/>
      <c r="C84" s="56"/>
      <c r="D84" s="56"/>
      <c r="E84" s="56"/>
      <c r="F84" s="56"/>
      <c r="G84" s="57"/>
      <c r="H84" s="10">
        <v>83</v>
      </c>
      <c r="I84" s="12"/>
      <c r="J84" s="13"/>
      <c r="K84" s="13"/>
      <c r="L84" s="13"/>
      <c r="M84" s="13"/>
      <c r="N84" s="13"/>
      <c r="O84" s="13"/>
    </row>
    <row r="85" spans="1:15" ht="15" customHeight="1">
      <c r="A85" s="55"/>
      <c r="B85" s="56"/>
      <c r="C85" s="56"/>
      <c r="D85" s="56"/>
      <c r="E85" s="56"/>
      <c r="F85" s="56"/>
      <c r="G85" s="57"/>
      <c r="H85" s="10">
        <v>84</v>
      </c>
      <c r="I85" s="12"/>
      <c r="J85" s="13"/>
      <c r="K85" s="13"/>
      <c r="L85" s="13"/>
      <c r="M85" s="13"/>
      <c r="N85" s="13"/>
      <c r="O85" s="13"/>
    </row>
    <row r="86" spans="1:15" ht="15" customHeight="1">
      <c r="A86" s="55"/>
      <c r="B86" s="56"/>
      <c r="C86" s="56"/>
      <c r="D86" s="56"/>
      <c r="E86" s="56"/>
      <c r="F86" s="56"/>
      <c r="G86" s="57"/>
      <c r="H86" s="10">
        <v>85</v>
      </c>
      <c r="I86" s="12"/>
      <c r="J86" s="13"/>
      <c r="K86" s="13"/>
      <c r="L86" s="13"/>
      <c r="M86" s="13"/>
      <c r="N86" s="13"/>
      <c r="O86" s="13"/>
    </row>
    <row r="87" spans="1:15" ht="15" customHeight="1">
      <c r="A87" s="55"/>
      <c r="B87" s="56"/>
      <c r="C87" s="56"/>
      <c r="D87" s="56"/>
      <c r="E87" s="56"/>
      <c r="F87" s="56"/>
      <c r="G87" s="57"/>
      <c r="H87" s="10">
        <v>86</v>
      </c>
      <c r="I87" s="12"/>
      <c r="J87" s="13"/>
      <c r="K87" s="13"/>
      <c r="L87" s="13"/>
      <c r="M87" s="13"/>
      <c r="N87" s="13"/>
      <c r="O87" s="13"/>
    </row>
    <row r="88" spans="1:15" ht="15" customHeight="1">
      <c r="A88" s="55"/>
      <c r="B88" s="56"/>
      <c r="C88" s="56"/>
      <c r="D88" s="56"/>
      <c r="E88" s="56"/>
      <c r="F88" s="56"/>
      <c r="G88" s="57"/>
      <c r="H88" s="10">
        <v>87</v>
      </c>
      <c r="I88" s="12"/>
      <c r="J88" s="13"/>
      <c r="K88" s="13"/>
      <c r="L88" s="13"/>
      <c r="M88" s="13"/>
      <c r="N88" s="13"/>
      <c r="O88" s="13"/>
    </row>
    <row r="89" spans="1:15" ht="15" customHeight="1">
      <c r="A89" s="55"/>
      <c r="B89" s="56"/>
      <c r="C89" s="56"/>
      <c r="D89" s="56"/>
      <c r="E89" s="56"/>
      <c r="F89" s="56"/>
      <c r="G89" s="57"/>
      <c r="H89" s="10">
        <v>88</v>
      </c>
      <c r="I89" s="12"/>
      <c r="J89" s="13"/>
      <c r="K89" s="13"/>
      <c r="L89" s="13"/>
      <c r="M89" s="13"/>
      <c r="N89" s="13"/>
      <c r="O89" s="13"/>
    </row>
    <row r="90" spans="1:15" ht="15" customHeight="1">
      <c r="A90" s="55"/>
      <c r="B90" s="56"/>
      <c r="C90" s="56"/>
      <c r="D90" s="56"/>
      <c r="E90" s="56"/>
      <c r="F90" s="56"/>
      <c r="G90" s="57"/>
      <c r="H90" s="10">
        <v>89</v>
      </c>
      <c r="I90" s="12"/>
      <c r="J90" s="13"/>
      <c r="K90" s="13"/>
      <c r="L90" s="13"/>
      <c r="M90" s="13"/>
      <c r="N90" s="13"/>
      <c r="O90" s="13"/>
    </row>
    <row r="91" spans="1:15" ht="15" customHeight="1">
      <c r="A91" s="55"/>
      <c r="B91" s="56"/>
      <c r="C91" s="56"/>
      <c r="D91" s="56"/>
      <c r="E91" s="56"/>
      <c r="F91" s="56"/>
      <c r="G91" s="57"/>
      <c r="H91" s="10">
        <v>90</v>
      </c>
      <c r="I91" s="12"/>
      <c r="J91" s="13"/>
      <c r="K91" s="13"/>
      <c r="L91" s="13"/>
      <c r="M91" s="13"/>
      <c r="N91" s="13"/>
      <c r="O91" s="13"/>
    </row>
    <row r="92" spans="1:15" ht="15" customHeight="1">
      <c r="A92" s="55"/>
      <c r="B92" s="56"/>
      <c r="C92" s="56"/>
      <c r="D92" s="56"/>
      <c r="E92" s="56"/>
      <c r="F92" s="56"/>
      <c r="G92" s="57"/>
      <c r="H92" s="10">
        <v>91</v>
      </c>
      <c r="I92" s="12"/>
      <c r="J92" s="13"/>
      <c r="K92" s="13"/>
      <c r="L92" s="13"/>
      <c r="M92" s="13"/>
      <c r="N92" s="13"/>
      <c r="O92" s="13"/>
    </row>
    <row r="93" spans="1:15" ht="15" customHeight="1">
      <c r="A93" s="55"/>
      <c r="B93" s="56"/>
      <c r="C93" s="56"/>
      <c r="D93" s="56"/>
      <c r="E93" s="56"/>
      <c r="F93" s="56"/>
      <c r="G93" s="57"/>
      <c r="H93" s="10">
        <v>92</v>
      </c>
      <c r="I93" s="12"/>
      <c r="J93" s="13"/>
      <c r="K93" s="13"/>
      <c r="L93" s="13"/>
      <c r="M93" s="13"/>
      <c r="N93" s="13"/>
      <c r="O93" s="13"/>
    </row>
    <row r="94" spans="1:15" ht="15" customHeight="1">
      <c r="A94" s="55"/>
      <c r="B94" s="56"/>
      <c r="C94" s="56"/>
      <c r="D94" s="56"/>
      <c r="E94" s="56"/>
      <c r="F94" s="56"/>
      <c r="G94" s="57"/>
      <c r="H94" s="10">
        <v>93</v>
      </c>
      <c r="I94" s="12"/>
      <c r="J94" s="13"/>
      <c r="K94" s="13"/>
      <c r="L94" s="13"/>
      <c r="M94" s="13"/>
      <c r="N94" s="13"/>
      <c r="O94" s="13"/>
    </row>
    <row r="95" spans="1:15" ht="15" customHeight="1">
      <c r="A95" s="55"/>
      <c r="B95" s="56"/>
      <c r="C95" s="56"/>
      <c r="D95" s="56"/>
      <c r="E95" s="56"/>
      <c r="F95" s="56"/>
      <c r="G95" s="57"/>
      <c r="H95" s="10">
        <v>94</v>
      </c>
      <c r="I95" s="12"/>
      <c r="J95" s="13"/>
      <c r="K95" s="13"/>
      <c r="L95" s="13"/>
      <c r="M95" s="13"/>
      <c r="N95" s="13"/>
      <c r="O95" s="13"/>
    </row>
    <row r="96" spans="1:15" ht="15" customHeight="1">
      <c r="A96" s="55"/>
      <c r="B96" s="56"/>
      <c r="C96" s="56"/>
      <c r="D96" s="56"/>
      <c r="E96" s="56"/>
      <c r="F96" s="56"/>
      <c r="G96" s="57"/>
      <c r="H96" s="10">
        <v>95</v>
      </c>
      <c r="I96" s="12"/>
      <c r="J96" s="13"/>
      <c r="K96" s="13"/>
      <c r="L96" s="13"/>
      <c r="M96" s="13"/>
      <c r="N96" s="13"/>
      <c r="O96" s="13"/>
    </row>
    <row r="97" spans="1:15" ht="15" customHeight="1">
      <c r="A97" s="55"/>
      <c r="B97" s="56"/>
      <c r="C97" s="56"/>
      <c r="D97" s="56"/>
      <c r="E97" s="56"/>
      <c r="F97" s="56"/>
      <c r="G97" s="57"/>
      <c r="H97" s="10">
        <v>96</v>
      </c>
      <c r="I97" s="12"/>
      <c r="J97" s="13"/>
      <c r="K97" s="13"/>
      <c r="L97" s="13"/>
      <c r="M97" s="13"/>
      <c r="N97" s="13"/>
      <c r="O97" s="13"/>
    </row>
    <row r="98" spans="1:15" ht="15" customHeight="1">
      <c r="A98" s="55"/>
      <c r="B98" s="56"/>
      <c r="C98" s="56"/>
      <c r="D98" s="56"/>
      <c r="E98" s="56"/>
      <c r="F98" s="56"/>
      <c r="G98" s="57"/>
      <c r="H98" s="10">
        <v>97</v>
      </c>
      <c r="I98" s="12"/>
      <c r="J98" s="13"/>
      <c r="K98" s="13"/>
      <c r="L98" s="13"/>
      <c r="M98" s="13"/>
      <c r="N98" s="13"/>
      <c r="O98" s="13"/>
    </row>
    <row r="99" spans="1:15" ht="15" customHeight="1">
      <c r="A99" s="55"/>
      <c r="B99" s="56"/>
      <c r="C99" s="56"/>
      <c r="D99" s="56"/>
      <c r="E99" s="56"/>
      <c r="F99" s="56"/>
      <c r="G99" s="57"/>
      <c r="H99" s="10">
        <v>98</v>
      </c>
      <c r="I99" s="12"/>
      <c r="J99" s="13"/>
      <c r="K99" s="13"/>
      <c r="L99" s="13"/>
      <c r="M99" s="13"/>
      <c r="N99" s="13"/>
      <c r="O99" s="13"/>
    </row>
    <row r="100" spans="1:15" ht="15" customHeight="1">
      <c r="A100" s="55"/>
      <c r="B100" s="56"/>
      <c r="C100" s="56"/>
      <c r="D100" s="56"/>
      <c r="E100" s="56"/>
      <c r="F100" s="56"/>
      <c r="G100" s="57"/>
      <c r="H100" s="10">
        <v>99</v>
      </c>
      <c r="I100" s="12"/>
      <c r="J100" s="13"/>
      <c r="K100" s="13"/>
      <c r="L100" s="13"/>
      <c r="M100" s="13"/>
      <c r="N100" s="13"/>
      <c r="O100" s="13"/>
    </row>
    <row r="101" spans="1:15" ht="15" customHeight="1">
      <c r="A101" s="58"/>
      <c r="B101" s="59"/>
      <c r="C101" s="59"/>
      <c r="D101" s="59"/>
      <c r="E101" s="59"/>
      <c r="F101" s="59"/>
      <c r="G101" s="60"/>
      <c r="H101" s="15">
        <v>100</v>
      </c>
      <c r="I101" s="12"/>
      <c r="J101" s="13"/>
      <c r="K101" s="13"/>
      <c r="L101" s="13"/>
      <c r="M101" s="13"/>
      <c r="N101" s="13"/>
      <c r="O101" s="13"/>
    </row>
  </sheetData>
  <mergeCells count="2">
    <mergeCell ref="A1:G1"/>
    <mergeCell ref="A2:G101"/>
  </mergeCells>
  <conditionalFormatting sqref="A2">
    <cfRule type="expression" dxfId="26" priority="6">
      <formula>SUMPRODUCT(--ISNUMBER(MATCH(M2:M101,Selects,0)))&gt;0</formula>
    </cfRule>
    <cfRule type="expression" dxfId="25" priority="7">
      <formula>OR(AND(SUMPRODUCT(--ISNUMBER(MATCH(M2:M101,Selects,0)))=0,SUMPRODUCT(--ISNUMBER(MATCH(M2:M101,Delivery,0)))=0,SUMPRODUCT(--ISNUMBER(MATCH(M2:M101,Sales,0)))=0,SUMPRODUCT(--ISNUMBER(MATCH(M2:M101,Rejects,0)))&gt;0),COUNTIF(M2:M101,"*")=0)</formula>
    </cfRule>
    <cfRule type="expression" dxfId="24" priority="8">
      <formula>AND(SUMPRODUCT(--ISNUMBER(MATCH(M2:M101,Selects,0)))=0,SUMPRODUCT(--ISNUMBER(MATCH(M2:M101,Delivery,0)))&gt;0)</formula>
    </cfRule>
    <cfRule type="expression" dxfId="23" priority="9">
      <formula>AND(SUMPRODUCT(--ISNUMBER(MATCH(M2:M101,Selects,0)))=0,SUMPRODUCT(--ISNUMBER(MATCH(M2:M101,Delivery,0)))=0,SUMPRODUCT(--ISNUMBER(MATCH(M2:M101,Sales,0)))&gt;0)</formula>
    </cfRule>
  </conditionalFormatting>
  <conditionalFormatting sqref="A2:G101">
    <cfRule type="expression" dxfId="22" priority="1">
      <formula>OR(ISNUMBER(SEARCH("*hold*",$A$1)),ISNUMBER(SEARCH("*close*",$A$1)))</formula>
    </cfRule>
  </conditionalFormatting>
  <conditionalFormatting sqref="I2:O101">
    <cfRule type="expression" dxfId="21" priority="31">
      <formula>AND(COUNTA($I2:$L2)=4,ISNUMBER(MATCH($M2,Selects,0)))</formula>
    </cfRule>
    <cfRule type="expression" dxfId="20" priority="32">
      <formula>AND(COUNTA($I2:$L2)=4,ISNUMBER(MATCH($M2,Sales,0)))</formula>
    </cfRule>
    <cfRule type="expression" dxfId="19" priority="33">
      <formula>AND(COUNTA($I2:$L2)=4,ISNUMBER(MATCH($M2,Delivery,0)))</formula>
    </cfRule>
    <cfRule type="expression" dxfId="18" priority="34">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C00-000000000000}">
      <formula1>Source</formula1>
    </dataValidation>
    <dataValidation type="list" allowBlank="1" showInputMessage="1" showErrorMessage="1" errorTitle="Selection only" error="Select proper status of profile" promptTitle="Select status" prompt="Only select" sqref="M2:M101" xr:uid="{00000000-0002-0000-0C00-000001000000}">
      <formula1>Status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33203125" customWidth="1"/>
    <col min="11" max="11" width="6.109375" customWidth="1"/>
    <col min="13" max="13" width="29.88671875" customWidth="1"/>
    <col min="14" max="14" width="23.44140625" customWidth="1"/>
    <col min="15" max="15" width="23.88671875" customWidth="1"/>
  </cols>
  <sheetData>
    <row r="1" spans="1:15">
      <c r="A1" s="49" t="s">
        <v>184</v>
      </c>
      <c r="B1" s="50"/>
      <c r="C1" s="50"/>
      <c r="D1" s="50"/>
      <c r="E1" s="50"/>
      <c r="F1" s="50"/>
      <c r="G1" s="51"/>
      <c r="H1" s="9" t="s">
        <v>23</v>
      </c>
      <c r="I1" s="11" t="s">
        <v>24</v>
      </c>
      <c r="J1" s="11" t="s">
        <v>25</v>
      </c>
      <c r="K1" s="11" t="s">
        <v>26</v>
      </c>
      <c r="L1" s="11" t="s">
        <v>27</v>
      </c>
      <c r="M1" s="11" t="s">
        <v>28</v>
      </c>
      <c r="N1" s="11" t="s">
        <v>29</v>
      </c>
      <c r="O1" s="11" t="s">
        <v>30</v>
      </c>
    </row>
    <row r="2" spans="1:15">
      <c r="A2" s="72" t="s">
        <v>245</v>
      </c>
      <c r="B2" s="53"/>
      <c r="C2" s="53"/>
      <c r="D2" s="53"/>
      <c r="E2" s="53"/>
      <c r="F2" s="53"/>
      <c r="G2" s="54"/>
      <c r="H2" s="10">
        <v>1</v>
      </c>
      <c r="I2" s="12">
        <v>45464</v>
      </c>
      <c r="J2" s="13" t="s">
        <v>185</v>
      </c>
      <c r="K2" s="13" t="s">
        <v>67</v>
      </c>
      <c r="L2" s="13" t="s">
        <v>35</v>
      </c>
      <c r="M2" s="13" t="s">
        <v>36</v>
      </c>
      <c r="N2" s="13"/>
      <c r="O2" s="13"/>
    </row>
    <row r="3" spans="1:15">
      <c r="A3" s="55"/>
      <c r="B3" s="56"/>
      <c r="C3" s="56"/>
      <c r="D3" s="56"/>
      <c r="E3" s="56"/>
      <c r="F3" s="56"/>
      <c r="G3" s="57"/>
      <c r="H3" s="10">
        <v>2</v>
      </c>
      <c r="I3" s="12">
        <v>45464</v>
      </c>
      <c r="J3" s="13" t="s">
        <v>94</v>
      </c>
      <c r="K3" s="13" t="s">
        <v>161</v>
      </c>
      <c r="L3" s="13" t="s">
        <v>35</v>
      </c>
      <c r="M3" s="13" t="s">
        <v>36</v>
      </c>
      <c r="N3" s="13"/>
      <c r="O3" s="13"/>
    </row>
    <row r="4" spans="1:15">
      <c r="A4" s="55"/>
      <c r="B4" s="56"/>
      <c r="C4" s="56"/>
      <c r="D4" s="56"/>
      <c r="E4" s="56"/>
      <c r="F4" s="56"/>
      <c r="G4" s="57"/>
      <c r="H4" s="10">
        <v>3</v>
      </c>
      <c r="I4" s="12">
        <v>45464</v>
      </c>
      <c r="J4" s="13" t="s">
        <v>186</v>
      </c>
      <c r="K4" s="13" t="s">
        <v>161</v>
      </c>
      <c r="L4" s="13" t="s">
        <v>35</v>
      </c>
      <c r="M4" s="13" t="s">
        <v>36</v>
      </c>
      <c r="N4" s="13"/>
      <c r="O4" s="13"/>
    </row>
    <row r="5" spans="1:15">
      <c r="A5" s="55"/>
      <c r="B5" s="56"/>
      <c r="C5" s="56"/>
      <c r="D5" s="56"/>
      <c r="E5" s="56"/>
      <c r="F5" s="56"/>
      <c r="G5" s="57"/>
      <c r="H5" s="10">
        <v>4</v>
      </c>
      <c r="I5" s="12">
        <v>45464</v>
      </c>
      <c r="J5" s="13" t="s">
        <v>187</v>
      </c>
      <c r="K5" s="13" t="s">
        <v>161</v>
      </c>
      <c r="L5" s="13" t="s">
        <v>35</v>
      </c>
      <c r="M5" s="13" t="s">
        <v>36</v>
      </c>
      <c r="N5" s="13"/>
      <c r="O5" s="13"/>
    </row>
    <row r="6" spans="1:15">
      <c r="A6" s="55"/>
      <c r="B6" s="56"/>
      <c r="C6" s="56"/>
      <c r="D6" s="56"/>
      <c r="E6" s="56"/>
      <c r="F6" s="56"/>
      <c r="G6" s="57"/>
      <c r="H6" s="10">
        <v>5</v>
      </c>
      <c r="I6" s="12">
        <v>45467</v>
      </c>
      <c r="J6" s="13" t="s">
        <v>188</v>
      </c>
      <c r="K6" s="13" t="s">
        <v>67</v>
      </c>
      <c r="L6" s="13" t="s">
        <v>35</v>
      </c>
      <c r="M6" s="13" t="s">
        <v>36</v>
      </c>
      <c r="N6" s="13"/>
      <c r="O6" s="13"/>
    </row>
    <row r="7" spans="1:15">
      <c r="A7" s="55"/>
      <c r="B7" s="56"/>
      <c r="C7" s="56"/>
      <c r="D7" s="56"/>
      <c r="E7" s="56"/>
      <c r="F7" s="56"/>
      <c r="G7" s="57"/>
      <c r="H7" s="10">
        <v>6</v>
      </c>
      <c r="I7" s="12">
        <v>45467</v>
      </c>
      <c r="J7" s="13" t="s">
        <v>189</v>
      </c>
      <c r="K7" s="13" t="s">
        <v>67</v>
      </c>
      <c r="L7" s="13" t="s">
        <v>35</v>
      </c>
      <c r="M7" s="13" t="s">
        <v>36</v>
      </c>
      <c r="N7" s="13"/>
      <c r="O7" s="14"/>
    </row>
    <row r="8" spans="1:15">
      <c r="A8" s="55"/>
      <c r="B8" s="56"/>
      <c r="C8" s="56"/>
      <c r="D8" s="56"/>
      <c r="E8" s="56"/>
      <c r="F8" s="56"/>
      <c r="G8" s="57"/>
      <c r="H8" s="10">
        <v>7</v>
      </c>
      <c r="I8" s="12">
        <v>45463</v>
      </c>
      <c r="J8" s="13" t="s">
        <v>190</v>
      </c>
      <c r="K8" s="13" t="s">
        <v>161</v>
      </c>
      <c r="L8" s="13" t="s">
        <v>35</v>
      </c>
      <c r="M8" s="13" t="s">
        <v>191</v>
      </c>
      <c r="N8" s="13"/>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4"/>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4"/>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mergeCells count="2">
    <mergeCell ref="A1:G1"/>
    <mergeCell ref="A2:G101"/>
  </mergeCells>
  <conditionalFormatting sqref="A2">
    <cfRule type="expression" dxfId="17" priority="6">
      <formula>SUMPRODUCT(--ISNUMBER(MATCH(M2:M101,Selects,0)))&gt;0</formula>
    </cfRule>
    <cfRule type="expression" dxfId="16" priority="7">
      <formula>OR(AND(SUMPRODUCT(--ISNUMBER(MATCH(M2:M101,Selects,0)))=0,SUMPRODUCT(--ISNUMBER(MATCH(M2:M101,Delivery,0)))=0,SUMPRODUCT(--ISNUMBER(MATCH(M2:M101,Sales,0)))=0,SUMPRODUCT(--ISNUMBER(MATCH(M2:M101,Rejects,0)))&gt;0),COUNTIF(M2:M101,"*")=0)</formula>
    </cfRule>
    <cfRule type="expression" dxfId="15" priority="8">
      <formula>AND(SUMPRODUCT(--ISNUMBER(MATCH(M2:M101,Selects,0)))=0,SUMPRODUCT(--ISNUMBER(MATCH(M2:M101,Delivery,0)))&gt;0)</formula>
    </cfRule>
    <cfRule type="expression" dxfId="14" priority="9">
      <formula>AND(SUMPRODUCT(--ISNUMBER(MATCH(M2:M101,Selects,0)))=0,SUMPRODUCT(--ISNUMBER(MATCH(M2:M101,Delivery,0)))=0,SUMPRODUCT(--ISNUMBER(MATCH(M2:M101,Sales,0)))&gt;0)</formula>
    </cfRule>
  </conditionalFormatting>
  <conditionalFormatting sqref="A2:G101">
    <cfRule type="expression" dxfId="13" priority="1">
      <formula>OR(ISNUMBER(SEARCH("*hold*",$A$1)),ISNUMBER(SEARCH("*close*",$A$1)))</formula>
    </cfRule>
  </conditionalFormatting>
  <conditionalFormatting sqref="I2:O101">
    <cfRule type="expression" dxfId="12" priority="2">
      <formula>AND(COUNTA($I2:$L2)=4,ISNUMBER(MATCH($M2,Selects,0)))</formula>
    </cfRule>
    <cfRule type="expression" dxfId="11" priority="3">
      <formula>AND(COUNTA($I2:$L2)=4,ISNUMBER(MATCH($M2,Sales,0)))</formula>
    </cfRule>
    <cfRule type="expression" dxfId="10" priority="4">
      <formula>AND(COUNTA($I2:$L2)=4,ISNUMBER(MATCH($M2,Delivery,0)))</formula>
    </cfRule>
    <cfRule type="expression" dxfId="9"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D00-000000000000}">
      <formula1>Source</formula1>
    </dataValidation>
    <dataValidation type="list" allowBlank="1" showInputMessage="1" showErrorMessage="1" errorTitle="Selection only" error="Select proper status of profile" promptTitle="Select status" prompt="Only select" sqref="M2:M101" xr:uid="{00000000-0002-0000-0D00-000001000000}">
      <formula1>Status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1" tint="0.499984740745262"/>
  </sheetPr>
  <dimension ref="A1:O101"/>
  <sheetViews>
    <sheetView tabSelected="1"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7.33203125" customWidth="1"/>
    <col min="11" max="11" width="6.109375" customWidth="1"/>
    <col min="13" max="13" width="29.88671875" customWidth="1"/>
    <col min="14" max="14" width="23.44140625" customWidth="1"/>
    <col min="15" max="15" width="23.88671875" customWidth="1"/>
  </cols>
  <sheetData>
    <row r="1" spans="1:15">
      <c r="A1" s="50" t="s">
        <v>192</v>
      </c>
      <c r="B1" s="50"/>
      <c r="C1" s="50"/>
      <c r="D1" s="50"/>
      <c r="E1" s="50"/>
      <c r="F1" s="50"/>
      <c r="G1" s="51"/>
      <c r="H1" s="9" t="s">
        <v>23</v>
      </c>
      <c r="I1" s="11" t="s">
        <v>24</v>
      </c>
      <c r="J1" s="11" t="s">
        <v>25</v>
      </c>
      <c r="K1" s="11" t="s">
        <v>26</v>
      </c>
      <c r="L1" s="11" t="s">
        <v>27</v>
      </c>
      <c r="M1" s="11" t="s">
        <v>28</v>
      </c>
      <c r="N1" s="11" t="s">
        <v>29</v>
      </c>
      <c r="O1" s="11" t="s">
        <v>30</v>
      </c>
    </row>
    <row r="2" spans="1:15">
      <c r="A2" s="72" t="s">
        <v>246</v>
      </c>
      <c r="B2" s="53"/>
      <c r="C2" s="53"/>
      <c r="D2" s="53"/>
      <c r="E2" s="53"/>
      <c r="F2" s="53"/>
      <c r="G2" s="54"/>
      <c r="H2" s="10">
        <v>1</v>
      </c>
      <c r="I2" s="12">
        <v>45454</v>
      </c>
      <c r="J2" s="13" t="s">
        <v>193</v>
      </c>
      <c r="K2" s="13" t="s">
        <v>135</v>
      </c>
      <c r="L2" s="13" t="s">
        <v>35</v>
      </c>
      <c r="M2" s="13" t="s">
        <v>194</v>
      </c>
      <c r="N2" s="13"/>
      <c r="O2" s="13"/>
    </row>
    <row r="3" spans="1:15" ht="28.8">
      <c r="A3" s="55"/>
      <c r="B3" s="56"/>
      <c r="C3" s="56"/>
      <c r="D3" s="56"/>
      <c r="E3" s="56"/>
      <c r="F3" s="56"/>
      <c r="G3" s="57"/>
      <c r="H3" s="10">
        <v>2</v>
      </c>
      <c r="I3" s="12">
        <v>45461</v>
      </c>
      <c r="J3" s="13" t="s">
        <v>195</v>
      </c>
      <c r="K3" s="13" t="s">
        <v>67</v>
      </c>
      <c r="L3" s="13" t="s">
        <v>35</v>
      </c>
      <c r="M3" s="13" t="s">
        <v>107</v>
      </c>
      <c r="N3" s="13"/>
      <c r="O3" s="14" t="s">
        <v>196</v>
      </c>
    </row>
    <row r="4" spans="1:15" ht="28.8">
      <c r="A4" s="55"/>
      <c r="B4" s="56"/>
      <c r="C4" s="56"/>
      <c r="D4" s="56"/>
      <c r="E4" s="56"/>
      <c r="F4" s="56"/>
      <c r="G4" s="57"/>
      <c r="H4" s="10">
        <v>3</v>
      </c>
      <c r="I4" s="12">
        <v>45454</v>
      </c>
      <c r="J4" s="13" t="s">
        <v>197</v>
      </c>
      <c r="K4" s="13" t="s">
        <v>67</v>
      </c>
      <c r="L4" s="13" t="s">
        <v>35</v>
      </c>
      <c r="M4" s="13" t="s">
        <v>107</v>
      </c>
      <c r="N4" s="13"/>
      <c r="O4" s="14" t="s">
        <v>196</v>
      </c>
    </row>
    <row r="5" spans="1:15">
      <c r="A5" s="55"/>
      <c r="B5" s="56"/>
      <c r="C5" s="56"/>
      <c r="D5" s="56"/>
      <c r="E5" s="56"/>
      <c r="F5" s="56"/>
      <c r="G5" s="57"/>
      <c r="H5" s="10">
        <v>4</v>
      </c>
      <c r="I5" s="12">
        <v>45439</v>
      </c>
      <c r="J5" s="13" t="s">
        <v>198</v>
      </c>
      <c r="K5" s="13" t="s">
        <v>135</v>
      </c>
      <c r="L5" s="13" t="s">
        <v>35</v>
      </c>
      <c r="M5" s="13" t="s">
        <v>36</v>
      </c>
      <c r="N5" s="13"/>
      <c r="O5" s="13"/>
    </row>
    <row r="6" spans="1:15">
      <c r="A6" s="55"/>
      <c r="B6" s="56"/>
      <c r="C6" s="56"/>
      <c r="D6" s="56"/>
      <c r="E6" s="56"/>
      <c r="F6" s="56"/>
      <c r="G6" s="57"/>
      <c r="H6" s="10">
        <v>5</v>
      </c>
      <c r="I6" s="12">
        <v>45440</v>
      </c>
      <c r="J6" s="13" t="s">
        <v>199</v>
      </c>
      <c r="K6" s="13" t="s">
        <v>67</v>
      </c>
      <c r="L6" s="13" t="s">
        <v>35</v>
      </c>
      <c r="M6" s="13" t="s">
        <v>36</v>
      </c>
      <c r="N6" s="13"/>
      <c r="O6" s="13"/>
    </row>
    <row r="7" spans="1:15">
      <c r="A7" s="55"/>
      <c r="B7" s="56"/>
      <c r="C7" s="56"/>
      <c r="D7" s="56"/>
      <c r="E7" s="56"/>
      <c r="F7" s="56"/>
      <c r="G7" s="57"/>
      <c r="H7" s="10">
        <v>6</v>
      </c>
      <c r="I7" s="12">
        <v>45440</v>
      </c>
      <c r="J7" s="13" t="s">
        <v>200</v>
      </c>
      <c r="K7" s="13" t="s">
        <v>135</v>
      </c>
      <c r="L7" s="13" t="s">
        <v>35</v>
      </c>
      <c r="M7" s="13" t="s">
        <v>36</v>
      </c>
      <c r="N7" s="13"/>
      <c r="O7" s="14"/>
    </row>
    <row r="8" spans="1:15">
      <c r="A8" s="55"/>
      <c r="B8" s="56"/>
      <c r="C8" s="56"/>
      <c r="D8" s="56"/>
      <c r="E8" s="56"/>
      <c r="F8" s="56"/>
      <c r="G8" s="57"/>
      <c r="H8" s="10">
        <v>7</v>
      </c>
      <c r="I8" s="12">
        <v>45440</v>
      </c>
      <c r="J8" s="13" t="s">
        <v>201</v>
      </c>
      <c r="K8" s="13" t="s">
        <v>76</v>
      </c>
      <c r="L8" s="13" t="s">
        <v>35</v>
      </c>
      <c r="M8" s="13" t="s">
        <v>36</v>
      </c>
      <c r="N8" s="13" t="s">
        <v>124</v>
      </c>
      <c r="O8" s="13"/>
    </row>
    <row r="9" spans="1:15">
      <c r="A9" s="55"/>
      <c r="B9" s="56"/>
      <c r="C9" s="56"/>
      <c r="D9" s="56"/>
      <c r="E9" s="56"/>
      <c r="F9" s="56"/>
      <c r="G9" s="57"/>
      <c r="H9" s="10">
        <v>8</v>
      </c>
      <c r="I9" s="12"/>
      <c r="J9" s="13"/>
      <c r="K9" s="13"/>
      <c r="L9" s="13"/>
      <c r="M9" s="13"/>
      <c r="N9" s="13"/>
      <c r="O9" s="13"/>
    </row>
    <row r="10" spans="1:15">
      <c r="A10" s="55"/>
      <c r="B10" s="56"/>
      <c r="C10" s="56"/>
      <c r="D10" s="56"/>
      <c r="E10" s="56"/>
      <c r="F10" s="56"/>
      <c r="G10" s="57"/>
      <c r="H10" s="10">
        <v>9</v>
      </c>
      <c r="I10" s="12"/>
      <c r="J10" s="13"/>
      <c r="K10" s="13"/>
      <c r="L10" s="13"/>
      <c r="M10" s="13"/>
      <c r="N10" s="13"/>
      <c r="O10" s="14"/>
    </row>
    <row r="11" spans="1:15">
      <c r="A11" s="55"/>
      <c r="B11" s="56"/>
      <c r="C11" s="56"/>
      <c r="D11" s="56"/>
      <c r="E11" s="56"/>
      <c r="F11" s="56"/>
      <c r="G11" s="57"/>
      <c r="H11" s="10">
        <v>10</v>
      </c>
      <c r="I11" s="12"/>
      <c r="J11" s="13"/>
      <c r="K11" s="13"/>
      <c r="L11" s="13"/>
      <c r="M11" s="13"/>
      <c r="N11" s="13"/>
      <c r="O11" s="13"/>
    </row>
    <row r="12" spans="1:15">
      <c r="A12" s="55"/>
      <c r="B12" s="56"/>
      <c r="C12" s="56"/>
      <c r="D12" s="56"/>
      <c r="E12" s="56"/>
      <c r="F12" s="56"/>
      <c r="G12" s="57"/>
      <c r="H12" s="10">
        <v>11</v>
      </c>
      <c r="I12" s="12"/>
      <c r="J12" s="13"/>
      <c r="K12" s="13"/>
      <c r="L12" s="13"/>
      <c r="M12" s="13"/>
      <c r="N12" s="13"/>
      <c r="O12" s="13"/>
    </row>
    <row r="13" spans="1:15">
      <c r="A13" s="55"/>
      <c r="B13" s="56"/>
      <c r="C13" s="56"/>
      <c r="D13" s="56"/>
      <c r="E13" s="56"/>
      <c r="F13" s="56"/>
      <c r="G13" s="57"/>
      <c r="H13" s="10">
        <v>12</v>
      </c>
      <c r="I13" s="12"/>
      <c r="J13" s="13"/>
      <c r="K13" s="13"/>
      <c r="L13" s="13"/>
      <c r="M13" s="13"/>
      <c r="N13" s="13"/>
      <c r="O13" s="14"/>
    </row>
    <row r="14" spans="1:15">
      <c r="A14" s="55"/>
      <c r="B14" s="56"/>
      <c r="C14" s="56"/>
      <c r="D14" s="56"/>
      <c r="E14" s="56"/>
      <c r="F14" s="56"/>
      <c r="G14" s="57"/>
      <c r="H14" s="10">
        <v>13</v>
      </c>
      <c r="I14" s="12"/>
      <c r="J14" s="13"/>
      <c r="K14" s="13"/>
      <c r="L14" s="13"/>
      <c r="M14" s="13"/>
      <c r="N14" s="13"/>
      <c r="O14" s="13"/>
    </row>
    <row r="15" spans="1:15">
      <c r="A15" s="55"/>
      <c r="B15" s="56"/>
      <c r="C15" s="56"/>
      <c r="D15" s="56"/>
      <c r="E15" s="56"/>
      <c r="F15" s="56"/>
      <c r="G15" s="57"/>
      <c r="H15" s="10">
        <v>14</v>
      </c>
      <c r="I15" s="12"/>
      <c r="J15" s="13"/>
      <c r="K15" s="13"/>
      <c r="L15" s="13"/>
      <c r="M15" s="13"/>
      <c r="N15" s="13"/>
      <c r="O15" s="13"/>
    </row>
    <row r="16" spans="1:15">
      <c r="A16" s="55"/>
      <c r="B16" s="56"/>
      <c r="C16" s="56"/>
      <c r="D16" s="56"/>
      <c r="E16" s="56"/>
      <c r="F16" s="56"/>
      <c r="G16" s="57"/>
      <c r="H16" s="10">
        <v>15</v>
      </c>
      <c r="I16" s="12"/>
      <c r="J16" s="13"/>
      <c r="K16" s="13"/>
      <c r="L16" s="13"/>
      <c r="M16" s="13"/>
      <c r="N16" s="13"/>
      <c r="O16" s="13"/>
    </row>
    <row r="17" spans="1:15">
      <c r="A17" s="55"/>
      <c r="B17" s="56"/>
      <c r="C17" s="56"/>
      <c r="D17" s="56"/>
      <c r="E17" s="56"/>
      <c r="F17" s="56"/>
      <c r="G17" s="57"/>
      <c r="H17" s="10">
        <v>16</v>
      </c>
      <c r="I17" s="12"/>
      <c r="J17" s="13"/>
      <c r="K17" s="13"/>
      <c r="L17" s="13"/>
      <c r="M17" s="13"/>
      <c r="N17" s="13"/>
      <c r="O17" s="13"/>
    </row>
    <row r="18" spans="1:15">
      <c r="A18" s="55"/>
      <c r="B18" s="56"/>
      <c r="C18" s="56"/>
      <c r="D18" s="56"/>
      <c r="E18" s="56"/>
      <c r="F18" s="56"/>
      <c r="G18" s="57"/>
      <c r="H18" s="10">
        <v>17</v>
      </c>
      <c r="I18" s="12"/>
      <c r="J18" s="13"/>
      <c r="K18" s="13"/>
      <c r="L18" s="13"/>
      <c r="M18" s="13"/>
      <c r="N18" s="13"/>
      <c r="O18" s="13"/>
    </row>
    <row r="19" spans="1:15">
      <c r="A19" s="55"/>
      <c r="B19" s="56"/>
      <c r="C19" s="56"/>
      <c r="D19" s="56"/>
      <c r="E19" s="56"/>
      <c r="F19" s="56"/>
      <c r="G19" s="57"/>
      <c r="H19" s="10">
        <v>18</v>
      </c>
      <c r="I19" s="12"/>
      <c r="J19" s="13"/>
      <c r="K19" s="13"/>
      <c r="L19" s="13"/>
      <c r="M19" s="13"/>
      <c r="N19" s="13"/>
      <c r="O19" s="13"/>
    </row>
    <row r="20" spans="1:15">
      <c r="A20" s="55"/>
      <c r="B20" s="56"/>
      <c r="C20" s="56"/>
      <c r="D20" s="56"/>
      <c r="E20" s="56"/>
      <c r="F20" s="56"/>
      <c r="G20" s="57"/>
      <c r="H20" s="10">
        <v>19</v>
      </c>
      <c r="I20" s="12"/>
      <c r="J20" s="13"/>
      <c r="K20" s="13"/>
      <c r="L20" s="13"/>
      <c r="M20" s="13"/>
      <c r="N20" s="13"/>
      <c r="O20" s="13"/>
    </row>
    <row r="21" spans="1:15">
      <c r="A21" s="55"/>
      <c r="B21" s="56"/>
      <c r="C21" s="56"/>
      <c r="D21" s="56"/>
      <c r="E21" s="56"/>
      <c r="F21" s="56"/>
      <c r="G21" s="57"/>
      <c r="H21" s="10">
        <v>20</v>
      </c>
      <c r="I21" s="12"/>
      <c r="J21" s="13"/>
      <c r="K21" s="13"/>
      <c r="L21" s="13"/>
      <c r="M21" s="13"/>
      <c r="N21" s="13"/>
      <c r="O21" s="13"/>
    </row>
    <row r="22" spans="1:15">
      <c r="A22" s="55"/>
      <c r="B22" s="56"/>
      <c r="C22" s="56"/>
      <c r="D22" s="56"/>
      <c r="E22" s="56"/>
      <c r="F22" s="56"/>
      <c r="G22" s="57"/>
      <c r="H22" s="10">
        <v>21</v>
      </c>
      <c r="I22" s="12"/>
      <c r="J22" s="13"/>
      <c r="K22" s="13"/>
      <c r="L22" s="13"/>
      <c r="M22" s="13"/>
      <c r="N22" s="13"/>
      <c r="O22" s="13"/>
    </row>
    <row r="23" spans="1:15">
      <c r="A23" s="55"/>
      <c r="B23" s="56"/>
      <c r="C23" s="56"/>
      <c r="D23" s="56"/>
      <c r="E23" s="56"/>
      <c r="F23" s="56"/>
      <c r="G23" s="57"/>
      <c r="H23" s="10">
        <v>22</v>
      </c>
      <c r="I23" s="12"/>
      <c r="J23" s="13"/>
      <c r="K23" s="13"/>
      <c r="L23" s="13"/>
      <c r="M23" s="13"/>
      <c r="N23" s="13"/>
      <c r="O23" s="13"/>
    </row>
    <row r="24" spans="1:15">
      <c r="A24" s="55"/>
      <c r="B24" s="56"/>
      <c r="C24" s="56"/>
      <c r="D24" s="56"/>
      <c r="E24" s="56"/>
      <c r="F24" s="56"/>
      <c r="G24" s="57"/>
      <c r="H24" s="10">
        <v>23</v>
      </c>
      <c r="I24" s="12"/>
      <c r="J24" s="13"/>
      <c r="K24" s="13"/>
      <c r="L24" s="13"/>
      <c r="M24" s="13"/>
      <c r="N24" s="13"/>
      <c r="O24" s="13"/>
    </row>
    <row r="25" spans="1:15">
      <c r="A25" s="55"/>
      <c r="B25" s="56"/>
      <c r="C25" s="56"/>
      <c r="D25" s="56"/>
      <c r="E25" s="56"/>
      <c r="F25" s="56"/>
      <c r="G25" s="57"/>
      <c r="H25" s="10">
        <v>24</v>
      </c>
      <c r="I25" s="12"/>
      <c r="J25" s="13"/>
      <c r="K25" s="13"/>
      <c r="L25" s="13"/>
      <c r="M25" s="13"/>
      <c r="N25" s="13"/>
      <c r="O25" s="13"/>
    </row>
    <row r="26" spans="1:15">
      <c r="A26" s="55"/>
      <c r="B26" s="56"/>
      <c r="C26" s="56"/>
      <c r="D26" s="56"/>
      <c r="E26" s="56"/>
      <c r="F26" s="56"/>
      <c r="G26" s="57"/>
      <c r="H26" s="10">
        <v>25</v>
      </c>
      <c r="I26" s="12"/>
      <c r="J26" s="13"/>
      <c r="K26" s="13"/>
      <c r="L26" s="13"/>
      <c r="M26" s="13"/>
      <c r="N26" s="13"/>
      <c r="O26" s="13"/>
    </row>
    <row r="27" spans="1:15">
      <c r="A27" s="55"/>
      <c r="B27" s="56"/>
      <c r="C27" s="56"/>
      <c r="D27" s="56"/>
      <c r="E27" s="56"/>
      <c r="F27" s="56"/>
      <c r="G27" s="57"/>
      <c r="H27" s="10">
        <v>26</v>
      </c>
      <c r="I27" s="12"/>
      <c r="J27" s="13"/>
      <c r="K27" s="13"/>
      <c r="L27" s="13"/>
      <c r="M27" s="13"/>
      <c r="N27" s="13"/>
      <c r="O27" s="13"/>
    </row>
    <row r="28" spans="1:15">
      <c r="A28" s="55"/>
      <c r="B28" s="56"/>
      <c r="C28" s="56"/>
      <c r="D28" s="56"/>
      <c r="E28" s="56"/>
      <c r="F28" s="56"/>
      <c r="G28" s="57"/>
      <c r="H28" s="10">
        <v>27</v>
      </c>
      <c r="I28" s="12"/>
      <c r="J28" s="13"/>
      <c r="K28" s="13"/>
      <c r="L28" s="13"/>
      <c r="M28" s="13"/>
      <c r="N28" s="13"/>
      <c r="O28" s="13"/>
    </row>
    <row r="29" spans="1:15">
      <c r="A29" s="55"/>
      <c r="B29" s="56"/>
      <c r="C29" s="56"/>
      <c r="D29" s="56"/>
      <c r="E29" s="56"/>
      <c r="F29" s="56"/>
      <c r="G29" s="57"/>
      <c r="H29" s="10">
        <v>28</v>
      </c>
      <c r="I29" s="12"/>
      <c r="J29" s="13"/>
      <c r="K29" s="13"/>
      <c r="L29" s="13"/>
      <c r="M29" s="13"/>
      <c r="N29" s="13"/>
      <c r="O29" s="13"/>
    </row>
    <row r="30" spans="1:15">
      <c r="A30" s="55"/>
      <c r="B30" s="56"/>
      <c r="C30" s="56"/>
      <c r="D30" s="56"/>
      <c r="E30" s="56"/>
      <c r="F30" s="56"/>
      <c r="G30" s="57"/>
      <c r="H30" s="10">
        <v>29</v>
      </c>
      <c r="I30" s="12"/>
      <c r="J30" s="13"/>
      <c r="K30" s="13"/>
      <c r="L30" s="13"/>
      <c r="M30" s="13"/>
      <c r="N30" s="13"/>
      <c r="O30" s="13"/>
    </row>
    <row r="31" spans="1:15">
      <c r="A31" s="55"/>
      <c r="B31" s="56"/>
      <c r="C31" s="56"/>
      <c r="D31" s="56"/>
      <c r="E31" s="56"/>
      <c r="F31" s="56"/>
      <c r="G31" s="57"/>
      <c r="H31" s="10">
        <v>30</v>
      </c>
      <c r="I31" s="12"/>
      <c r="J31" s="13"/>
      <c r="K31" s="13"/>
      <c r="L31" s="13"/>
      <c r="M31" s="13"/>
      <c r="N31" s="13"/>
      <c r="O31" s="13"/>
    </row>
    <row r="32" spans="1:15">
      <c r="A32" s="55"/>
      <c r="B32" s="56"/>
      <c r="C32" s="56"/>
      <c r="D32" s="56"/>
      <c r="E32" s="56"/>
      <c r="F32" s="56"/>
      <c r="G32" s="57"/>
      <c r="H32" s="10">
        <v>31</v>
      </c>
      <c r="I32" s="12"/>
      <c r="J32" s="13"/>
      <c r="K32" s="13"/>
      <c r="L32" s="13"/>
      <c r="M32" s="13"/>
      <c r="N32" s="13"/>
      <c r="O32" s="13"/>
    </row>
    <row r="33" spans="1:15">
      <c r="A33" s="55"/>
      <c r="B33" s="56"/>
      <c r="C33" s="56"/>
      <c r="D33" s="56"/>
      <c r="E33" s="56"/>
      <c r="F33" s="56"/>
      <c r="G33" s="57"/>
      <c r="H33" s="10">
        <v>32</v>
      </c>
      <c r="I33" s="12"/>
      <c r="J33" s="13"/>
      <c r="K33" s="13"/>
      <c r="L33" s="13"/>
      <c r="M33" s="13"/>
      <c r="N33" s="13"/>
      <c r="O33" s="13"/>
    </row>
    <row r="34" spans="1:15">
      <c r="A34" s="55"/>
      <c r="B34" s="56"/>
      <c r="C34" s="56"/>
      <c r="D34" s="56"/>
      <c r="E34" s="56"/>
      <c r="F34" s="56"/>
      <c r="G34" s="57"/>
      <c r="H34" s="10">
        <v>33</v>
      </c>
      <c r="I34" s="12"/>
      <c r="J34" s="13"/>
      <c r="K34" s="13"/>
      <c r="L34" s="13"/>
      <c r="M34" s="13"/>
      <c r="N34" s="13"/>
      <c r="O34" s="13"/>
    </row>
    <row r="35" spans="1:15">
      <c r="A35" s="55"/>
      <c r="B35" s="56"/>
      <c r="C35" s="56"/>
      <c r="D35" s="56"/>
      <c r="E35" s="56"/>
      <c r="F35" s="56"/>
      <c r="G35" s="57"/>
      <c r="H35" s="10">
        <v>34</v>
      </c>
      <c r="I35" s="12"/>
      <c r="J35" s="13"/>
      <c r="K35" s="13"/>
      <c r="L35" s="13"/>
      <c r="M35" s="13"/>
      <c r="N35" s="13"/>
      <c r="O35" s="13"/>
    </row>
    <row r="36" spans="1:15">
      <c r="A36" s="55"/>
      <c r="B36" s="56"/>
      <c r="C36" s="56"/>
      <c r="D36" s="56"/>
      <c r="E36" s="56"/>
      <c r="F36" s="56"/>
      <c r="G36" s="57"/>
      <c r="H36" s="10">
        <v>35</v>
      </c>
      <c r="I36" s="12"/>
      <c r="J36" s="13"/>
      <c r="K36" s="13"/>
      <c r="L36" s="13"/>
      <c r="M36" s="13"/>
      <c r="N36" s="13"/>
      <c r="O36" s="13"/>
    </row>
    <row r="37" spans="1:15">
      <c r="A37" s="55"/>
      <c r="B37" s="56"/>
      <c r="C37" s="56"/>
      <c r="D37" s="56"/>
      <c r="E37" s="56"/>
      <c r="F37" s="56"/>
      <c r="G37" s="57"/>
      <c r="H37" s="10">
        <v>36</v>
      </c>
      <c r="I37" s="12"/>
      <c r="J37" s="13"/>
      <c r="K37" s="13"/>
      <c r="L37" s="13"/>
      <c r="M37" s="13"/>
      <c r="N37" s="13"/>
      <c r="O37" s="13"/>
    </row>
    <row r="38" spans="1:15">
      <c r="A38" s="55"/>
      <c r="B38" s="56"/>
      <c r="C38" s="56"/>
      <c r="D38" s="56"/>
      <c r="E38" s="56"/>
      <c r="F38" s="56"/>
      <c r="G38" s="57"/>
      <c r="H38" s="10">
        <v>37</v>
      </c>
      <c r="I38" s="12"/>
      <c r="J38" s="13"/>
      <c r="K38" s="13"/>
      <c r="L38" s="13"/>
      <c r="M38" s="13"/>
      <c r="N38" s="13"/>
      <c r="O38" s="13"/>
    </row>
    <row r="39" spans="1:15">
      <c r="A39" s="55"/>
      <c r="B39" s="56"/>
      <c r="C39" s="56"/>
      <c r="D39" s="56"/>
      <c r="E39" s="56"/>
      <c r="F39" s="56"/>
      <c r="G39" s="57"/>
      <c r="H39" s="10">
        <v>38</v>
      </c>
      <c r="I39" s="12"/>
      <c r="J39" s="13"/>
      <c r="K39" s="13"/>
      <c r="L39" s="13"/>
      <c r="M39" s="13"/>
      <c r="N39" s="13"/>
      <c r="O39" s="13"/>
    </row>
    <row r="40" spans="1:15">
      <c r="A40" s="55"/>
      <c r="B40" s="56"/>
      <c r="C40" s="56"/>
      <c r="D40" s="56"/>
      <c r="E40" s="56"/>
      <c r="F40" s="56"/>
      <c r="G40" s="57"/>
      <c r="H40" s="10">
        <v>39</v>
      </c>
      <c r="I40" s="12"/>
      <c r="J40" s="13"/>
      <c r="K40" s="13"/>
      <c r="L40" s="13"/>
      <c r="M40" s="13"/>
      <c r="N40" s="13"/>
      <c r="O40" s="13"/>
    </row>
    <row r="41" spans="1:15">
      <c r="A41" s="55"/>
      <c r="B41" s="56"/>
      <c r="C41" s="56"/>
      <c r="D41" s="56"/>
      <c r="E41" s="56"/>
      <c r="F41" s="56"/>
      <c r="G41" s="57"/>
      <c r="H41" s="10">
        <v>40</v>
      </c>
      <c r="I41" s="12"/>
      <c r="J41" s="13"/>
      <c r="K41" s="13"/>
      <c r="L41" s="13"/>
      <c r="M41" s="13"/>
      <c r="N41" s="13"/>
      <c r="O41" s="13"/>
    </row>
    <row r="42" spans="1:15">
      <c r="A42" s="55"/>
      <c r="B42" s="56"/>
      <c r="C42" s="56"/>
      <c r="D42" s="56"/>
      <c r="E42" s="56"/>
      <c r="F42" s="56"/>
      <c r="G42" s="57"/>
      <c r="H42" s="10">
        <v>41</v>
      </c>
      <c r="I42" s="12"/>
      <c r="J42" s="13"/>
      <c r="K42" s="13"/>
      <c r="L42" s="13"/>
      <c r="M42" s="13"/>
      <c r="N42" s="13"/>
      <c r="O42" s="13"/>
    </row>
    <row r="43" spans="1:15">
      <c r="A43" s="55"/>
      <c r="B43" s="56"/>
      <c r="C43" s="56"/>
      <c r="D43" s="56"/>
      <c r="E43" s="56"/>
      <c r="F43" s="56"/>
      <c r="G43" s="57"/>
      <c r="H43" s="10">
        <v>42</v>
      </c>
      <c r="I43" s="12"/>
      <c r="J43" s="13"/>
      <c r="K43" s="13"/>
      <c r="L43" s="13"/>
      <c r="M43" s="13"/>
      <c r="N43" s="13"/>
      <c r="O43" s="13"/>
    </row>
    <row r="44" spans="1:15">
      <c r="A44" s="55"/>
      <c r="B44" s="56"/>
      <c r="C44" s="56"/>
      <c r="D44" s="56"/>
      <c r="E44" s="56"/>
      <c r="F44" s="56"/>
      <c r="G44" s="57"/>
      <c r="H44" s="10">
        <v>43</v>
      </c>
      <c r="I44" s="12"/>
      <c r="J44" s="13"/>
      <c r="K44" s="13"/>
      <c r="L44" s="13"/>
      <c r="M44" s="13"/>
      <c r="N44" s="13"/>
      <c r="O44" s="13"/>
    </row>
    <row r="45" spans="1:15">
      <c r="A45" s="55"/>
      <c r="B45" s="56"/>
      <c r="C45" s="56"/>
      <c r="D45" s="56"/>
      <c r="E45" s="56"/>
      <c r="F45" s="56"/>
      <c r="G45" s="57"/>
      <c r="H45" s="10">
        <v>44</v>
      </c>
      <c r="I45" s="12"/>
      <c r="J45" s="13"/>
      <c r="K45" s="13"/>
      <c r="L45" s="13"/>
      <c r="M45" s="13"/>
      <c r="N45" s="13"/>
      <c r="O45" s="13"/>
    </row>
    <row r="46" spans="1:15">
      <c r="A46" s="55"/>
      <c r="B46" s="56"/>
      <c r="C46" s="56"/>
      <c r="D46" s="56"/>
      <c r="E46" s="56"/>
      <c r="F46" s="56"/>
      <c r="G46" s="57"/>
      <c r="H46" s="10">
        <v>45</v>
      </c>
      <c r="I46" s="12"/>
      <c r="J46" s="13"/>
      <c r="K46" s="13"/>
      <c r="L46" s="13"/>
      <c r="M46" s="13"/>
      <c r="N46" s="13"/>
      <c r="O46" s="13"/>
    </row>
    <row r="47" spans="1:15">
      <c r="A47" s="55"/>
      <c r="B47" s="56"/>
      <c r="C47" s="56"/>
      <c r="D47" s="56"/>
      <c r="E47" s="56"/>
      <c r="F47" s="56"/>
      <c r="G47" s="57"/>
      <c r="H47" s="10">
        <v>46</v>
      </c>
      <c r="I47" s="12"/>
      <c r="J47" s="13"/>
      <c r="K47" s="13"/>
      <c r="L47" s="13"/>
      <c r="M47" s="13"/>
      <c r="N47" s="13"/>
      <c r="O47" s="13"/>
    </row>
    <row r="48" spans="1:15">
      <c r="A48" s="55"/>
      <c r="B48" s="56"/>
      <c r="C48" s="56"/>
      <c r="D48" s="56"/>
      <c r="E48" s="56"/>
      <c r="F48" s="56"/>
      <c r="G48" s="57"/>
      <c r="H48" s="10">
        <v>47</v>
      </c>
      <c r="I48" s="12"/>
      <c r="J48" s="13"/>
      <c r="K48" s="13"/>
      <c r="L48" s="13"/>
      <c r="M48" s="13"/>
      <c r="N48" s="13"/>
      <c r="O48" s="13"/>
    </row>
    <row r="49" spans="1:15">
      <c r="A49" s="55"/>
      <c r="B49" s="56"/>
      <c r="C49" s="56"/>
      <c r="D49" s="56"/>
      <c r="E49" s="56"/>
      <c r="F49" s="56"/>
      <c r="G49" s="57"/>
      <c r="H49" s="10">
        <v>48</v>
      </c>
      <c r="I49" s="12"/>
      <c r="J49" s="13"/>
      <c r="K49" s="13"/>
      <c r="L49" s="13"/>
      <c r="M49" s="13"/>
      <c r="N49" s="13"/>
      <c r="O49" s="13"/>
    </row>
    <row r="50" spans="1:15">
      <c r="A50" s="55"/>
      <c r="B50" s="56"/>
      <c r="C50" s="56"/>
      <c r="D50" s="56"/>
      <c r="E50" s="56"/>
      <c r="F50" s="56"/>
      <c r="G50" s="57"/>
      <c r="H50" s="10">
        <v>49</v>
      </c>
      <c r="I50" s="12"/>
      <c r="J50" s="13"/>
      <c r="K50" s="13"/>
      <c r="L50" s="13"/>
      <c r="M50" s="13"/>
      <c r="N50" s="13"/>
      <c r="O50" s="13"/>
    </row>
    <row r="51" spans="1:15">
      <c r="A51" s="55"/>
      <c r="B51" s="56"/>
      <c r="C51" s="56"/>
      <c r="D51" s="56"/>
      <c r="E51" s="56"/>
      <c r="F51" s="56"/>
      <c r="G51" s="57"/>
      <c r="H51" s="10">
        <v>50</v>
      </c>
      <c r="I51" s="12"/>
      <c r="J51" s="13"/>
      <c r="K51" s="13"/>
      <c r="L51" s="13"/>
      <c r="M51" s="13"/>
      <c r="N51" s="13"/>
      <c r="O51" s="13"/>
    </row>
    <row r="52" spans="1:15">
      <c r="A52" s="55"/>
      <c r="B52" s="56"/>
      <c r="C52" s="56"/>
      <c r="D52" s="56"/>
      <c r="E52" s="56"/>
      <c r="F52" s="56"/>
      <c r="G52" s="57"/>
      <c r="H52" s="10">
        <v>51</v>
      </c>
      <c r="I52" s="12"/>
      <c r="J52" s="13"/>
      <c r="K52" s="13"/>
      <c r="L52" s="13"/>
      <c r="M52" s="13"/>
      <c r="N52" s="13"/>
      <c r="O52" s="13"/>
    </row>
    <row r="53" spans="1:15">
      <c r="A53" s="55"/>
      <c r="B53" s="56"/>
      <c r="C53" s="56"/>
      <c r="D53" s="56"/>
      <c r="E53" s="56"/>
      <c r="F53" s="56"/>
      <c r="G53" s="57"/>
      <c r="H53" s="10">
        <v>52</v>
      </c>
      <c r="I53" s="12"/>
      <c r="J53" s="13"/>
      <c r="K53" s="13"/>
      <c r="L53" s="13"/>
      <c r="M53" s="13"/>
      <c r="N53" s="13"/>
      <c r="O53" s="13"/>
    </row>
    <row r="54" spans="1:15">
      <c r="A54" s="55"/>
      <c r="B54" s="56"/>
      <c r="C54" s="56"/>
      <c r="D54" s="56"/>
      <c r="E54" s="56"/>
      <c r="F54" s="56"/>
      <c r="G54" s="57"/>
      <c r="H54" s="10">
        <v>53</v>
      </c>
      <c r="I54" s="12"/>
      <c r="J54" s="13"/>
      <c r="K54" s="13"/>
      <c r="L54" s="13"/>
      <c r="M54" s="13"/>
      <c r="N54" s="13"/>
      <c r="O54" s="13"/>
    </row>
    <row r="55" spans="1:15">
      <c r="A55" s="55"/>
      <c r="B55" s="56"/>
      <c r="C55" s="56"/>
      <c r="D55" s="56"/>
      <c r="E55" s="56"/>
      <c r="F55" s="56"/>
      <c r="G55" s="57"/>
      <c r="H55" s="10">
        <v>54</v>
      </c>
      <c r="I55" s="12"/>
      <c r="J55" s="13"/>
      <c r="K55" s="13"/>
      <c r="L55" s="13"/>
      <c r="M55" s="13"/>
      <c r="N55" s="13"/>
      <c r="O55" s="13"/>
    </row>
    <row r="56" spans="1:15">
      <c r="A56" s="55"/>
      <c r="B56" s="56"/>
      <c r="C56" s="56"/>
      <c r="D56" s="56"/>
      <c r="E56" s="56"/>
      <c r="F56" s="56"/>
      <c r="G56" s="57"/>
      <c r="H56" s="10">
        <v>55</v>
      </c>
      <c r="I56" s="12"/>
      <c r="J56" s="13"/>
      <c r="K56" s="13"/>
      <c r="L56" s="13"/>
      <c r="M56" s="13"/>
      <c r="N56" s="13"/>
      <c r="O56" s="13"/>
    </row>
    <row r="57" spans="1:15">
      <c r="A57" s="55"/>
      <c r="B57" s="56"/>
      <c r="C57" s="56"/>
      <c r="D57" s="56"/>
      <c r="E57" s="56"/>
      <c r="F57" s="56"/>
      <c r="G57" s="57"/>
      <c r="H57" s="10">
        <v>56</v>
      </c>
      <c r="I57" s="12"/>
      <c r="J57" s="13"/>
      <c r="K57" s="13"/>
      <c r="L57" s="13"/>
      <c r="M57" s="13"/>
      <c r="N57" s="13"/>
      <c r="O57" s="13"/>
    </row>
    <row r="58" spans="1:15">
      <c r="A58" s="55"/>
      <c r="B58" s="56"/>
      <c r="C58" s="56"/>
      <c r="D58" s="56"/>
      <c r="E58" s="56"/>
      <c r="F58" s="56"/>
      <c r="G58" s="57"/>
      <c r="H58" s="10">
        <v>57</v>
      </c>
      <c r="I58" s="12"/>
      <c r="J58" s="13"/>
      <c r="K58" s="13"/>
      <c r="L58" s="13"/>
      <c r="M58" s="13"/>
      <c r="N58" s="13"/>
      <c r="O58" s="13"/>
    </row>
    <row r="59" spans="1:15">
      <c r="A59" s="55"/>
      <c r="B59" s="56"/>
      <c r="C59" s="56"/>
      <c r="D59" s="56"/>
      <c r="E59" s="56"/>
      <c r="F59" s="56"/>
      <c r="G59" s="57"/>
      <c r="H59" s="10">
        <v>58</v>
      </c>
      <c r="I59" s="12"/>
      <c r="J59" s="13"/>
      <c r="K59" s="13"/>
      <c r="L59" s="13"/>
      <c r="M59" s="13"/>
      <c r="N59" s="13"/>
      <c r="O59" s="13"/>
    </row>
    <row r="60" spans="1:15">
      <c r="A60" s="55"/>
      <c r="B60" s="56"/>
      <c r="C60" s="56"/>
      <c r="D60" s="56"/>
      <c r="E60" s="56"/>
      <c r="F60" s="56"/>
      <c r="G60" s="57"/>
      <c r="H60" s="10">
        <v>59</v>
      </c>
      <c r="I60" s="12"/>
      <c r="J60" s="13"/>
      <c r="K60" s="13"/>
      <c r="L60" s="13"/>
      <c r="M60" s="13"/>
      <c r="N60" s="13"/>
      <c r="O60" s="13"/>
    </row>
    <row r="61" spans="1:15">
      <c r="A61" s="55"/>
      <c r="B61" s="56"/>
      <c r="C61" s="56"/>
      <c r="D61" s="56"/>
      <c r="E61" s="56"/>
      <c r="F61" s="56"/>
      <c r="G61" s="57"/>
      <c r="H61" s="10">
        <v>60</v>
      </c>
      <c r="I61" s="12"/>
      <c r="J61" s="13"/>
      <c r="K61" s="13"/>
      <c r="L61" s="13"/>
      <c r="M61" s="13"/>
      <c r="N61" s="13"/>
      <c r="O61" s="13"/>
    </row>
    <row r="62" spans="1:15">
      <c r="A62" s="55"/>
      <c r="B62" s="56"/>
      <c r="C62" s="56"/>
      <c r="D62" s="56"/>
      <c r="E62" s="56"/>
      <c r="F62" s="56"/>
      <c r="G62" s="57"/>
      <c r="H62" s="10">
        <v>61</v>
      </c>
      <c r="I62" s="12"/>
      <c r="J62" s="13"/>
      <c r="K62" s="13"/>
      <c r="L62" s="13"/>
      <c r="M62" s="13"/>
      <c r="N62" s="13"/>
      <c r="O62" s="13"/>
    </row>
    <row r="63" spans="1:15">
      <c r="A63" s="55"/>
      <c r="B63" s="56"/>
      <c r="C63" s="56"/>
      <c r="D63" s="56"/>
      <c r="E63" s="56"/>
      <c r="F63" s="56"/>
      <c r="G63" s="57"/>
      <c r="H63" s="10">
        <v>62</v>
      </c>
      <c r="I63" s="12"/>
      <c r="J63" s="13"/>
      <c r="K63" s="13"/>
      <c r="L63" s="13"/>
      <c r="M63" s="13"/>
      <c r="N63" s="13"/>
      <c r="O63" s="13"/>
    </row>
    <row r="64" spans="1:15">
      <c r="A64" s="55"/>
      <c r="B64" s="56"/>
      <c r="C64" s="56"/>
      <c r="D64" s="56"/>
      <c r="E64" s="56"/>
      <c r="F64" s="56"/>
      <c r="G64" s="57"/>
      <c r="H64" s="10">
        <v>63</v>
      </c>
      <c r="I64" s="12"/>
      <c r="J64" s="13"/>
      <c r="K64" s="13"/>
      <c r="L64" s="13"/>
      <c r="M64" s="13"/>
      <c r="N64" s="13"/>
      <c r="O64" s="13"/>
    </row>
    <row r="65" spans="1:15">
      <c r="A65" s="55"/>
      <c r="B65" s="56"/>
      <c r="C65" s="56"/>
      <c r="D65" s="56"/>
      <c r="E65" s="56"/>
      <c r="F65" s="56"/>
      <c r="G65" s="57"/>
      <c r="H65" s="10">
        <v>64</v>
      </c>
      <c r="I65" s="12"/>
      <c r="J65" s="13"/>
      <c r="K65" s="13"/>
      <c r="L65" s="13"/>
      <c r="M65" s="13"/>
      <c r="N65" s="13"/>
      <c r="O65" s="13"/>
    </row>
    <row r="66" spans="1:15">
      <c r="A66" s="55"/>
      <c r="B66" s="56"/>
      <c r="C66" s="56"/>
      <c r="D66" s="56"/>
      <c r="E66" s="56"/>
      <c r="F66" s="56"/>
      <c r="G66" s="57"/>
      <c r="H66" s="10">
        <v>65</v>
      </c>
      <c r="I66" s="12"/>
      <c r="J66" s="13"/>
      <c r="K66" s="13"/>
      <c r="L66" s="13"/>
      <c r="M66" s="13"/>
      <c r="N66" s="13"/>
      <c r="O66" s="13"/>
    </row>
    <row r="67" spans="1:15">
      <c r="A67" s="55"/>
      <c r="B67" s="56"/>
      <c r="C67" s="56"/>
      <c r="D67" s="56"/>
      <c r="E67" s="56"/>
      <c r="F67" s="56"/>
      <c r="G67" s="57"/>
      <c r="H67" s="10">
        <v>66</v>
      </c>
      <c r="I67" s="12"/>
      <c r="J67" s="13"/>
      <c r="K67" s="13"/>
      <c r="L67" s="13"/>
      <c r="M67" s="13"/>
      <c r="N67" s="13"/>
      <c r="O67" s="13"/>
    </row>
    <row r="68" spans="1:15">
      <c r="A68" s="55"/>
      <c r="B68" s="56"/>
      <c r="C68" s="56"/>
      <c r="D68" s="56"/>
      <c r="E68" s="56"/>
      <c r="F68" s="56"/>
      <c r="G68" s="57"/>
      <c r="H68" s="10">
        <v>67</v>
      </c>
      <c r="I68" s="12"/>
      <c r="J68" s="13"/>
      <c r="K68" s="13"/>
      <c r="L68" s="13"/>
      <c r="M68" s="13"/>
      <c r="N68" s="13"/>
      <c r="O68" s="13"/>
    </row>
    <row r="69" spans="1:15">
      <c r="A69" s="55"/>
      <c r="B69" s="56"/>
      <c r="C69" s="56"/>
      <c r="D69" s="56"/>
      <c r="E69" s="56"/>
      <c r="F69" s="56"/>
      <c r="G69" s="57"/>
      <c r="H69" s="10">
        <v>68</v>
      </c>
      <c r="I69" s="12"/>
      <c r="J69" s="13"/>
      <c r="K69" s="13"/>
      <c r="L69" s="13"/>
      <c r="M69" s="13"/>
      <c r="N69" s="13"/>
      <c r="O69" s="13"/>
    </row>
    <row r="70" spans="1:15">
      <c r="A70" s="55"/>
      <c r="B70" s="56"/>
      <c r="C70" s="56"/>
      <c r="D70" s="56"/>
      <c r="E70" s="56"/>
      <c r="F70" s="56"/>
      <c r="G70" s="57"/>
      <c r="H70" s="10">
        <v>69</v>
      </c>
      <c r="I70" s="12"/>
      <c r="J70" s="13"/>
      <c r="K70" s="13"/>
      <c r="L70" s="13"/>
      <c r="M70" s="13"/>
      <c r="N70" s="13"/>
      <c r="O70" s="13"/>
    </row>
    <row r="71" spans="1:15">
      <c r="A71" s="55"/>
      <c r="B71" s="56"/>
      <c r="C71" s="56"/>
      <c r="D71" s="56"/>
      <c r="E71" s="56"/>
      <c r="F71" s="56"/>
      <c r="G71" s="57"/>
      <c r="H71" s="10">
        <v>70</v>
      </c>
      <c r="I71" s="12"/>
      <c r="J71" s="13"/>
      <c r="K71" s="13"/>
      <c r="L71" s="13"/>
      <c r="M71" s="13"/>
      <c r="N71" s="13"/>
      <c r="O71" s="13"/>
    </row>
    <row r="72" spans="1:15">
      <c r="A72" s="55"/>
      <c r="B72" s="56"/>
      <c r="C72" s="56"/>
      <c r="D72" s="56"/>
      <c r="E72" s="56"/>
      <c r="F72" s="56"/>
      <c r="G72" s="57"/>
      <c r="H72" s="10">
        <v>71</v>
      </c>
      <c r="I72" s="12"/>
      <c r="J72" s="13"/>
      <c r="K72" s="13"/>
      <c r="L72" s="13"/>
      <c r="M72" s="13"/>
      <c r="N72" s="13"/>
      <c r="O72" s="13"/>
    </row>
    <row r="73" spans="1:15">
      <c r="A73" s="55"/>
      <c r="B73" s="56"/>
      <c r="C73" s="56"/>
      <c r="D73" s="56"/>
      <c r="E73" s="56"/>
      <c r="F73" s="56"/>
      <c r="G73" s="57"/>
      <c r="H73" s="10">
        <v>72</v>
      </c>
      <c r="I73" s="12"/>
      <c r="J73" s="13"/>
      <c r="K73" s="13"/>
      <c r="L73" s="13"/>
      <c r="M73" s="13"/>
      <c r="N73" s="13"/>
      <c r="O73" s="13"/>
    </row>
    <row r="74" spans="1:15">
      <c r="A74" s="55"/>
      <c r="B74" s="56"/>
      <c r="C74" s="56"/>
      <c r="D74" s="56"/>
      <c r="E74" s="56"/>
      <c r="F74" s="56"/>
      <c r="G74" s="57"/>
      <c r="H74" s="10">
        <v>73</v>
      </c>
      <c r="I74" s="12"/>
      <c r="J74" s="13"/>
      <c r="K74" s="13"/>
      <c r="L74" s="13"/>
      <c r="M74" s="13"/>
      <c r="N74" s="13"/>
      <c r="O74" s="13"/>
    </row>
    <row r="75" spans="1:15">
      <c r="A75" s="55"/>
      <c r="B75" s="56"/>
      <c r="C75" s="56"/>
      <c r="D75" s="56"/>
      <c r="E75" s="56"/>
      <c r="F75" s="56"/>
      <c r="G75" s="57"/>
      <c r="H75" s="10">
        <v>74</v>
      </c>
      <c r="I75" s="12"/>
      <c r="J75" s="13"/>
      <c r="K75" s="13"/>
      <c r="L75" s="13"/>
      <c r="M75" s="13"/>
      <c r="N75" s="13"/>
      <c r="O75" s="13"/>
    </row>
    <row r="76" spans="1:15">
      <c r="A76" s="55"/>
      <c r="B76" s="56"/>
      <c r="C76" s="56"/>
      <c r="D76" s="56"/>
      <c r="E76" s="56"/>
      <c r="F76" s="56"/>
      <c r="G76" s="57"/>
      <c r="H76" s="10">
        <v>75</v>
      </c>
      <c r="I76" s="12"/>
      <c r="J76" s="13"/>
      <c r="K76" s="13"/>
      <c r="L76" s="13"/>
      <c r="M76" s="13"/>
      <c r="N76" s="13"/>
      <c r="O76" s="13"/>
    </row>
    <row r="77" spans="1:15">
      <c r="A77" s="55"/>
      <c r="B77" s="56"/>
      <c r="C77" s="56"/>
      <c r="D77" s="56"/>
      <c r="E77" s="56"/>
      <c r="F77" s="56"/>
      <c r="G77" s="57"/>
      <c r="H77" s="10">
        <v>76</v>
      </c>
      <c r="I77" s="12"/>
      <c r="J77" s="13"/>
      <c r="K77" s="13"/>
      <c r="L77" s="13"/>
      <c r="M77" s="13"/>
      <c r="N77" s="13"/>
      <c r="O77" s="13"/>
    </row>
    <row r="78" spans="1:15">
      <c r="A78" s="55"/>
      <c r="B78" s="56"/>
      <c r="C78" s="56"/>
      <c r="D78" s="56"/>
      <c r="E78" s="56"/>
      <c r="F78" s="56"/>
      <c r="G78" s="57"/>
      <c r="H78" s="10">
        <v>77</v>
      </c>
      <c r="I78" s="12"/>
      <c r="J78" s="13"/>
      <c r="K78" s="13"/>
      <c r="L78" s="13"/>
      <c r="M78" s="13"/>
      <c r="N78" s="13"/>
      <c r="O78" s="13"/>
    </row>
    <row r="79" spans="1:15">
      <c r="A79" s="55"/>
      <c r="B79" s="56"/>
      <c r="C79" s="56"/>
      <c r="D79" s="56"/>
      <c r="E79" s="56"/>
      <c r="F79" s="56"/>
      <c r="G79" s="57"/>
      <c r="H79" s="10">
        <v>78</v>
      </c>
      <c r="I79" s="12"/>
      <c r="J79" s="13"/>
      <c r="K79" s="13"/>
      <c r="L79" s="13"/>
      <c r="M79" s="13"/>
      <c r="N79" s="13"/>
      <c r="O79" s="13"/>
    </row>
    <row r="80" spans="1:15">
      <c r="A80" s="55"/>
      <c r="B80" s="56"/>
      <c r="C80" s="56"/>
      <c r="D80" s="56"/>
      <c r="E80" s="56"/>
      <c r="F80" s="56"/>
      <c r="G80" s="57"/>
      <c r="H80" s="10">
        <v>79</v>
      </c>
      <c r="I80" s="12"/>
      <c r="J80" s="13"/>
      <c r="K80" s="13"/>
      <c r="L80" s="13"/>
      <c r="M80" s="13"/>
      <c r="N80" s="13"/>
      <c r="O80" s="13"/>
    </row>
    <row r="81" spans="1:15">
      <c r="A81" s="55"/>
      <c r="B81" s="56"/>
      <c r="C81" s="56"/>
      <c r="D81" s="56"/>
      <c r="E81" s="56"/>
      <c r="F81" s="56"/>
      <c r="G81" s="57"/>
      <c r="H81" s="10">
        <v>80</v>
      </c>
      <c r="I81" s="12"/>
      <c r="J81" s="13"/>
      <c r="K81" s="13"/>
      <c r="L81" s="13"/>
      <c r="M81" s="13"/>
      <c r="N81" s="13"/>
      <c r="O81" s="13"/>
    </row>
    <row r="82" spans="1:15">
      <c r="A82" s="55"/>
      <c r="B82" s="56"/>
      <c r="C82" s="56"/>
      <c r="D82" s="56"/>
      <c r="E82" s="56"/>
      <c r="F82" s="56"/>
      <c r="G82" s="57"/>
      <c r="H82" s="10">
        <v>81</v>
      </c>
      <c r="I82" s="12"/>
      <c r="J82" s="13"/>
      <c r="K82" s="13"/>
      <c r="L82" s="13"/>
      <c r="M82" s="13"/>
      <c r="N82" s="13"/>
      <c r="O82" s="13"/>
    </row>
    <row r="83" spans="1:15">
      <c r="A83" s="55"/>
      <c r="B83" s="56"/>
      <c r="C83" s="56"/>
      <c r="D83" s="56"/>
      <c r="E83" s="56"/>
      <c r="F83" s="56"/>
      <c r="G83" s="57"/>
      <c r="H83" s="10">
        <v>82</v>
      </c>
      <c r="I83" s="12"/>
      <c r="J83" s="13"/>
      <c r="K83" s="13"/>
      <c r="L83" s="13"/>
      <c r="M83" s="13"/>
      <c r="N83" s="13"/>
      <c r="O83" s="13"/>
    </row>
    <row r="84" spans="1:15">
      <c r="A84" s="55"/>
      <c r="B84" s="56"/>
      <c r="C84" s="56"/>
      <c r="D84" s="56"/>
      <c r="E84" s="56"/>
      <c r="F84" s="56"/>
      <c r="G84" s="57"/>
      <c r="H84" s="10">
        <v>83</v>
      </c>
      <c r="I84" s="12"/>
      <c r="J84" s="13"/>
      <c r="K84" s="13"/>
      <c r="L84" s="13"/>
      <c r="M84" s="13"/>
      <c r="N84" s="13"/>
      <c r="O84" s="13"/>
    </row>
    <row r="85" spans="1:15">
      <c r="A85" s="55"/>
      <c r="B85" s="56"/>
      <c r="C85" s="56"/>
      <c r="D85" s="56"/>
      <c r="E85" s="56"/>
      <c r="F85" s="56"/>
      <c r="G85" s="57"/>
      <c r="H85" s="10">
        <v>84</v>
      </c>
      <c r="I85" s="12"/>
      <c r="J85" s="13"/>
      <c r="K85" s="13"/>
      <c r="L85" s="13"/>
      <c r="M85" s="13"/>
      <c r="N85" s="13"/>
      <c r="O85" s="13"/>
    </row>
    <row r="86" spans="1:15">
      <c r="A86" s="55"/>
      <c r="B86" s="56"/>
      <c r="C86" s="56"/>
      <c r="D86" s="56"/>
      <c r="E86" s="56"/>
      <c r="F86" s="56"/>
      <c r="G86" s="57"/>
      <c r="H86" s="10">
        <v>85</v>
      </c>
      <c r="I86" s="12"/>
      <c r="J86" s="13"/>
      <c r="K86" s="13"/>
      <c r="L86" s="13"/>
      <c r="M86" s="13"/>
      <c r="N86" s="13"/>
      <c r="O86" s="13"/>
    </row>
    <row r="87" spans="1:15">
      <c r="A87" s="55"/>
      <c r="B87" s="56"/>
      <c r="C87" s="56"/>
      <c r="D87" s="56"/>
      <c r="E87" s="56"/>
      <c r="F87" s="56"/>
      <c r="G87" s="57"/>
      <c r="H87" s="10">
        <v>86</v>
      </c>
      <c r="I87" s="12"/>
      <c r="J87" s="13"/>
      <c r="K87" s="13"/>
      <c r="L87" s="13"/>
      <c r="M87" s="13"/>
      <c r="N87" s="13"/>
      <c r="O87" s="13"/>
    </row>
    <row r="88" spans="1:15">
      <c r="A88" s="55"/>
      <c r="B88" s="56"/>
      <c r="C88" s="56"/>
      <c r="D88" s="56"/>
      <c r="E88" s="56"/>
      <c r="F88" s="56"/>
      <c r="G88" s="57"/>
      <c r="H88" s="10">
        <v>87</v>
      </c>
      <c r="I88" s="12"/>
      <c r="J88" s="13"/>
      <c r="K88" s="13"/>
      <c r="L88" s="13"/>
      <c r="M88" s="13"/>
      <c r="N88" s="13"/>
      <c r="O88" s="13"/>
    </row>
    <row r="89" spans="1:15">
      <c r="A89" s="55"/>
      <c r="B89" s="56"/>
      <c r="C89" s="56"/>
      <c r="D89" s="56"/>
      <c r="E89" s="56"/>
      <c r="F89" s="56"/>
      <c r="G89" s="57"/>
      <c r="H89" s="10">
        <v>88</v>
      </c>
      <c r="I89" s="12"/>
      <c r="J89" s="13"/>
      <c r="K89" s="13"/>
      <c r="L89" s="13"/>
      <c r="M89" s="13"/>
      <c r="N89" s="13"/>
      <c r="O89" s="13"/>
    </row>
    <row r="90" spans="1:15">
      <c r="A90" s="55"/>
      <c r="B90" s="56"/>
      <c r="C90" s="56"/>
      <c r="D90" s="56"/>
      <c r="E90" s="56"/>
      <c r="F90" s="56"/>
      <c r="G90" s="57"/>
      <c r="H90" s="10">
        <v>89</v>
      </c>
      <c r="I90" s="12"/>
      <c r="J90" s="13"/>
      <c r="K90" s="13"/>
      <c r="L90" s="13"/>
      <c r="M90" s="13"/>
      <c r="N90" s="13"/>
      <c r="O90" s="13"/>
    </row>
    <row r="91" spans="1:15">
      <c r="A91" s="55"/>
      <c r="B91" s="56"/>
      <c r="C91" s="56"/>
      <c r="D91" s="56"/>
      <c r="E91" s="56"/>
      <c r="F91" s="56"/>
      <c r="G91" s="57"/>
      <c r="H91" s="10">
        <v>90</v>
      </c>
      <c r="I91" s="12"/>
      <c r="J91" s="13"/>
      <c r="K91" s="13"/>
      <c r="L91" s="13"/>
      <c r="M91" s="13"/>
      <c r="N91" s="13"/>
      <c r="O91" s="13"/>
    </row>
    <row r="92" spans="1:15">
      <c r="A92" s="55"/>
      <c r="B92" s="56"/>
      <c r="C92" s="56"/>
      <c r="D92" s="56"/>
      <c r="E92" s="56"/>
      <c r="F92" s="56"/>
      <c r="G92" s="57"/>
      <c r="H92" s="10">
        <v>91</v>
      </c>
      <c r="I92" s="12"/>
      <c r="J92" s="13"/>
      <c r="K92" s="13"/>
      <c r="L92" s="13"/>
      <c r="M92" s="13"/>
      <c r="N92" s="13"/>
      <c r="O92" s="13"/>
    </row>
    <row r="93" spans="1:15">
      <c r="A93" s="55"/>
      <c r="B93" s="56"/>
      <c r="C93" s="56"/>
      <c r="D93" s="56"/>
      <c r="E93" s="56"/>
      <c r="F93" s="56"/>
      <c r="G93" s="57"/>
      <c r="H93" s="10">
        <v>92</v>
      </c>
      <c r="I93" s="12"/>
      <c r="J93" s="13"/>
      <c r="K93" s="13"/>
      <c r="L93" s="13"/>
      <c r="M93" s="13"/>
      <c r="N93" s="13"/>
      <c r="O93" s="13"/>
    </row>
    <row r="94" spans="1:15">
      <c r="A94" s="55"/>
      <c r="B94" s="56"/>
      <c r="C94" s="56"/>
      <c r="D94" s="56"/>
      <c r="E94" s="56"/>
      <c r="F94" s="56"/>
      <c r="G94" s="57"/>
      <c r="H94" s="10">
        <v>93</v>
      </c>
      <c r="I94" s="12"/>
      <c r="J94" s="13"/>
      <c r="K94" s="13"/>
      <c r="L94" s="13"/>
      <c r="M94" s="13"/>
      <c r="N94" s="13"/>
      <c r="O94" s="13"/>
    </row>
    <row r="95" spans="1:15">
      <c r="A95" s="55"/>
      <c r="B95" s="56"/>
      <c r="C95" s="56"/>
      <c r="D95" s="56"/>
      <c r="E95" s="56"/>
      <c r="F95" s="56"/>
      <c r="G95" s="57"/>
      <c r="H95" s="10">
        <v>94</v>
      </c>
      <c r="I95" s="12"/>
      <c r="J95" s="13"/>
      <c r="K95" s="13"/>
      <c r="L95" s="13"/>
      <c r="M95" s="13"/>
      <c r="N95" s="13"/>
      <c r="O95" s="13"/>
    </row>
    <row r="96" spans="1:15">
      <c r="A96" s="55"/>
      <c r="B96" s="56"/>
      <c r="C96" s="56"/>
      <c r="D96" s="56"/>
      <c r="E96" s="56"/>
      <c r="F96" s="56"/>
      <c r="G96" s="57"/>
      <c r="H96" s="10">
        <v>95</v>
      </c>
      <c r="I96" s="12"/>
      <c r="J96" s="13"/>
      <c r="K96" s="13"/>
      <c r="L96" s="13"/>
      <c r="M96" s="13"/>
      <c r="N96" s="13"/>
      <c r="O96" s="13"/>
    </row>
    <row r="97" spans="1:15">
      <c r="A97" s="55"/>
      <c r="B97" s="56"/>
      <c r="C97" s="56"/>
      <c r="D97" s="56"/>
      <c r="E97" s="56"/>
      <c r="F97" s="56"/>
      <c r="G97" s="57"/>
      <c r="H97" s="10">
        <v>96</v>
      </c>
      <c r="I97" s="12"/>
      <c r="J97" s="13"/>
      <c r="K97" s="13"/>
      <c r="L97" s="13"/>
      <c r="M97" s="13"/>
      <c r="N97" s="13"/>
      <c r="O97" s="13"/>
    </row>
    <row r="98" spans="1:15">
      <c r="A98" s="55"/>
      <c r="B98" s="56"/>
      <c r="C98" s="56"/>
      <c r="D98" s="56"/>
      <c r="E98" s="56"/>
      <c r="F98" s="56"/>
      <c r="G98" s="57"/>
      <c r="H98" s="10">
        <v>97</v>
      </c>
      <c r="I98" s="12"/>
      <c r="J98" s="13"/>
      <c r="K98" s="13"/>
      <c r="L98" s="13"/>
      <c r="M98" s="13"/>
      <c r="N98" s="13"/>
      <c r="O98" s="13"/>
    </row>
    <row r="99" spans="1:15">
      <c r="A99" s="55"/>
      <c r="B99" s="56"/>
      <c r="C99" s="56"/>
      <c r="D99" s="56"/>
      <c r="E99" s="56"/>
      <c r="F99" s="56"/>
      <c r="G99" s="57"/>
      <c r="H99" s="10">
        <v>98</v>
      </c>
      <c r="I99" s="12"/>
      <c r="J99" s="13"/>
      <c r="K99" s="13"/>
      <c r="L99" s="13"/>
      <c r="M99" s="13"/>
      <c r="N99" s="13"/>
      <c r="O99" s="13"/>
    </row>
    <row r="100" spans="1:15">
      <c r="A100" s="55"/>
      <c r="B100" s="56"/>
      <c r="C100" s="56"/>
      <c r="D100" s="56"/>
      <c r="E100" s="56"/>
      <c r="F100" s="56"/>
      <c r="G100" s="57"/>
      <c r="H100" s="10">
        <v>99</v>
      </c>
      <c r="I100" s="12"/>
      <c r="J100" s="13"/>
      <c r="K100" s="13"/>
      <c r="L100" s="13"/>
      <c r="M100" s="13"/>
      <c r="N100" s="13"/>
      <c r="O100" s="13"/>
    </row>
    <row r="101" spans="1:15">
      <c r="A101" s="58"/>
      <c r="B101" s="59"/>
      <c r="C101" s="59"/>
      <c r="D101" s="59"/>
      <c r="E101" s="59"/>
      <c r="F101" s="59"/>
      <c r="G101" s="60"/>
      <c r="H101" s="15">
        <v>100</v>
      </c>
      <c r="I101" s="12"/>
      <c r="J101" s="13"/>
      <c r="K101" s="13"/>
      <c r="L101" s="13"/>
      <c r="M101" s="13"/>
      <c r="N101" s="13"/>
      <c r="O101" s="13"/>
    </row>
  </sheetData>
  <mergeCells count="2">
    <mergeCell ref="A1:G1"/>
    <mergeCell ref="A2:G101"/>
  </mergeCells>
  <conditionalFormatting sqref="A2">
    <cfRule type="expression" dxfId="8" priority="6">
      <formula>SUMPRODUCT(--ISNUMBER(MATCH(M2:M101,Selects,0)))&gt;0</formula>
    </cfRule>
    <cfRule type="expression" dxfId="7" priority="7">
      <formula>OR(AND(SUMPRODUCT(--ISNUMBER(MATCH(M2:M101,Selects,0)))=0,SUMPRODUCT(--ISNUMBER(MATCH(M2:M101,Delivery,0)))=0,SUMPRODUCT(--ISNUMBER(MATCH(M2:M101,Sales,0)))=0,SUMPRODUCT(--ISNUMBER(MATCH(M2:M101,Rejects,0)))&gt;0),COUNTIF(M2:M101,"*")=0)</formula>
    </cfRule>
    <cfRule type="expression" dxfId="6" priority="8">
      <formula>AND(SUMPRODUCT(--ISNUMBER(MATCH(M2:M101,Selects,0)))=0,SUMPRODUCT(--ISNUMBER(MATCH(M2:M101,Delivery,0)))&gt;0)</formula>
    </cfRule>
    <cfRule type="expression" dxfId="5" priority="9">
      <formula>AND(SUMPRODUCT(--ISNUMBER(MATCH(M2:M101,Selects,0)))=0,SUMPRODUCT(--ISNUMBER(MATCH(M2:M101,Delivery,0)))=0,SUMPRODUCT(--ISNUMBER(MATCH(M2:M101,Sales,0)))&gt;0)</formula>
    </cfRule>
  </conditionalFormatting>
  <conditionalFormatting sqref="A2:G101">
    <cfRule type="expression" dxfId="4" priority="1">
      <formula>OR(ISNUMBER(SEARCH("*hold*",$A$1)),ISNUMBER(SEARCH("*close*",$A$1)))</formula>
    </cfRule>
  </conditionalFormatting>
  <conditionalFormatting sqref="I2:O101">
    <cfRule type="expression" dxfId="3" priority="2">
      <formula>AND(COUNTA($I2:$L2)=4,ISNUMBER(MATCH($M2,Selects,0)))</formula>
    </cfRule>
    <cfRule type="expression" dxfId="2" priority="3">
      <formula>AND(COUNTA($I2:$L2)=4,ISNUMBER(MATCH($M2,Sales,0)))</formula>
    </cfRule>
    <cfRule type="expression" dxfId="1" priority="4">
      <formula>AND(COUNTA($I2:$L2)=4,ISNUMBER(MATCH($M2,Delivery,0)))</formula>
    </cfRule>
    <cfRule type="expression" dxfId="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E00-000000000000}">
      <formula1>Source</formula1>
    </dataValidation>
    <dataValidation type="list" allowBlank="1" showInputMessage="1" showErrorMessage="1" errorTitle="Selection only" error="Select proper status of profile" promptTitle="Select status" prompt="Only select" sqref="M2:M101" xr:uid="{00000000-0002-0000-0E00-000001000000}">
      <formula1>Status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
  <dimension ref="A1:H48"/>
  <sheetViews>
    <sheetView workbookViewId="0"/>
  </sheetViews>
  <sheetFormatPr defaultColWidth="9" defaultRowHeight="14.4"/>
  <cols>
    <col min="1" max="1" width="24.6640625" customWidth="1"/>
    <col min="2" max="2" width="24.33203125" customWidth="1"/>
    <col min="3" max="3" width="6.88671875" customWidth="1"/>
    <col min="5" max="6" width="24.6640625" customWidth="1"/>
    <col min="7" max="7" width="20.6640625" customWidth="1"/>
    <col min="8" max="8" width="24.6640625" customWidth="1"/>
    <col min="11" max="11" width="19.88671875" customWidth="1"/>
    <col min="13" max="13" width="24.6640625" customWidth="1"/>
    <col min="15" max="15" width="24.6640625" customWidth="1"/>
  </cols>
  <sheetData>
    <row r="1" spans="1:8">
      <c r="A1" t="s">
        <v>107</v>
      </c>
      <c r="C1" t="s">
        <v>202</v>
      </c>
      <c r="E1" t="s">
        <v>107</v>
      </c>
      <c r="F1" t="s">
        <v>47</v>
      </c>
      <c r="G1" t="s">
        <v>44</v>
      </c>
      <c r="H1" t="s">
        <v>203</v>
      </c>
    </row>
    <row r="2" spans="1:8">
      <c r="A2" t="s">
        <v>44</v>
      </c>
      <c r="C2" t="s">
        <v>35</v>
      </c>
      <c r="E2" t="s">
        <v>92</v>
      </c>
      <c r="F2" t="s">
        <v>155</v>
      </c>
      <c r="G2" t="s">
        <v>204</v>
      </c>
      <c r="H2" t="s">
        <v>205</v>
      </c>
    </row>
    <row r="3" spans="1:8">
      <c r="A3" t="s">
        <v>204</v>
      </c>
      <c r="C3" t="s">
        <v>40</v>
      </c>
      <c r="E3" t="s">
        <v>86</v>
      </c>
      <c r="F3" t="s">
        <v>206</v>
      </c>
      <c r="G3" t="s">
        <v>63</v>
      </c>
      <c r="H3" t="s">
        <v>207</v>
      </c>
    </row>
    <row r="4" spans="1:8">
      <c r="A4" t="s">
        <v>92</v>
      </c>
      <c r="E4" t="s">
        <v>208</v>
      </c>
      <c r="F4" t="s">
        <v>209</v>
      </c>
      <c r="G4" t="s">
        <v>49</v>
      </c>
      <c r="H4" t="s">
        <v>210</v>
      </c>
    </row>
    <row r="5" spans="1:8">
      <c r="A5" t="s">
        <v>86</v>
      </c>
      <c r="E5" t="s">
        <v>211</v>
      </c>
      <c r="F5" t="s">
        <v>194</v>
      </c>
      <c r="G5" t="s">
        <v>212</v>
      </c>
      <c r="H5" t="s">
        <v>158</v>
      </c>
    </row>
    <row r="6" spans="1:8">
      <c r="A6" t="s">
        <v>63</v>
      </c>
      <c r="E6" t="s">
        <v>213</v>
      </c>
      <c r="F6" t="s">
        <v>214</v>
      </c>
      <c r="G6" t="s">
        <v>215</v>
      </c>
      <c r="H6" t="s">
        <v>191</v>
      </c>
    </row>
    <row r="7" spans="1:8">
      <c r="A7" t="s">
        <v>49</v>
      </c>
      <c r="E7" t="s">
        <v>216</v>
      </c>
      <c r="F7" t="s">
        <v>217</v>
      </c>
      <c r="G7" t="s">
        <v>218</v>
      </c>
    </row>
    <row r="8" spans="1:8">
      <c r="A8" t="s">
        <v>208</v>
      </c>
      <c r="F8" t="s">
        <v>219</v>
      </c>
      <c r="G8" t="s">
        <v>36</v>
      </c>
    </row>
    <row r="9" spans="1:8">
      <c r="A9" t="s">
        <v>212</v>
      </c>
      <c r="F9" t="s">
        <v>220</v>
      </c>
      <c r="G9" t="s">
        <v>41</v>
      </c>
    </row>
    <row r="10" spans="1:8">
      <c r="A10" t="s">
        <v>211</v>
      </c>
      <c r="F10" t="s">
        <v>221</v>
      </c>
      <c r="G10" t="s">
        <v>222</v>
      </c>
    </row>
    <row r="11" spans="1:8">
      <c r="A11" t="s">
        <v>213</v>
      </c>
      <c r="F11" t="s">
        <v>223</v>
      </c>
      <c r="G11" t="s">
        <v>224</v>
      </c>
    </row>
    <row r="12" spans="1:8">
      <c r="A12" t="s">
        <v>215</v>
      </c>
      <c r="F12" t="s">
        <v>225</v>
      </c>
      <c r="G12" t="s">
        <v>226</v>
      </c>
    </row>
    <row r="13" spans="1:8">
      <c r="A13" t="s">
        <v>218</v>
      </c>
      <c r="F13" t="s">
        <v>227</v>
      </c>
      <c r="G13" t="s">
        <v>228</v>
      </c>
    </row>
    <row r="14" spans="1:8">
      <c r="A14" t="s">
        <v>216</v>
      </c>
      <c r="F14" t="s">
        <v>229</v>
      </c>
      <c r="G14" t="s">
        <v>230</v>
      </c>
    </row>
    <row r="15" spans="1:8">
      <c r="A15" t="s">
        <v>155</v>
      </c>
      <c r="F15" t="s">
        <v>231</v>
      </c>
      <c r="G15" t="s">
        <v>232</v>
      </c>
    </row>
    <row r="16" spans="1:8">
      <c r="A16" t="s">
        <v>47</v>
      </c>
      <c r="F16" t="s">
        <v>233</v>
      </c>
      <c r="G16" t="s">
        <v>234</v>
      </c>
    </row>
    <row r="17" spans="1:8">
      <c r="A17" t="s">
        <v>206</v>
      </c>
      <c r="F17" t="s">
        <v>235</v>
      </c>
      <c r="G17" t="s">
        <v>236</v>
      </c>
    </row>
    <row r="18" spans="1:8">
      <c r="A18" t="s">
        <v>36</v>
      </c>
      <c r="G18" t="s">
        <v>237</v>
      </c>
    </row>
    <row r="19" spans="1:8">
      <c r="A19" t="s">
        <v>209</v>
      </c>
    </row>
    <row r="20" spans="1:8">
      <c r="A20" t="s">
        <v>194</v>
      </c>
      <c r="B20" s="1" t="s">
        <v>238</v>
      </c>
      <c r="C20" s="2"/>
      <c r="D20" s="2"/>
      <c r="E20" s="2"/>
      <c r="F20" s="2"/>
      <c r="G20" s="2"/>
      <c r="H20" s="3"/>
    </row>
    <row r="21" spans="1:8">
      <c r="A21" t="s">
        <v>214</v>
      </c>
      <c r="B21" s="4" t="s">
        <v>28</v>
      </c>
      <c r="C21" s="5" t="s">
        <v>27</v>
      </c>
      <c r="D21" s="5"/>
      <c r="E21" s="5" t="s">
        <v>239</v>
      </c>
      <c r="F21" s="5" t="s">
        <v>240</v>
      </c>
      <c r="G21" s="5" t="s">
        <v>241</v>
      </c>
      <c r="H21" s="6" t="s">
        <v>242</v>
      </c>
    </row>
    <row r="22" spans="1:8">
      <c r="A22" t="s">
        <v>217</v>
      </c>
    </row>
    <row r="23" spans="1:8">
      <c r="A23" t="s">
        <v>41</v>
      </c>
    </row>
    <row r="24" spans="1:8">
      <c r="A24" t="s">
        <v>222</v>
      </c>
    </row>
    <row r="25" spans="1:8">
      <c r="A25" t="s">
        <v>219</v>
      </c>
    </row>
    <row r="26" spans="1:8">
      <c r="A26" t="s">
        <v>220</v>
      </c>
    </row>
    <row r="27" spans="1:8">
      <c r="A27" t="s">
        <v>221</v>
      </c>
    </row>
    <row r="28" spans="1:8">
      <c r="A28" t="s">
        <v>223</v>
      </c>
    </row>
    <row r="29" spans="1:8">
      <c r="A29" t="s">
        <v>224</v>
      </c>
    </row>
    <row r="30" spans="1:8">
      <c r="A30" t="s">
        <v>226</v>
      </c>
    </row>
    <row r="31" spans="1:8">
      <c r="A31" t="s">
        <v>225</v>
      </c>
    </row>
    <row r="32" spans="1:8">
      <c r="A32" t="s">
        <v>227</v>
      </c>
    </row>
    <row r="33" spans="1:1">
      <c r="A33" t="s">
        <v>229</v>
      </c>
    </row>
    <row r="34" spans="1:1">
      <c r="A34" t="s">
        <v>231</v>
      </c>
    </row>
    <row r="35" spans="1:1">
      <c r="A35" t="s">
        <v>228</v>
      </c>
    </row>
    <row r="36" spans="1:1">
      <c r="A36" t="s">
        <v>230</v>
      </c>
    </row>
    <row r="37" spans="1:1">
      <c r="A37" t="s">
        <v>233</v>
      </c>
    </row>
    <row r="38" spans="1:1">
      <c r="A38" t="s">
        <v>235</v>
      </c>
    </row>
    <row r="39" spans="1:1">
      <c r="A39" t="s">
        <v>232</v>
      </c>
    </row>
    <row r="40" spans="1:1">
      <c r="A40" t="s">
        <v>234</v>
      </c>
    </row>
    <row r="41" spans="1:1">
      <c r="A41" t="s">
        <v>203</v>
      </c>
    </row>
    <row r="42" spans="1:1">
      <c r="A42" t="s">
        <v>236</v>
      </c>
    </row>
    <row r="43" spans="1:1">
      <c r="A43" t="s">
        <v>205</v>
      </c>
    </row>
    <row r="44" spans="1:1">
      <c r="A44" t="s">
        <v>207</v>
      </c>
    </row>
    <row r="45" spans="1:1">
      <c r="A45" t="s">
        <v>210</v>
      </c>
    </row>
    <row r="46" spans="1:1">
      <c r="A46" t="s">
        <v>237</v>
      </c>
    </row>
    <row r="47" spans="1:1">
      <c r="A47" t="s">
        <v>158</v>
      </c>
    </row>
    <row r="48" spans="1:1">
      <c r="A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DASHBOARD</vt:lpstr>
      <vt:lpstr>Cybersecurity</vt:lpstr>
      <vt:lpstr>CSP-MULTIMEDIA-WEB</vt:lpstr>
      <vt:lpstr>CSP-MEDIA</vt:lpstr>
      <vt:lpstr>CSP-Multimedia-audio</vt:lpstr>
      <vt:lpstr>CSP-Graphics</vt:lpstr>
      <vt:lpstr>CSP-CONNECTIVITY</vt:lpstr>
      <vt:lpstr>Robot Navigation-ODC</vt:lpstr>
      <vt:lpstr>Bluetooth Connectivity-ODC</vt:lpstr>
      <vt:lpstr>ODC JD - HKMC - VSV</vt:lpstr>
      <vt:lpstr>ODC – Audio AI – 1 </vt:lpstr>
      <vt:lpstr>ODC – Data &amp; Vision AI </vt:lpstr>
      <vt:lpstr>FuSa</vt:lpstr>
      <vt:lpstr>HKMC – Infotainment</vt:lpstr>
      <vt:lpstr>EMBS_Telematics_Ethernet_Bangal</vt:lpstr>
      <vt:lpstr>Inputs</vt:lpstr>
      <vt:lpstr>Delivery</vt:lpstr>
      <vt:lpstr>Rejects</vt:lpstr>
      <vt:lpstr>Sales</vt:lpstr>
      <vt:lpstr>Selects</vt:lpstr>
      <vt:lpstr>Source</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Upputuri Somanadh</dc:creator>
  <cp:lastModifiedBy>Sathya Shashank</cp:lastModifiedBy>
  <dcterms:created xsi:type="dcterms:W3CDTF">2024-06-14T05:28:00Z</dcterms:created>
  <dcterms:modified xsi:type="dcterms:W3CDTF">2024-09-17T10:19:17Z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3E219E4E4DBE46908F3CD38CDC695730_12</vt:lpwstr>
  </property>
  <property fmtid="{D5CDD505-2E9C-101B-9397-08002B2CF9AE}" pid="3" name="KSOProductBuildVer">
    <vt:lpwstr>1033-12.2.0.18165</vt:lpwstr>
  </property>
</Properties>
</file>