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Github\QLDC-PI-IAM-DEV\_notes\cpi\"/>
    </mc:Choice>
  </mc:AlternateContent>
  <xr:revisionPtr revIDLastSave="0" documentId="13_ncr:1_{90BC513C-220E-4CA1-A59E-455862B5076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ies" sheetId="2" r:id="rId1"/>
    <sheet name="data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4" i="1" l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2" i="1"/>
  <c r="L40" i="1"/>
  <c r="L39" i="1"/>
  <c r="L38" i="1"/>
  <c r="L37" i="1"/>
  <c r="L36" i="1"/>
  <c r="L14" i="1"/>
  <c r="L16" i="1"/>
  <c r="L19" i="1"/>
  <c r="L22" i="1"/>
  <c r="L23" i="1"/>
  <c r="L24" i="1"/>
  <c r="L25" i="1"/>
  <c r="L26" i="1"/>
  <c r="L34" i="1"/>
  <c r="L3" i="1"/>
  <c r="C5" i="1"/>
  <c r="C6" i="1" s="1"/>
  <c r="L6" i="1" s="1"/>
  <c r="C4" i="1"/>
  <c r="L4" i="1" s="1"/>
  <c r="C9" i="1"/>
  <c r="C10" i="1" s="1"/>
  <c r="L10" i="1" s="1"/>
  <c r="C13" i="1"/>
  <c r="C14" i="1" s="1"/>
  <c r="L15" i="1" s="1"/>
  <c r="C17" i="1"/>
  <c r="C18" i="1" s="1"/>
  <c r="L18" i="1" s="1"/>
  <c r="C16" i="1"/>
  <c r="C20" i="1"/>
  <c r="L20" i="1" s="1"/>
  <c r="C22" i="1"/>
  <c r="C24" i="1"/>
  <c r="C26" i="1"/>
  <c r="L27" i="1" s="1"/>
  <c r="C28" i="1"/>
  <c r="L29" i="1" s="1"/>
  <c r="C30" i="1"/>
  <c r="L30" i="1" s="1"/>
  <c r="C32" i="1"/>
  <c r="L32" i="1" s="1"/>
  <c r="C34" i="1"/>
  <c r="L35" i="1" s="1"/>
  <c r="C36" i="1"/>
  <c r="C38" i="1"/>
  <c r="C40" i="1"/>
  <c r="L41" i="1" s="1"/>
  <c r="C42" i="1"/>
  <c r="L43" i="1" s="1"/>
  <c r="C44" i="1"/>
  <c r="L45" i="1" s="1"/>
  <c r="C46" i="1"/>
  <c r="G84" i="2"/>
  <c r="G96" i="2"/>
  <c r="G108" i="2"/>
  <c r="G97" i="2"/>
  <c r="G92" i="2"/>
  <c r="G85" i="2"/>
  <c r="G109" i="2"/>
  <c r="G93" i="2"/>
  <c r="G86" i="2"/>
  <c r="G98" i="2"/>
  <c r="G110" i="2"/>
  <c r="G104" i="2"/>
  <c r="G87" i="2"/>
  <c r="G99" i="2"/>
  <c r="G111" i="2"/>
  <c r="G89" i="2"/>
  <c r="G113" i="2"/>
  <c r="G102" i="2"/>
  <c r="G91" i="2"/>
  <c r="G115" i="2"/>
  <c r="G94" i="2"/>
  <c r="G107" i="2"/>
  <c r="G88" i="2"/>
  <c r="G100" i="2"/>
  <c r="G112" i="2"/>
  <c r="G101" i="2"/>
  <c r="G90" i="2"/>
  <c r="G114" i="2"/>
  <c r="G103" i="2"/>
  <c r="G116" i="2"/>
  <c r="G105" i="2"/>
  <c r="G106" i="2"/>
  <c r="G95" i="2"/>
  <c r="G83" i="2"/>
  <c r="G7" i="2"/>
  <c r="H8" i="2"/>
  <c r="H20" i="2"/>
  <c r="H32" i="2"/>
  <c r="H44" i="2"/>
  <c r="H56" i="2"/>
  <c r="H68" i="2"/>
  <c r="H80" i="2"/>
  <c r="H29" i="2"/>
  <c r="H30" i="2"/>
  <c r="H43" i="2"/>
  <c r="H9" i="2"/>
  <c r="H21" i="2"/>
  <c r="H33" i="2"/>
  <c r="H45" i="2"/>
  <c r="H57" i="2"/>
  <c r="H69" i="2"/>
  <c r="H81" i="2"/>
  <c r="H51" i="2"/>
  <c r="H52" i="2"/>
  <c r="H41" i="2"/>
  <c r="H42" i="2"/>
  <c r="H31" i="2"/>
  <c r="H10" i="2"/>
  <c r="H22" i="2"/>
  <c r="H34" i="2"/>
  <c r="H46" i="2"/>
  <c r="H58" i="2"/>
  <c r="H70" i="2"/>
  <c r="H82" i="2"/>
  <c r="H11" i="2"/>
  <c r="H23" i="2"/>
  <c r="H35" i="2"/>
  <c r="H47" i="2"/>
  <c r="H59" i="2"/>
  <c r="H71" i="2"/>
  <c r="H83" i="2"/>
  <c r="H12" i="2"/>
  <c r="H24" i="2"/>
  <c r="H36" i="2"/>
  <c r="H48" i="2"/>
  <c r="H60" i="2"/>
  <c r="H72" i="2"/>
  <c r="H13" i="2"/>
  <c r="H25" i="2"/>
  <c r="H37" i="2"/>
  <c r="H49" i="2"/>
  <c r="H61" i="2"/>
  <c r="H73" i="2"/>
  <c r="H14" i="2"/>
  <c r="H26" i="2"/>
  <c r="H38" i="2"/>
  <c r="H50" i="2"/>
  <c r="H62" i="2"/>
  <c r="H74" i="2"/>
  <c r="H15" i="2"/>
  <c r="H27" i="2"/>
  <c r="H39" i="2"/>
  <c r="H63" i="2"/>
  <c r="H75" i="2"/>
  <c r="H16" i="2"/>
  <c r="H28" i="2"/>
  <c r="H40" i="2"/>
  <c r="H64" i="2"/>
  <c r="H76" i="2"/>
  <c r="H17" i="2"/>
  <c r="H53" i="2"/>
  <c r="H65" i="2"/>
  <c r="H77" i="2"/>
  <c r="H18" i="2"/>
  <c r="H54" i="2"/>
  <c r="H66" i="2"/>
  <c r="H78" i="2"/>
  <c r="H19" i="2"/>
  <c r="H55" i="2"/>
  <c r="H67" i="2"/>
  <c r="H79" i="2"/>
  <c r="H7" i="2"/>
  <c r="G6" i="2" l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L28" i="1"/>
  <c r="C8" i="1"/>
  <c r="L8" i="1" s="1"/>
  <c r="L11" i="1"/>
  <c r="L33" i="1"/>
  <c r="L21" i="1"/>
  <c r="L31" i="1"/>
  <c r="L7" i="1"/>
  <c r="L44" i="1"/>
  <c r="C12" i="1"/>
  <c r="L17" i="1"/>
  <c r="L5" i="1"/>
  <c r="L13" i="1" l="1"/>
  <c r="L12" i="1"/>
  <c r="L9" i="1"/>
</calcChain>
</file>

<file path=xl/sharedStrings.xml><?xml version="1.0" encoding="utf-8"?>
<sst xmlns="http://schemas.openxmlformats.org/spreadsheetml/2006/main" count="3458" uniqueCount="27">
  <si>
    <t>CPIQ.SE9A</t>
  </si>
  <si>
    <t>FINAL</t>
  </si>
  <si>
    <t>Index</t>
  </si>
  <si>
    <t>CPI</t>
  </si>
  <si>
    <t>CPI All Groups for New Zealand</t>
  </si>
  <si>
    <t>All groups</t>
  </si>
  <si>
    <t>Series_reference</t>
  </si>
  <si>
    <t>Period</t>
  </si>
  <si>
    <t>Data_value</t>
  </si>
  <si>
    <t>STATUS</t>
  </si>
  <si>
    <t>UNITS</t>
  </si>
  <si>
    <t>Subject</t>
  </si>
  <si>
    <t>Group</t>
  </si>
  <si>
    <t>Series_title_1</t>
  </si>
  <si>
    <t>CEPQ.S611031B</t>
  </si>
  <si>
    <t>Capital Goods Price Index - CEP</t>
  </si>
  <si>
    <t>Price Index published level of capital goods (Base: September quar 2022 = 1000)</t>
  </si>
  <si>
    <t>Systems for Water and Sewerage</t>
  </si>
  <si>
    <t>year</t>
  </si>
  <si>
    <t>quarter</t>
  </si>
  <si>
    <t>order</t>
  </si>
  <si>
    <t>change</t>
  </si>
  <si>
    <t>Column Labels</t>
  </si>
  <si>
    <t>Row Labels</t>
  </si>
  <si>
    <t>Average of Data_value</t>
  </si>
  <si>
    <t>generalised CPI growth for 3 water assets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</si>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</sst>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0" fontId="0" fillId="5" borderId="0" xfId="0" applyNumberFormat="1" applyFill="1"/>
    <xf numFmtId="10" fontId="0" fillId="4" borderId="0" xfId="0" applyNumberFormat="1" applyFill="1"/>
    <xf numFmtId="1" fontId="0" fillId="0" borderId="0" xfId="0" applyNumberFormat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series!$G$6:$G$116</c:f>
              <c:numCache>
                <c:formatCode>General</c:formatCode>
                <c:ptCount val="111"/>
                <c:pt idx="0">
                  <c:v>8</c:v>
                </c:pt>
                <c:pt idx="1">
                  <c:v>8</c:v>
                </c:pt>
                <c:pt idx="2">
                  <c:v>8.6</c:v>
                </c:pt>
                <c:pt idx="3">
                  <c:v>9.4</c:v>
                </c:pt>
                <c:pt idx="4">
                  <c:v>10.5</c:v>
                </c:pt>
                <c:pt idx="5">
                  <c:v>11.6</c:v>
                </c:pt>
                <c:pt idx="6">
                  <c:v>13.1</c:v>
                </c:pt>
                <c:pt idx="7">
                  <c:v>13.2</c:v>
                </c:pt>
                <c:pt idx="8">
                  <c:v>11.9</c:v>
                </c:pt>
                <c:pt idx="9">
                  <c:v>11.7</c:v>
                </c:pt>
                <c:pt idx="10">
                  <c:v>11.9</c:v>
                </c:pt>
                <c:pt idx="11">
                  <c:v>12</c:v>
                </c:pt>
                <c:pt idx="12">
                  <c:v>12.1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11.8</c:v>
                </c:pt>
                <c:pt idx="17">
                  <c:v>10.9</c:v>
                </c:pt>
                <c:pt idx="18">
                  <c:v>10</c:v>
                </c:pt>
                <c:pt idx="19">
                  <c:v>9.5</c:v>
                </c:pt>
                <c:pt idx="20">
                  <c:v>9.6</c:v>
                </c:pt>
                <c:pt idx="21">
                  <c:v>10</c:v>
                </c:pt>
                <c:pt idx="22">
                  <c:v>10.3</c:v>
                </c:pt>
                <c:pt idx="23">
                  <c:v>11</c:v>
                </c:pt>
                <c:pt idx="24">
                  <c:v>11.3</c:v>
                </c:pt>
                <c:pt idx="25">
                  <c:v>11.8</c:v>
                </c:pt>
                <c:pt idx="26">
                  <c:v>12.3</c:v>
                </c:pt>
                <c:pt idx="27">
                  <c:v>12.8</c:v>
                </c:pt>
                <c:pt idx="28">
                  <c:v>13.2</c:v>
                </c:pt>
                <c:pt idx="29">
                  <c:v>13.5</c:v>
                </c:pt>
                <c:pt idx="30">
                  <c:v>13.7</c:v>
                </c:pt>
                <c:pt idx="31">
                  <c:v>13.9</c:v>
                </c:pt>
                <c:pt idx="32">
                  <c:v>14</c:v>
                </c:pt>
                <c:pt idx="33">
                  <c:v>14.5</c:v>
                </c:pt>
                <c:pt idx="34">
                  <c:v>15.6</c:v>
                </c:pt>
                <c:pt idx="35">
                  <c:v>15.9</c:v>
                </c:pt>
                <c:pt idx="36">
                  <c:v>16.8</c:v>
                </c:pt>
                <c:pt idx="37">
                  <c:v>18.7</c:v>
                </c:pt>
                <c:pt idx="38">
                  <c:v>20.100000000000001</c:v>
                </c:pt>
                <c:pt idx="39">
                  <c:v>21</c:v>
                </c:pt>
                <c:pt idx="40">
                  <c:v>22</c:v>
                </c:pt>
                <c:pt idx="41">
                  <c:v>22.6</c:v>
                </c:pt>
                <c:pt idx="42">
                  <c:v>23.4</c:v>
                </c:pt>
                <c:pt idx="43">
                  <c:v>23.9</c:v>
                </c:pt>
                <c:pt idx="44">
                  <c:v>25</c:v>
                </c:pt>
                <c:pt idx="45">
                  <c:v>26</c:v>
                </c:pt>
                <c:pt idx="46">
                  <c:v>26.2</c:v>
                </c:pt>
                <c:pt idx="47">
                  <c:v>26.7</c:v>
                </c:pt>
                <c:pt idx="48">
                  <c:v>27.4</c:v>
                </c:pt>
                <c:pt idx="49">
                  <c:v>27.9</c:v>
                </c:pt>
                <c:pt idx="50">
                  <c:v>28.9</c:v>
                </c:pt>
                <c:pt idx="51">
                  <c:v>29.9</c:v>
                </c:pt>
                <c:pt idx="52">
                  <c:v>30.7</c:v>
                </c:pt>
                <c:pt idx="53">
                  <c:v>32.6</c:v>
                </c:pt>
                <c:pt idx="54">
                  <c:v>34</c:v>
                </c:pt>
                <c:pt idx="55">
                  <c:v>35.700000000000003</c:v>
                </c:pt>
                <c:pt idx="56">
                  <c:v>38</c:v>
                </c:pt>
                <c:pt idx="57">
                  <c:v>41.9</c:v>
                </c:pt>
                <c:pt idx="58">
                  <c:v>44.8</c:v>
                </c:pt>
                <c:pt idx="59">
                  <c:v>48.5</c:v>
                </c:pt>
                <c:pt idx="60">
                  <c:v>53.9</c:v>
                </c:pt>
                <c:pt idx="61">
                  <c:v>61.8</c:v>
                </c:pt>
                <c:pt idx="62">
                  <c:v>72.2</c:v>
                </c:pt>
                <c:pt idx="63">
                  <c:v>82.6</c:v>
                </c:pt>
                <c:pt idx="64">
                  <c:v>92.5</c:v>
                </c:pt>
                <c:pt idx="65">
                  <c:v>105.2</c:v>
                </c:pt>
                <c:pt idx="66">
                  <c:v>123.2</c:v>
                </c:pt>
                <c:pt idx="67">
                  <c:v>142.1</c:v>
                </c:pt>
                <c:pt idx="68">
                  <c:v>165.1</c:v>
                </c:pt>
                <c:pt idx="69">
                  <c:v>177.2</c:v>
                </c:pt>
                <c:pt idx="70">
                  <c:v>188.1</c:v>
                </c:pt>
                <c:pt idx="71">
                  <c:v>217.1</c:v>
                </c:pt>
                <c:pt idx="72">
                  <c:v>245.8</c:v>
                </c:pt>
                <c:pt idx="73">
                  <c:v>284.5</c:v>
                </c:pt>
                <c:pt idx="74">
                  <c:v>302.60000000000002</c:v>
                </c:pt>
                <c:pt idx="75">
                  <c:v>319.89999999999998</c:v>
                </c:pt>
                <c:pt idx="76">
                  <c:v>339.4</c:v>
                </c:pt>
                <c:pt idx="77">
                  <c:v>361.3</c:v>
                </c:pt>
                <c:pt idx="78">
                  <c:v>361</c:v>
                </c:pt>
                <c:pt idx="79">
                  <c:v>359</c:v>
                </c:pt>
                <c:pt idx="80">
                  <c:v>367.8</c:v>
                </c:pt>
                <c:pt idx="81">
                  <c:v>377.6</c:v>
                </c:pt>
                <c:pt idx="82">
                  <c:v>381.8</c:v>
                </c:pt>
                <c:pt idx="83">
                  <c:v>382.8</c:v>
                </c:pt>
                <c:pt idx="84">
                  <c:v>389.8</c:v>
                </c:pt>
                <c:pt idx="85">
                  <c:v>396.5</c:v>
                </c:pt>
                <c:pt idx="86">
                  <c:v>415.6</c:v>
                </c:pt>
                <c:pt idx="87">
                  <c:v>436.8</c:v>
                </c:pt>
                <c:pt idx="88">
                  <c:v>446.8</c:v>
                </c:pt>
                <c:pt idx="89">
                  <c:v>456.3</c:v>
                </c:pt>
                <c:pt idx="90">
                  <c:v>481.7</c:v>
                </c:pt>
                <c:pt idx="91">
                  <c:v>534</c:v>
                </c:pt>
                <c:pt idx="92">
                  <c:v>558.20000000000005</c:v>
                </c:pt>
                <c:pt idx="93">
                  <c:v>576.4</c:v>
                </c:pt>
                <c:pt idx="94">
                  <c:v>612.29999999999995</c:v>
                </c:pt>
                <c:pt idx="95">
                  <c:v>658.5</c:v>
                </c:pt>
                <c:pt idx="96">
                  <c:v>679.9</c:v>
                </c:pt>
                <c:pt idx="97">
                  <c:v>712.1</c:v>
                </c:pt>
                <c:pt idx="98">
                  <c:v>726.2</c:v>
                </c:pt>
                <c:pt idx="99">
                  <c:v>643.9</c:v>
                </c:pt>
                <c:pt idx="100">
                  <c:v>675.9</c:v>
                </c:pt>
                <c:pt idx="101">
                  <c:v>697.6</c:v>
                </c:pt>
                <c:pt idx="102">
                  <c:v>699.8</c:v>
                </c:pt>
                <c:pt idx="103">
                  <c:v>704.2</c:v>
                </c:pt>
                <c:pt idx="104">
                  <c:v>767.9</c:v>
                </c:pt>
                <c:pt idx="105">
                  <c:v>784.5</c:v>
                </c:pt>
                <c:pt idx="106">
                  <c:v>800.8</c:v>
                </c:pt>
                <c:pt idx="107">
                  <c:v>850.8</c:v>
                </c:pt>
                <c:pt idx="108">
                  <c:v>966.7</c:v>
                </c:pt>
                <c:pt idx="109">
                  <c:v>1026.8</c:v>
                </c:pt>
                <c:pt idx="110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2-42BB-9EF2-7C2EA721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38479"/>
        <c:axId val="1743416879"/>
      </c:lineChart>
      <c:catAx>
        <c:axId val="174343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16879"/>
        <c:crosses val="autoZero"/>
        <c:auto val="1"/>
        <c:lblAlgn val="ctr"/>
        <c:lblOffset val="100"/>
        <c:noMultiLvlLbl val="0"/>
      </c:catAx>
      <c:valAx>
        <c:axId val="17434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3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5</xdr:row>
      <xdr:rowOff>41274</xdr:rowOff>
    </xdr:from>
    <xdr:to>
      <xdr:col>17</xdr:col>
      <xdr:colOff>482599</xdr:colOff>
      <xdr:row>23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1B202F-4392-0D0C-1F05-4D62BEA3C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wel Lewis" refreshedDate="45565.622932175924" createdVersion="8" refreshedVersion="8" minRefreshableVersion="3" recordCount="573" xr:uid="{F9691B6F-53E2-4B07-BB3D-9D44F66EA30A}">
  <cacheSource type="worksheet">
    <worksheetSource name="Table1"/>
  </cacheSource>
  <cacheFields count="12">
    <cacheField name="Series_reference" numFmtId="0">
      <sharedItems count="2">
        <s v="CPIQ.SE9A"/>
        <s v="CEPQ.S611031B"/>
      </sharedItems>
    </cacheField>
    <cacheField name="Period" numFmtId="0">
      <sharedItems containsSemiMixedTypes="0" containsString="0" containsNumber="1" minValue="1914.06" maxValue="2024.06"/>
    </cacheField>
    <cacheField name="Data_value" numFmtId="0">
      <sharedItems containsSemiMixedTypes="0" containsString="0" containsNumber="1" minValue="12.86967374" maxValue="1267"/>
    </cacheField>
    <cacheField name="STATUS" numFmtId="0">
      <sharedItems/>
    </cacheField>
    <cacheField name="UNITS" numFmtId="0">
      <sharedItems/>
    </cacheField>
    <cacheField name="Subject" numFmtId="0">
      <sharedItems/>
    </cacheField>
    <cacheField name="Group" numFmtId="0">
      <sharedItems/>
    </cacheField>
    <cacheField name="Series_title_1" numFmtId="0">
      <sharedItems/>
    </cacheField>
    <cacheField name="order" numFmtId="0">
      <sharedItems containsSemiMixedTypes="0" containsString="0" containsNumber="1" containsInteger="1" minValue="1" maxValue="573"/>
    </cacheField>
    <cacheField name="year" numFmtId="0">
      <sharedItems containsSemiMixedTypes="0" containsString="0" containsNumber="1" containsInteger="1" minValue="1914" maxValue="2024" count="111"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quarter" numFmtId="0">
      <sharedItems containsSemiMixedTypes="0" containsString="0" containsNumber="1" containsInteger="1" minValue="3" maxValue="12"/>
    </cacheField>
    <cacheField name="change" numFmtId="10">
      <sharedItems containsSemiMixedTypes="0" containsString="0" containsNumber="1" minValue="-0.12000812374815256" maxValue="8.911614221736208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x v="0"/>
    <n v="1914.06"/>
    <n v="12.86967374"/>
    <s v="FINAL"/>
    <s v="Index"/>
    <s v="CPI"/>
    <s v="CPI All Groups for New Zealand"/>
    <s v="All groups"/>
    <n v="1"/>
    <x v="0"/>
    <n v="6"/>
    <n v="0"/>
  </r>
  <r>
    <x v="0"/>
    <n v="1914.09"/>
    <n v="12.86967374"/>
    <s v="FINAL"/>
    <s v="Index"/>
    <s v="CPI"/>
    <s v="CPI All Groups for New Zealand"/>
    <s v="All groups"/>
    <n v="2"/>
    <x v="0"/>
    <n v="9"/>
    <n v="0"/>
  </r>
  <r>
    <x v="0"/>
    <n v="1914.12"/>
    <n v="13.1335020425"/>
    <s v="FINAL"/>
    <s v="Index"/>
    <s v="CPI"/>
    <s v="CPI All Groups for New Zealand"/>
    <s v="All groups"/>
    <n v="3"/>
    <x v="0"/>
    <n v="12"/>
    <n v="2.0499999287472252E-2"/>
  </r>
  <r>
    <x v="0"/>
    <n v="1915.03"/>
    <n v="13.397330345"/>
    <s v="FINAL"/>
    <s v="Index"/>
    <s v="CPI"/>
    <s v="CPI All Groups for New Zealand"/>
    <s v="All groups"/>
    <n v="4"/>
    <x v="1"/>
    <n v="3"/>
    <n v="2.0088191378525865E-2"/>
  </r>
  <r>
    <x v="0"/>
    <n v="1915.06"/>
    <n v="13.661158647499999"/>
    <s v="FINAL"/>
    <s v="Index"/>
    <s v="CPI"/>
    <s v="CPI All Groups for New Zealand"/>
    <s v="All groups"/>
    <n v="5"/>
    <x v="1"/>
    <n v="6"/>
    <n v="1.969260260858325E-2"/>
  </r>
  <r>
    <x v="0"/>
    <n v="1915.09"/>
    <n v="13.924986949999999"/>
    <s v="FINAL"/>
    <s v="Index"/>
    <s v="CPI"/>
    <s v="CPI All Groups for New Zealand"/>
    <s v="All groups"/>
    <n v="6"/>
    <x v="1"/>
    <n v="9"/>
    <n v="1.9312293291336682E-2"/>
  </r>
  <r>
    <x v="0"/>
    <n v="1915.12"/>
    <n v="14.201684952499999"/>
    <s v="FINAL"/>
    <s v="Index"/>
    <s v="CPI"/>
    <s v="CPI All Groups for New Zealand"/>
    <s v="All groups"/>
    <n v="7"/>
    <x v="1"/>
    <n v="12"/>
    <n v="1.987061126114735E-2"/>
  </r>
  <r>
    <x v="0"/>
    <n v="1916.03"/>
    <n v="14.478382955000001"/>
    <s v="FINAL"/>
    <s v="Index"/>
    <s v="CPI"/>
    <s v="CPI All Groups for New Zealand"/>
    <s v="All groups"/>
    <n v="8"/>
    <x v="2"/>
    <n v="3"/>
    <n v="1.9483462942986425E-2"/>
  </r>
  <r>
    <x v="0"/>
    <n v="1916.06"/>
    <n v="14.755080957500001"/>
    <s v="FINAL"/>
    <s v="Index"/>
    <s v="CPI"/>
    <s v="CPI All Groups for New Zealand"/>
    <s v="All groups"/>
    <n v="9"/>
    <x v="2"/>
    <n v="6"/>
    <n v="1.9111112294791479E-2"/>
  </r>
  <r>
    <x v="0"/>
    <n v="1916.09"/>
    <n v="15.03177896"/>
    <s v="FINAL"/>
    <s v="Index"/>
    <s v="CPI"/>
    <s v="CPI All Groups for New Zealand"/>
    <s v="All groups"/>
    <n v="10"/>
    <x v="2"/>
    <n v="9"/>
    <n v="1.875272682657525E-2"/>
  </r>
  <r>
    <x v="0"/>
    <n v="1916.12"/>
    <n v="15.398564645"/>
    <s v="FINAL"/>
    <s v="Index"/>
    <s v="CPI"/>
    <s v="CPI All Groups for New Zealand"/>
    <s v="All groups"/>
    <n v="11"/>
    <x v="2"/>
    <n v="12"/>
    <n v="2.4400683776419765E-2"/>
  </r>
  <r>
    <x v="0"/>
    <n v="1917.03"/>
    <n v="15.76535033"/>
    <s v="FINAL"/>
    <s v="Index"/>
    <s v="CPI"/>
    <s v="CPI All Groups for New Zealand"/>
    <s v="All groups"/>
    <n v="12"/>
    <x v="3"/>
    <n v="3"/>
    <n v="2.3819472363555479E-2"/>
  </r>
  <r>
    <x v="0"/>
    <n v="1917.06"/>
    <n v="16.132136015"/>
    <s v="FINAL"/>
    <s v="Index"/>
    <s v="CPI"/>
    <s v="CPI All Groups for New Zealand"/>
    <s v="All groups"/>
    <n v="13"/>
    <x v="3"/>
    <n v="6"/>
    <n v="2.3265305072354834E-2"/>
  </r>
  <r>
    <x v="0"/>
    <n v="1917.09"/>
    <n v="16.4989217"/>
    <s v="FINAL"/>
    <s v="Index"/>
    <s v="CPI"/>
    <s v="CPI All Groups for New Zealand"/>
    <s v="All groups"/>
    <n v="14"/>
    <x v="3"/>
    <n v="9"/>
    <n v="2.2736337250005512E-2"/>
  </r>
  <r>
    <x v="0"/>
    <n v="1917.12"/>
    <n v="17.007273657500001"/>
    <s v="FINAL"/>
    <s v="Index"/>
    <s v="CPI"/>
    <s v="CPI All Groups for New Zealand"/>
    <s v="All groups"/>
    <n v="15"/>
    <x v="3"/>
    <n v="12"/>
    <n v="3.0811223105568188E-2"/>
  </r>
  <r>
    <x v="0"/>
    <n v="1918.03"/>
    <n v="17.515625614999998"/>
    <s v="FINAL"/>
    <s v="Index"/>
    <s v="CPI"/>
    <s v="CPI All Groups for New Zealand"/>
    <s v="All groups"/>
    <n v="16"/>
    <x v="4"/>
    <n v="3"/>
    <n v="2.9890267407781716E-2"/>
  </r>
  <r>
    <x v="0"/>
    <n v="1918.06"/>
    <n v="18.023977572499998"/>
    <s v="FINAL"/>
    <s v="Index"/>
    <s v="CPI"/>
    <s v="CPI All Groups for New Zealand"/>
    <s v="All groups"/>
    <n v="17"/>
    <x v="4"/>
    <n v="6"/>
    <n v="2.9022769079093524E-2"/>
  </r>
  <r>
    <x v="0"/>
    <n v="1918.09"/>
    <n v="18.532329529999998"/>
    <s v="FINAL"/>
    <s v="Index"/>
    <s v="CPI"/>
    <s v="CPI All Groups for New Zealand"/>
    <s v="All groups"/>
    <n v="18"/>
    <x v="4"/>
    <n v="9"/>
    <n v="2.8204204951720317E-2"/>
  </r>
  <r>
    <x v="0"/>
    <n v="1918.12"/>
    <n v="19.079290784999998"/>
    <s v="FINAL"/>
    <s v="Index"/>
    <s v="CPI"/>
    <s v="CPI All Groups for New Zealand"/>
    <s v="All groups"/>
    <n v="19"/>
    <x v="4"/>
    <n v="12"/>
    <n v="2.9513896464801282E-2"/>
  </r>
  <r>
    <x v="0"/>
    <n v="1919.03"/>
    <n v="19.626252040000001"/>
    <s v="FINAL"/>
    <s v="Index"/>
    <s v="CPI"/>
    <s v="CPI All Groups for New Zealand"/>
    <s v="All groups"/>
    <n v="20"/>
    <x v="5"/>
    <n v="3"/>
    <n v="2.8667798041529927E-2"/>
  </r>
  <r>
    <x v="0"/>
    <n v="1919.06"/>
    <n v="19.935124389999999"/>
    <s v="FINAL"/>
    <s v="Index"/>
    <s v="CPI"/>
    <s v="CPI All Groups for New Zealand"/>
    <s v="All groups"/>
    <n v="21"/>
    <x v="5"/>
    <n v="6"/>
    <n v="1.5737714433223894E-2"/>
  </r>
  <r>
    <x v="0"/>
    <n v="1919.09"/>
    <n v="20.24399674"/>
    <s v="FINAL"/>
    <s v="Index"/>
    <s v="CPI"/>
    <s v="CPI All Groups for New Zealand"/>
    <s v="All groups"/>
    <n v="22"/>
    <x v="5"/>
    <n v="9"/>
    <n v="1.5493876233596026E-2"/>
  </r>
  <r>
    <x v="0"/>
    <n v="1919.12"/>
    <n v="21.099829935000002"/>
    <s v="FINAL"/>
    <s v="Index"/>
    <s v="CPI"/>
    <s v="CPI All Groups for New Zealand"/>
    <s v="All groups"/>
    <n v="23"/>
    <x v="5"/>
    <n v="12"/>
    <n v="4.2275900653005266E-2"/>
  </r>
  <r>
    <x v="0"/>
    <n v="1920.03"/>
    <n v="21.955663130000001"/>
    <s v="FINAL"/>
    <s v="Index"/>
    <s v="CPI"/>
    <s v="CPI All Groups for New Zealand"/>
    <s v="All groups"/>
    <n v="24"/>
    <x v="6"/>
    <n v="3"/>
    <n v="4.0561141849790878E-2"/>
  </r>
  <r>
    <x v="0"/>
    <n v="1920.06"/>
    <n v="22.657060360000003"/>
    <s v="FINAL"/>
    <s v="Index"/>
    <s v="CPI"/>
    <s v="CPI All Groups for New Zealand"/>
    <s v="All groups"/>
    <n v="25"/>
    <x v="6"/>
    <n v="6"/>
    <n v="3.1946073586892443E-2"/>
  </r>
  <r>
    <x v="0"/>
    <n v="1920.09"/>
    <n v="23.35845759"/>
    <s v="FINAL"/>
    <s v="Index"/>
    <s v="CPI"/>
    <s v="CPI All Groups for New Zealand"/>
    <s v="All groups"/>
    <n v="26"/>
    <x v="6"/>
    <n v="9"/>
    <n v="3.095711530337282E-2"/>
  </r>
  <r>
    <x v="0"/>
    <n v="1920.12"/>
    <n v="23.615850735000002"/>
    <s v="FINAL"/>
    <s v="Index"/>
    <s v="CPI"/>
    <s v="CPI All Groups for New Zealand"/>
    <s v="All groups"/>
    <n v="27"/>
    <x v="6"/>
    <n v="12"/>
    <n v="1.1019269744514058E-2"/>
  </r>
  <r>
    <x v="0"/>
    <n v="1921.03"/>
    <n v="23.87324388"/>
    <s v="FINAL"/>
    <s v="Index"/>
    <s v="CPI"/>
    <s v="CPI All Groups for New Zealand"/>
    <s v="All groups"/>
    <n v="28"/>
    <x v="7"/>
    <n v="3"/>
    <n v="1.0899168862823445E-2"/>
  </r>
  <r>
    <x v="0"/>
    <n v="1921.06"/>
    <n v="23.403500815000001"/>
    <s v="FINAL"/>
    <s v="Index"/>
    <s v="CPI"/>
    <s v="CPI All Groups for New Zealand"/>
    <s v="All groups"/>
    <n v="29"/>
    <x v="7"/>
    <n v="6"/>
    <n v="-1.9676549502915704E-2"/>
  </r>
  <r>
    <x v="0"/>
    <n v="1921.09"/>
    <n v="22.933757750000002"/>
    <s v="FINAL"/>
    <s v="Index"/>
    <s v="CPI"/>
    <s v="CPI All Groups for New Zealand"/>
    <s v="All groups"/>
    <n v="30"/>
    <x v="7"/>
    <n v="9"/>
    <n v="-2.0071487112685599E-2"/>
  </r>
  <r>
    <x v="0"/>
    <n v="1921.12"/>
    <n v="22.084359300000003"/>
    <s v="FINAL"/>
    <s v="Index"/>
    <s v="CPI"/>
    <s v="CPI All Groups for New Zealand"/>
    <s v="All groups"/>
    <n v="31"/>
    <x v="7"/>
    <n v="12"/>
    <n v="-3.7037037683019865E-2"/>
  </r>
  <r>
    <x v="0"/>
    <n v="1922.03"/>
    <n v="21.23496085"/>
    <s v="FINAL"/>
    <s v="Index"/>
    <s v="CPI"/>
    <s v="CPI All Groups for New Zealand"/>
    <s v="All groups"/>
    <n v="32"/>
    <x v="8"/>
    <n v="3"/>
    <n v="-3.846153915816803E-2"/>
  </r>
  <r>
    <x v="0"/>
    <n v="1922.06"/>
    <n v="20.848870720000001"/>
    <s v="FINAL"/>
    <s v="Index"/>
    <s v="CPI"/>
    <s v="CPI All Groups for New Zealand"/>
    <s v="All groups"/>
    <n v="33"/>
    <x v="8"/>
    <n v="6"/>
    <n v="-1.8181815013800673E-2"/>
  </r>
  <r>
    <x v="0"/>
    <n v="1922.09"/>
    <n v="20.462780590000001"/>
    <s v="FINAL"/>
    <s v="Index"/>
    <s v="CPI"/>
    <s v="CPI All Groups for New Zealand"/>
    <s v="All groups"/>
    <n v="34"/>
    <x v="8"/>
    <n v="9"/>
    <n v="-1.8518515232080611E-2"/>
  </r>
  <r>
    <x v="0"/>
    <n v="1922.12"/>
    <n v="20.340518760000002"/>
    <s v="FINAL"/>
    <s v="Index"/>
    <s v="CPI"/>
    <s v="CPI All Groups for New Zealand"/>
    <s v="All groups"/>
    <n v="35"/>
    <x v="8"/>
    <n v="12"/>
    <n v="-5.9748395122678358E-3"/>
  </r>
  <r>
    <x v="0"/>
    <n v="1923.03"/>
    <n v="20.218256929999999"/>
    <s v="FINAL"/>
    <s v="Index"/>
    <s v="CPI"/>
    <s v="CPI All Groups for New Zealand"/>
    <s v="All groups"/>
    <n v="36"/>
    <x v="9"/>
    <n v="3"/>
    <n v="-6.0107527955694526E-3"/>
  </r>
  <r>
    <x v="0"/>
    <n v="1923.06"/>
    <n v="20.301909869999999"/>
    <s v="FINAL"/>
    <s v="Index"/>
    <s v="CPI"/>
    <s v="CPI All Groups for New Zealand"/>
    <s v="All groups"/>
    <n v="37"/>
    <x v="9"/>
    <n v="6"/>
    <n v="4.137495150527813E-3"/>
  </r>
  <r>
    <x v="0"/>
    <n v="1923.09"/>
    <n v="20.38556281"/>
    <s v="FINAL"/>
    <s v="Index"/>
    <s v="CPI"/>
    <s v="CPI All Groups for New Zealand"/>
    <s v="All groups"/>
    <n v="38"/>
    <x v="9"/>
    <n v="9"/>
    <n v="4.1204468217846714E-3"/>
  </r>
  <r>
    <x v="0"/>
    <n v="1923.12"/>
    <n v="20.623651715000001"/>
    <s v="FINAL"/>
    <s v="Index"/>
    <s v="CPI"/>
    <s v="CPI All Groups for New Zealand"/>
    <s v="All groups"/>
    <n v="39"/>
    <x v="9"/>
    <n v="12"/>
    <n v="1.1679290251589647E-2"/>
  </r>
  <r>
    <x v="0"/>
    <n v="1924.03"/>
    <n v="20.861740619999999"/>
    <s v="FINAL"/>
    <s v="Index"/>
    <s v="CPI"/>
    <s v="CPI All Groups for New Zealand"/>
    <s v="All groups"/>
    <n v="40"/>
    <x v="10"/>
    <n v="3"/>
    <n v="1.1544459162236094E-2"/>
  </r>
  <r>
    <x v="0"/>
    <n v="1924.06"/>
    <n v="20.739478795"/>
    <s v="FINAL"/>
    <s v="Index"/>
    <s v="CPI"/>
    <s v="CPI All Groups for New Zealand"/>
    <s v="All groups"/>
    <n v="41"/>
    <x v="10"/>
    <n v="6"/>
    <n v="-5.860576412439306E-3"/>
  </r>
  <r>
    <x v="0"/>
    <n v="1924.09"/>
    <n v="20.617216970000001"/>
    <s v="FINAL"/>
    <s v="Index"/>
    <s v="CPI"/>
    <s v="CPI All Groups for New Zealand"/>
    <s v="All groups"/>
    <n v="42"/>
    <x v="10"/>
    <n v="9"/>
    <n v="-5.8951252443949827E-3"/>
  </r>
  <r>
    <x v="0"/>
    <n v="1924.12"/>
    <n v="20.578608074999998"/>
    <s v="FINAL"/>
    <s v="Index"/>
    <s v="CPI"/>
    <s v="CPI All Groups for New Zealand"/>
    <s v="All groups"/>
    <n v="43"/>
    <x v="10"/>
    <n v="12"/>
    <n v="-1.8726530867954954E-3"/>
  </r>
  <r>
    <x v="0"/>
    <n v="1925.03"/>
    <n v="20.539999179999999"/>
    <s v="FINAL"/>
    <s v="Index"/>
    <s v="CPI"/>
    <s v="CPI All Groups for New Zealand"/>
    <s v="All groups"/>
    <n v="44"/>
    <x v="11"/>
    <n v="3"/>
    <n v="-1.8761664957749784E-3"/>
  </r>
  <r>
    <x v="0"/>
    <n v="1925.06"/>
    <n v="20.765218185000002"/>
    <s v="FINAL"/>
    <s v="Index"/>
    <s v="CPI"/>
    <s v="CPI All Groups for New Zealand"/>
    <s v="All groups"/>
    <n v="45"/>
    <x v="11"/>
    <n v="6"/>
    <n v="1.0964898441636801E-2"/>
  </r>
  <r>
    <x v="0"/>
    <n v="1925.09"/>
    <n v="20.990437190000002"/>
    <s v="FINAL"/>
    <s v="Index"/>
    <s v="CPI"/>
    <s v="CPI All Groups for New Zealand"/>
    <s v="All groups"/>
    <n v="46"/>
    <x v="11"/>
    <n v="9"/>
    <n v="1.0845973444318979E-2"/>
  </r>
  <r>
    <x v="0"/>
    <n v="1925.12"/>
    <n v="21.05478548"/>
    <s v="FINAL"/>
    <s v="Index"/>
    <s v="CPI"/>
    <s v="CPI All Groups for New Zealand"/>
    <s v="All groups"/>
    <n v="47"/>
    <x v="11"/>
    <n v="12"/>
    <n v="3.0656002739501819E-3"/>
  </r>
  <r>
    <x v="0"/>
    <n v="1926.03"/>
    <n v="20.90034992"/>
    <s v="FINAL"/>
    <s v="Index"/>
    <s v="CPI"/>
    <s v="CPI All Groups for New Zealand"/>
    <s v="All groups"/>
    <n v="48"/>
    <x v="12"/>
    <n v="3"/>
    <n v="-7.3349386602251715E-3"/>
  </r>
  <r>
    <x v="0"/>
    <n v="1926.06"/>
    <n v="20.990437190000002"/>
    <s v="FINAL"/>
    <s v="Index"/>
    <s v="CPI"/>
    <s v="CPI All Groups for New Zealand"/>
    <s v="All groups"/>
    <n v="49"/>
    <x v="12"/>
    <n v="6"/>
    <n v="4.3103235278273986E-3"/>
  </r>
  <r>
    <x v="0"/>
    <n v="1926.09"/>
    <n v="21.016176999999999"/>
    <s v="FINAL"/>
    <s v="Index"/>
    <s v="CPI"/>
    <s v="CPI All Groups for New Zealand"/>
    <s v="All groups"/>
    <n v="50"/>
    <x v="12"/>
    <n v="9"/>
    <n v="1.2262636441064748E-3"/>
  </r>
  <r>
    <x v="0"/>
    <n v="1926.12"/>
    <n v="20.926088910000001"/>
    <s v="FINAL"/>
    <s v="Index"/>
    <s v="CPI"/>
    <s v="CPI All Groups for New Zealand"/>
    <s v="All groups"/>
    <n v="51"/>
    <x v="12"/>
    <n v="12"/>
    <n v="-4.2866069314128011E-3"/>
  </r>
  <r>
    <x v="0"/>
    <n v="1927.03"/>
    <n v="20.887480419999999"/>
    <s v="FINAL"/>
    <s v="Index"/>
    <s v="CPI"/>
    <s v="CPI All Groups for New Zealand"/>
    <s v="All groups"/>
    <n v="52"/>
    <x v="13"/>
    <n v="3"/>
    <n v="-1.8449931167764228E-3"/>
  </r>
  <r>
    <x v="0"/>
    <n v="1927.06"/>
    <n v="20.810261830000002"/>
    <s v="FINAL"/>
    <s v="Index"/>
    <s v="CPI"/>
    <s v="CPI All Groups for New Zealand"/>
    <s v="All groups"/>
    <n v="53"/>
    <x v="13"/>
    <n v="6"/>
    <n v="-3.6968838963487363E-3"/>
  </r>
  <r>
    <x v="0"/>
    <n v="1927.09"/>
    <n v="20.720174549999999"/>
    <s v="FINAL"/>
    <s v="Index"/>
    <s v="CPI"/>
    <s v="CPI All Groups for New Zealand"/>
    <s v="All groups"/>
    <n v="54"/>
    <x v="13"/>
    <n v="9"/>
    <n v="-4.3289834955431853E-3"/>
  </r>
  <r>
    <x v="0"/>
    <n v="1927.12"/>
    <n v="20.73304405"/>
    <s v="FINAL"/>
    <s v="Index"/>
    <s v="CPI"/>
    <s v="CPI All Groups for New Zealand"/>
    <s v="All groups"/>
    <n v="55"/>
    <x v="13"/>
    <n v="12"/>
    <n v="6.2110963249586894E-4"/>
  </r>
  <r>
    <x v="0"/>
    <n v="1928.03"/>
    <n v="20.73304405"/>
    <s v="FINAL"/>
    <s v="Index"/>
    <s v="CPI"/>
    <s v="CPI All Groups for New Zealand"/>
    <s v="All groups"/>
    <n v="56"/>
    <x v="14"/>
    <n v="3"/>
    <n v="0"/>
  </r>
  <r>
    <x v="0"/>
    <n v="1928.06"/>
    <n v="20.861740619999999"/>
    <s v="FINAL"/>
    <s v="Index"/>
    <s v="CPI"/>
    <s v="CPI All Groups for New Zealand"/>
    <s v="All groups"/>
    <n v="57"/>
    <x v="14"/>
    <n v="6"/>
    <n v="6.2073166723435819E-3"/>
  </r>
  <r>
    <x v="0"/>
    <n v="1928.09"/>
    <n v="20.75878303"/>
    <s v="FINAL"/>
    <s v="Index"/>
    <s v="CPI"/>
    <s v="CPI All Groups for New Zealand"/>
    <s v="All groups"/>
    <n v="58"/>
    <x v="14"/>
    <n v="9"/>
    <n v="-4.9352348816615208E-3"/>
  </r>
  <r>
    <x v="0"/>
    <n v="1928.12"/>
    <n v="20.861740619999999"/>
    <s v="FINAL"/>
    <s v="Index"/>
    <s v="CPI"/>
    <s v="CPI All Groups for New Zealand"/>
    <s v="All groups"/>
    <n v="59"/>
    <x v="14"/>
    <n v="12"/>
    <n v="4.9597122264444732E-3"/>
  </r>
  <r>
    <x v="0"/>
    <n v="1929.03"/>
    <n v="20.74591354"/>
    <s v="FINAL"/>
    <s v="Index"/>
    <s v="CPI"/>
    <s v="CPI All Groups for New Zealand"/>
    <s v="All groups"/>
    <n v="60"/>
    <x v="15"/>
    <n v="3"/>
    <n v="-5.5521292355133773E-3"/>
  </r>
  <r>
    <x v="0"/>
    <n v="1929.06"/>
    <n v="20.707304239999999"/>
    <s v="FINAL"/>
    <s v="Index"/>
    <s v="CPI"/>
    <s v="CPI All Groups for New Zealand"/>
    <s v="All groups"/>
    <n v="61"/>
    <x v="15"/>
    <n v="6"/>
    <n v="-1.8610556688939597E-3"/>
  </r>
  <r>
    <x v="0"/>
    <n v="1929.09"/>
    <n v="20.762972269999999"/>
    <s v="FINAL"/>
    <s v="Index"/>
    <s v="CPI"/>
    <s v="CPI All Groups for New Zealand"/>
    <s v="All groups"/>
    <n v="62"/>
    <x v="15"/>
    <n v="9"/>
    <n v="2.6883282031693202E-3"/>
  </r>
  <r>
    <x v="0"/>
    <n v="1929.12"/>
    <n v="20.762972269999999"/>
    <s v="FINAL"/>
    <s v="Index"/>
    <s v="CPI"/>
    <s v="CPI All Groups for New Zealand"/>
    <s v="All groups"/>
    <n v="63"/>
    <x v="15"/>
    <n v="12"/>
    <n v="0"/>
  </r>
  <r>
    <x v="0"/>
    <n v="1930.03"/>
    <n v="20.618066070000001"/>
    <s v="FINAL"/>
    <s v="Index"/>
    <s v="CPI"/>
    <s v="CPI All Groups for New Zealand"/>
    <s v="All groups"/>
    <n v="64"/>
    <x v="16"/>
    <n v="3"/>
    <n v="-6.9790682237422103E-3"/>
  </r>
  <r>
    <x v="0"/>
    <n v="1930.06"/>
    <n v="20.493861339999999"/>
    <s v="FINAL"/>
    <s v="Index"/>
    <s v="CPI"/>
    <s v="CPI All Groups for New Zealand"/>
    <s v="All groups"/>
    <n v="65"/>
    <x v="16"/>
    <n v="6"/>
    <n v="-6.0240727514558022E-3"/>
  </r>
  <r>
    <x v="0"/>
    <n v="1930.09"/>
    <n v="20.286852369999998"/>
    <s v="FINAL"/>
    <s v="Index"/>
    <s v="CPI"/>
    <s v="CPI All Groups for New Zealand"/>
    <s v="All groups"/>
    <n v="66"/>
    <x v="16"/>
    <n v="9"/>
    <n v="-1.0101023255971751E-2"/>
  </r>
  <r>
    <x v="0"/>
    <n v="1930.12"/>
    <n v="19.934937189999999"/>
    <s v="FINAL"/>
    <s v="Index"/>
    <s v="CPI"/>
    <s v="CPI All Groups for New Zealand"/>
    <s v="All groups"/>
    <n v="67"/>
    <x v="16"/>
    <n v="12"/>
    <n v="-1.7346958196452777E-2"/>
  </r>
  <r>
    <x v="0"/>
    <n v="1931.03"/>
    <n v="19.293210439999999"/>
    <s v="FINAL"/>
    <s v="Index"/>
    <s v="CPI"/>
    <s v="CPI All Groups for New Zealand"/>
    <s v="All groups"/>
    <n v="68"/>
    <x v="17"/>
    <n v="3"/>
    <n v="-3.2191059539525953E-2"/>
  </r>
  <r>
    <x v="0"/>
    <n v="1931.06"/>
    <n v="18.89989396"/>
    <s v="FINAL"/>
    <s v="Index"/>
    <s v="CPI"/>
    <s v="CPI All Groups for New Zealand"/>
    <s v="All groups"/>
    <n v="69"/>
    <x v="17"/>
    <n v="6"/>
    <n v="-2.0386263925497271E-2"/>
  </r>
  <r>
    <x v="0"/>
    <n v="1931.09"/>
    <n v="18.444474710000001"/>
    <s v="FINAL"/>
    <s v="Index"/>
    <s v="CPI"/>
    <s v="CPI All Groups for New Zealand"/>
    <s v="All groups"/>
    <n v="70"/>
    <x v="17"/>
    <n v="9"/>
    <n v="-2.4096391808538935E-2"/>
  </r>
  <r>
    <x v="0"/>
    <n v="1931.12"/>
    <n v="18.382372759999999"/>
    <s v="FINAL"/>
    <s v="Index"/>
    <s v="CPI"/>
    <s v="CPI All Groups for New Zealand"/>
    <s v="All groups"/>
    <n v="71"/>
    <x v="17"/>
    <n v="12"/>
    <n v="-3.3669676679017983E-3"/>
  </r>
  <r>
    <x v="0"/>
    <n v="1932.03"/>
    <n v="18.113261009999999"/>
    <s v="FINAL"/>
    <s v="Index"/>
    <s v="CPI"/>
    <s v="CPI All Groups for New Zealand"/>
    <s v="All groups"/>
    <n v="72"/>
    <x v="18"/>
    <n v="3"/>
    <n v="-1.463966341633475E-2"/>
  </r>
  <r>
    <x v="0"/>
    <n v="1932.06"/>
    <n v="17.368029360000001"/>
    <s v="FINAL"/>
    <s v="Index"/>
    <s v="CPI"/>
    <s v="CPI All Groups for New Zealand"/>
    <s v="All groups"/>
    <n v="73"/>
    <x v="18"/>
    <n v="6"/>
    <n v="-4.1142875906694472E-2"/>
  </r>
  <r>
    <x v="0"/>
    <n v="1932.09"/>
    <n v="16.995414360000002"/>
    <s v="FINAL"/>
    <s v="Index"/>
    <s v="CPI"/>
    <s v="CPI All Groups for New Zealand"/>
    <s v="All groups"/>
    <n v="74"/>
    <x v="18"/>
    <n v="9"/>
    <n v="-2.1454074741384457E-2"/>
  </r>
  <r>
    <x v="0"/>
    <n v="1932.12"/>
    <n v="16.684901310000001"/>
    <s v="FINAL"/>
    <s v="Index"/>
    <s v="CPI"/>
    <s v="CPI All Groups for New Zealand"/>
    <s v="All groups"/>
    <n v="75"/>
    <x v="18"/>
    <n v="12"/>
    <n v="-1.8270401852091167E-2"/>
  </r>
  <r>
    <x v="0"/>
    <n v="1933.03"/>
    <n v="16.498592989999999"/>
    <s v="FINAL"/>
    <s v="Index"/>
    <s v="CPI"/>
    <s v="CPI All Groups for New Zealand"/>
    <s v="All groups"/>
    <n v="76"/>
    <x v="19"/>
    <n v="3"/>
    <n v="-1.1166282409374464E-2"/>
  </r>
  <r>
    <x v="0"/>
    <n v="1933.06"/>
    <n v="16.47789233"/>
    <s v="FINAL"/>
    <s v="Index"/>
    <s v="CPI"/>
    <s v="CPI All Groups for New Zealand"/>
    <s v="All groups"/>
    <n v="77"/>
    <x v="19"/>
    <n v="6"/>
    <n v="-1.2546924463526185E-3"/>
  </r>
  <r>
    <x v="0"/>
    <n v="1933.09"/>
    <n v="16.47789233"/>
    <s v="FINAL"/>
    <s v="Index"/>
    <s v="CPI"/>
    <s v="CPI All Groups for New Zealand"/>
    <s v="All groups"/>
    <n v="78"/>
    <x v="19"/>
    <n v="9"/>
    <n v="0"/>
  </r>
  <r>
    <x v="0"/>
    <n v="1933.12"/>
    <n v="16.560695760000002"/>
    <s v="FINAL"/>
    <s v="Index"/>
    <s v="CPI"/>
    <s v="CPI All Groups for New Zealand"/>
    <s v="All groups"/>
    <n v="79"/>
    <x v="19"/>
    <n v="12"/>
    <n v="5.0251226517148877E-3"/>
  </r>
  <r>
    <x v="0"/>
    <n v="1934.03"/>
    <n v="16.643499179999999"/>
    <s v="FINAL"/>
    <s v="Index"/>
    <s v="CPI"/>
    <s v="CPI All Groups for New Zealand"/>
    <s v="All groups"/>
    <n v="80"/>
    <x v="20"/>
    <n v="3"/>
    <n v="4.999996449424394E-3"/>
  </r>
  <r>
    <x v="0"/>
    <n v="1934.06"/>
    <n v="16.80910604"/>
    <s v="FINAL"/>
    <s v="Index"/>
    <s v="CPI"/>
    <s v="CPI All Groups for New Zealand"/>
    <s v="All groups"/>
    <n v="81"/>
    <x v="20"/>
    <n v="6"/>
    <n v="9.9502429272208173E-3"/>
  </r>
  <r>
    <x v="0"/>
    <n v="1934.09"/>
    <n v="16.705601959999999"/>
    <s v="FINAL"/>
    <s v="Index"/>
    <s v="CPI"/>
    <s v="CPI All Groups for New Zealand"/>
    <s v="All groups"/>
    <n v="82"/>
    <x v="20"/>
    <n v="9"/>
    <n v="-6.1576195517891114E-3"/>
  </r>
  <r>
    <x v="0"/>
    <n v="1934.12"/>
    <n v="16.767704729999998"/>
    <s v="FINAL"/>
    <s v="Index"/>
    <s v="CPI"/>
    <s v="CPI All Groups for New Zealand"/>
    <s v="All groups"/>
    <n v="83"/>
    <x v="20"/>
    <n v="12"/>
    <n v="3.7174817255133021E-3"/>
  </r>
  <r>
    <x v="0"/>
    <n v="1935.03"/>
    <n v="17.098918430000001"/>
    <s v="FINAL"/>
    <s v="Index"/>
    <s v="CPI"/>
    <s v="CPI All Groups for New Zealand"/>
    <s v="All groups"/>
    <n v="84"/>
    <x v="21"/>
    <n v="3"/>
    <n v="1.9753073263951901E-2"/>
  </r>
  <r>
    <x v="0"/>
    <n v="1935.06"/>
    <n v="17.28522594"/>
    <s v="FINAL"/>
    <s v="Index"/>
    <s v="CPI"/>
    <s v="CPI All Groups for New Zealand"/>
    <s v="All groups"/>
    <n v="85"/>
    <x v="21"/>
    <n v="6"/>
    <n v="1.089586518367869E-2"/>
  </r>
  <r>
    <x v="0"/>
    <n v="1935.09"/>
    <n v="17.347328709999999"/>
    <s v="FINAL"/>
    <s v="Index"/>
    <s v="CPI"/>
    <s v="CPI All Groups for New Zealand"/>
    <s v="All groups"/>
    <n v="86"/>
    <x v="21"/>
    <n v="9"/>
    <n v="3.5928237337231588E-3"/>
  </r>
  <r>
    <x v="0"/>
    <n v="1935.12"/>
    <n v="17.699243880000001"/>
    <s v="FINAL"/>
    <s v="Index"/>
    <s v="CPI"/>
    <s v="CPI All Groups for New Zealand"/>
    <s v="All groups"/>
    <n v="87"/>
    <x v="21"/>
    <n v="12"/>
    <n v="2.0286418496072968E-2"/>
  </r>
  <r>
    <x v="0"/>
    <n v="1936.03"/>
    <n v="17.38873083"/>
    <s v="FINAL"/>
    <s v="Index"/>
    <s v="CPI"/>
    <s v="CPI All Groups for New Zealand"/>
    <s v="All groups"/>
    <n v="88"/>
    <x v="22"/>
    <n v="3"/>
    <n v="-1.7543859619386228E-2"/>
  </r>
  <r>
    <x v="0"/>
    <n v="1936.06"/>
    <n v="17.71994454"/>
    <s v="FINAL"/>
    <s v="Index"/>
    <s v="CPI"/>
    <s v="CPI All Groups for New Zealand"/>
    <s v="All groups"/>
    <n v="89"/>
    <x v="22"/>
    <n v="6"/>
    <n v="1.9047606937969957E-2"/>
  </r>
  <r>
    <x v="0"/>
    <n v="1936.09"/>
    <n v="18.009756930000002"/>
    <s v="FINAL"/>
    <s v="Index"/>
    <s v="CPI"/>
    <s v="CPI All Groups for New Zealand"/>
    <s v="All groups"/>
    <n v="90"/>
    <x v="22"/>
    <n v="9"/>
    <n v="1.6355152204105126E-2"/>
  </r>
  <r>
    <x v="0"/>
    <n v="1936.12"/>
    <n v="18.278867859999998"/>
    <s v="FINAL"/>
    <s v="Index"/>
    <s v="CPI"/>
    <s v="CPI All Groups for New Zealand"/>
    <s v="All groups"/>
    <n v="91"/>
    <x v="22"/>
    <n v="12"/>
    <n v="1.4942507611067269E-2"/>
  </r>
  <r>
    <x v="0"/>
    <n v="1937.03"/>
    <n v="18.589380909999999"/>
    <s v="FINAL"/>
    <s v="Index"/>
    <s v="CPI"/>
    <s v="CPI All Groups for New Zealand"/>
    <s v="All groups"/>
    <n v="92"/>
    <x v="23"/>
    <n v="3"/>
    <n v="1.6987542794130187E-2"/>
  </r>
  <r>
    <x v="0"/>
    <n v="1937.06"/>
    <n v="19.024099509999999"/>
    <s v="FINAL"/>
    <s v="Index"/>
    <s v="CPI"/>
    <s v="CPI All Groups for New Zealand"/>
    <s v="All groups"/>
    <n v="93"/>
    <x v="23"/>
    <n v="6"/>
    <n v="2.3385318860519283E-2"/>
  </r>
  <r>
    <x v="0"/>
    <n v="1937.09"/>
    <n v="19.189706359999999"/>
    <s v="FINAL"/>
    <s v="Index"/>
    <s v="CPI"/>
    <s v="CPI All Groups for New Zealand"/>
    <s v="All groups"/>
    <n v="94"/>
    <x v="23"/>
    <n v="9"/>
    <n v="8.7051084816365983E-3"/>
  </r>
  <r>
    <x v="0"/>
    <n v="1937.12"/>
    <n v="19.60372349"/>
    <s v="FINAL"/>
    <s v="Index"/>
    <s v="CPI"/>
    <s v="CPI All Groups for New Zealand"/>
    <s v="All groups"/>
    <n v="95"/>
    <x v="23"/>
    <n v="12"/>
    <n v="2.1574959107399354E-2"/>
  </r>
  <r>
    <x v="0"/>
    <n v="1938.03"/>
    <n v="19.520920069999999"/>
    <s v="FINAL"/>
    <s v="Index"/>
    <s v="CPI"/>
    <s v="CPI All Groups for New Zealand"/>
    <s v="All groups"/>
    <n v="96"/>
    <x v="24"/>
    <n v="3"/>
    <n v="-4.2238618618672006E-3"/>
  </r>
  <r>
    <x v="0"/>
    <n v="1938.06"/>
    <n v="19.686526919999999"/>
    <s v="FINAL"/>
    <s v="Index"/>
    <s v="CPI"/>
    <s v="CPI All Groups for New Zealand"/>
    <s v="All groups"/>
    <n v="97"/>
    <x v="24"/>
    <n v="6"/>
    <n v="8.4835576092802296E-3"/>
  </r>
  <r>
    <x v="0"/>
    <n v="1938.09"/>
    <n v="19.70722838"/>
    <s v="FINAL"/>
    <s v="Index"/>
    <s v="CPI"/>
    <s v="CPI All Groups for New Zealand"/>
    <s v="All groups"/>
    <n v="98"/>
    <x v="24"/>
    <n v="9"/>
    <n v="1.0515547046020806E-3"/>
  </r>
  <r>
    <x v="0"/>
    <n v="1938.12"/>
    <n v="19.727929039999999"/>
    <s v="FINAL"/>
    <s v="Index"/>
    <s v="CPI"/>
    <s v="CPI All Groups for New Zealand"/>
    <s v="All groups"/>
    <n v="99"/>
    <x v="24"/>
    <n v="12"/>
    <n v="1.050409504616461E-3"/>
  </r>
  <r>
    <x v="0"/>
    <n v="1939.03"/>
    <n v="20.059142739999999"/>
    <s v="FINAL"/>
    <s v="Index"/>
    <s v="CPI"/>
    <s v="CPI All Groups for New Zealand"/>
    <s v="All groups"/>
    <n v="100"/>
    <x v="25"/>
    <n v="3"/>
    <n v="1.6789076001258736E-2"/>
  </r>
  <r>
    <x v="0"/>
    <n v="1939.06"/>
    <n v="20.348955140000001"/>
    <s v="FINAL"/>
    <s v="Index"/>
    <s v="CPI"/>
    <s v="CPI All Groups for New Zealand"/>
    <s v="All groups"/>
    <n v="101"/>
    <x v="25"/>
    <n v="6"/>
    <n v="1.4447895593368834E-2"/>
  </r>
  <r>
    <x v="0"/>
    <n v="1939.09"/>
    <n v="20.597365419999999"/>
    <s v="FINAL"/>
    <s v="Index"/>
    <s v="CPI"/>
    <s v="CPI All Groups for New Zealand"/>
    <s v="All groups"/>
    <n v="102"/>
    <x v="25"/>
    <n v="9"/>
    <n v="1.2207520154766928E-2"/>
  </r>
  <r>
    <x v="0"/>
    <n v="1939.12"/>
    <n v="21.239092169999999"/>
    <s v="FINAL"/>
    <s v="Index"/>
    <s v="CPI"/>
    <s v="CPI All Groups for New Zealand"/>
    <s v="All groups"/>
    <n v="103"/>
    <x v="25"/>
    <n v="12"/>
    <n v="3.1155768561394983E-2"/>
  </r>
  <r>
    <x v="0"/>
    <n v="1940.03"/>
    <n v="20.969981239999999"/>
    <s v="FINAL"/>
    <s v="Index"/>
    <s v="CPI"/>
    <s v="CPI All Groups for New Zealand"/>
    <s v="All groups"/>
    <n v="104"/>
    <x v="26"/>
    <n v="3"/>
    <n v="-1.2670547679063069E-2"/>
  </r>
  <r>
    <x v="0"/>
    <n v="1940.06"/>
    <n v="21.301194939999998"/>
    <s v="FINAL"/>
    <s v="Index"/>
    <s v="CPI"/>
    <s v="CPI All Groups for New Zealand"/>
    <s v="All groups"/>
    <n v="105"/>
    <x v="26"/>
    <n v="6"/>
    <n v="1.5794658860648521E-2"/>
  </r>
  <r>
    <x v="0"/>
    <n v="1940.09"/>
    <n v="21.570306689999999"/>
    <s v="FINAL"/>
    <s v="Index"/>
    <s v="CPI"/>
    <s v="CPI All Groups for New Zealand"/>
    <s v="All groups"/>
    <n v="106"/>
    <x v="26"/>
    <n v="9"/>
    <n v="1.2633645706638486E-2"/>
  </r>
  <r>
    <x v="0"/>
    <n v="1940.12"/>
    <n v="21.818716970000001"/>
    <s v="FINAL"/>
    <s v="Index"/>
    <s v="CPI"/>
    <s v="CPI All Groups for New Zealand"/>
    <s v="All groups"/>
    <n v="107"/>
    <x v="26"/>
    <n v="12"/>
    <n v="1.1516307281581895E-2"/>
  </r>
  <r>
    <x v="0"/>
    <n v="1941.03"/>
    <n v="21.860118270000001"/>
    <s v="FINAL"/>
    <s v="Index"/>
    <s v="CPI"/>
    <s v="CPI All Groups for New Zealand"/>
    <s v="All groups"/>
    <n v="108"/>
    <x v="27"/>
    <n v="3"/>
    <n v="1.8975130415287852E-3"/>
  </r>
  <r>
    <x v="0"/>
    <n v="1941.06"/>
    <n v="22.129230020000001"/>
    <s v="FINAL"/>
    <s v="Index"/>
    <s v="CPI"/>
    <s v="CPI All Groups for New Zealand"/>
    <s v="All groups"/>
    <n v="109"/>
    <x v="27"/>
    <n v="6"/>
    <n v="1.2310626442004168E-2"/>
  </r>
  <r>
    <x v="0"/>
    <n v="1941.09"/>
    <n v="22.212033439999999"/>
    <s v="FINAL"/>
    <s v="Index"/>
    <s v="CPI"/>
    <s v="CPI All Groups for New Zealand"/>
    <s v="All groups"/>
    <n v="110"/>
    <x v="27"/>
    <n v="9"/>
    <n v="3.741812070513135E-3"/>
  </r>
  <r>
    <x v="0"/>
    <n v="1941.12"/>
    <n v="22.646751219999999"/>
    <s v="FINAL"/>
    <s v="Index"/>
    <s v="CPI"/>
    <s v="CPI All Groups for New Zealand"/>
    <s v="All groups"/>
    <n v="111"/>
    <x v="27"/>
    <n v="12"/>
    <n v="1.9571273434927792E-2"/>
  </r>
  <r>
    <x v="0"/>
    <n v="1942.03"/>
    <n v="22.35693964"/>
    <s v="FINAL"/>
    <s v="Index"/>
    <s v="CPI"/>
    <s v="CPI All Groups for New Zealand"/>
    <s v="All groups"/>
    <n v="112"/>
    <x v="28"/>
    <n v="3"/>
    <n v="-1.2797048776870811E-2"/>
  </r>
  <r>
    <x v="0"/>
    <n v="1942.06"/>
    <n v="22.708853999999999"/>
    <s v="FINAL"/>
    <s v="Index"/>
    <s v="CPI"/>
    <s v="CPI All Groups for New Zealand"/>
    <s v="All groups"/>
    <n v="113"/>
    <x v="28"/>
    <n v="6"/>
    <n v="1.574072147917641E-2"/>
  </r>
  <r>
    <x v="0"/>
    <n v="1942.09"/>
    <n v="23.143572590000002"/>
    <s v="FINAL"/>
    <s v="Index"/>
    <s v="CPI"/>
    <s v="CPI All Groups for New Zealand"/>
    <s v="All groups"/>
    <n v="114"/>
    <x v="28"/>
    <n v="9"/>
    <n v="1.914313201361913E-2"/>
  </r>
  <r>
    <x v="0"/>
    <n v="1942.12"/>
    <n v="23.536889070000001"/>
    <s v="FINAL"/>
    <s v="Index"/>
    <s v="CPI"/>
    <s v="CPI All Groups for New Zealand"/>
    <s v="All groups"/>
    <n v="115"/>
    <x v="28"/>
    <n v="12"/>
    <n v="1.6994631164677903E-2"/>
  </r>
  <r>
    <x v="0"/>
    <n v="1943.03"/>
    <n v="23.247076669999998"/>
    <s v="FINAL"/>
    <s v="Index"/>
    <s v="CPI"/>
    <s v="CPI All Groups for New Zealand"/>
    <s v="All groups"/>
    <n v="116"/>
    <x v="29"/>
    <n v="3"/>
    <n v="-1.2313114071196257E-2"/>
  </r>
  <r>
    <x v="0"/>
    <n v="1943.06"/>
    <n v="23.309179449999998"/>
    <s v="FINAL"/>
    <s v="Index"/>
    <s v="CPI"/>
    <s v="CPI All Groups for New Zealand"/>
    <s v="All groups"/>
    <n v="117"/>
    <x v="29"/>
    <n v="6"/>
    <n v="2.6714232022189148E-3"/>
  </r>
  <r>
    <x v="0"/>
    <n v="1943.09"/>
    <n v="23.557589719999999"/>
    <s v="FINAL"/>
    <s v="Index"/>
    <s v="CPI"/>
    <s v="CPI All Groups for New Zealand"/>
    <s v="All groups"/>
    <n v="118"/>
    <x v="29"/>
    <n v="9"/>
    <n v="1.0657186390145571E-2"/>
  </r>
  <r>
    <x v="0"/>
    <n v="1943.12"/>
    <n v="23.86810277"/>
    <s v="FINAL"/>
    <s v="Index"/>
    <s v="CPI"/>
    <s v="CPI All Groups for New Zealand"/>
    <s v="All groups"/>
    <n v="119"/>
    <x v="29"/>
    <n v="12"/>
    <n v="1.3181019522399631E-2"/>
  </r>
  <r>
    <x v="0"/>
    <n v="1944.03"/>
    <n v="23.6610938"/>
    <s v="FINAL"/>
    <s v="Index"/>
    <s v="CPI"/>
    <s v="CPI All Groups for New Zealand"/>
    <s v="All groups"/>
    <n v="120"/>
    <x v="30"/>
    <n v="3"/>
    <n v="-8.6730383220987115E-3"/>
  </r>
  <r>
    <x v="0"/>
    <n v="1944.06"/>
    <n v="23.785299349999999"/>
    <s v="FINAL"/>
    <s v="Index"/>
    <s v="CPI"/>
    <s v="CPI All Groups for New Zealand"/>
    <s v="All groups"/>
    <n v="121"/>
    <x v="30"/>
    <n v="6"/>
    <n v="5.2493579142989253E-3"/>
  </r>
  <r>
    <x v="0"/>
    <n v="1944.09"/>
    <n v="23.950906199999999"/>
    <s v="FINAL"/>
    <s v="Index"/>
    <s v="CPI"/>
    <s v="CPI All Groups for New Zealand"/>
    <s v="All groups"/>
    <n v="122"/>
    <x v="30"/>
    <n v="9"/>
    <n v="6.9625716104346463E-3"/>
  </r>
  <r>
    <x v="0"/>
    <n v="1944.12"/>
    <n v="24.220017940000002"/>
    <s v="FINAL"/>
    <s v="Index"/>
    <s v="CPI"/>
    <s v="CPI All Groups for New Zealand"/>
    <s v="All groups"/>
    <n v="123"/>
    <x v="30"/>
    <n v="12"/>
    <n v="1.1235973192530108E-2"/>
  </r>
  <r>
    <x v="0"/>
    <n v="1945.03"/>
    <n v="24.075111750000001"/>
    <s v="FINAL"/>
    <s v="Index"/>
    <s v="CPI"/>
    <s v="CPI All Groups for New Zealand"/>
    <s v="All groups"/>
    <n v="124"/>
    <x v="31"/>
    <n v="3"/>
    <n v="-5.9829101018411702E-3"/>
  </r>
  <r>
    <x v="0"/>
    <n v="1945.06"/>
    <n v="24.0958124"/>
    <s v="FINAL"/>
    <s v="Index"/>
    <s v="CPI"/>
    <s v="CPI All Groups for New Zealand"/>
    <s v="All groups"/>
    <n v="125"/>
    <x v="31"/>
    <n v="6"/>
    <n v="8.5983609193417067E-4"/>
  </r>
  <r>
    <x v="0"/>
    <n v="1945.09"/>
    <n v="24.220017940000002"/>
    <s v="FINAL"/>
    <s v="Index"/>
    <s v="CPI"/>
    <s v="CPI All Groups for New Zealand"/>
    <s v="All groups"/>
    <n v="126"/>
    <x v="31"/>
    <n v="9"/>
    <n v="5.1546525154720227E-3"/>
  </r>
  <r>
    <x v="0"/>
    <n v="1945.12"/>
    <n v="24.530531"/>
    <s v="FINAL"/>
    <s v="Index"/>
    <s v="CPI"/>
    <s v="CPI All Groups for New Zealand"/>
    <s v="All groups"/>
    <n v="127"/>
    <x v="31"/>
    <n v="12"/>
    <n v="1.2820513212220936E-2"/>
  </r>
  <r>
    <x v="0"/>
    <n v="1946.03"/>
    <n v="24.30282137"/>
    <s v="FINAL"/>
    <s v="Index"/>
    <s v="CPI"/>
    <s v="CPI All Groups for New Zealand"/>
    <s v="All groups"/>
    <n v="128"/>
    <x v="32"/>
    <n v="3"/>
    <n v="-9.2827028489517686E-3"/>
  </r>
  <r>
    <x v="0"/>
    <n v="1946.06"/>
    <n v="24.344222680000001"/>
    <s v="FINAL"/>
    <s v="Index"/>
    <s v="CPI"/>
    <s v="CPI All Groups for New Zealand"/>
    <s v="All groups"/>
    <n v="129"/>
    <x v="32"/>
    <n v="6"/>
    <n v="1.7035598200589187E-3"/>
  </r>
  <r>
    <x v="0"/>
    <n v="1946.09"/>
    <n v="24.530531"/>
    <s v="FINAL"/>
    <s v="Index"/>
    <s v="CPI"/>
    <s v="CPI All Groups for New Zealand"/>
    <s v="All groups"/>
    <n v="130"/>
    <x v="32"/>
    <n v="9"/>
    <n v="7.6530814907908333E-3"/>
  </r>
  <r>
    <x v="0"/>
    <n v="1946.12"/>
    <n v="24.489128869999998"/>
    <s v="FINAL"/>
    <s v="Index"/>
    <s v="CPI"/>
    <s v="CPI All Groups for New Zealand"/>
    <s v="All groups"/>
    <n v="131"/>
    <x v="32"/>
    <n v="12"/>
    <n v="-1.6877796081952565E-3"/>
  </r>
  <r>
    <x v="0"/>
    <n v="1947.03"/>
    <n v="24.385624799999999"/>
    <s v="FINAL"/>
    <s v="Index"/>
    <s v="CPI"/>
    <s v="CPI All Groups for New Zealand"/>
    <s v="All groups"/>
    <n v="132"/>
    <x v="33"/>
    <n v="3"/>
    <n v="-4.2265313131164724E-3"/>
  </r>
  <r>
    <x v="0"/>
    <n v="1947.06"/>
    <n v="24.551231649999998"/>
    <s v="FINAL"/>
    <s v="Index"/>
    <s v="CPI"/>
    <s v="CPI All Groups for New Zealand"/>
    <s v="All groups"/>
    <n v="133"/>
    <x v="33"/>
    <n v="6"/>
    <n v="6.7911669829349482E-3"/>
  </r>
  <r>
    <x v="0"/>
    <n v="1947.09"/>
    <n v="24.96524878"/>
    <s v="FINAL"/>
    <s v="Index"/>
    <s v="CPI"/>
    <s v="CPI All Groups for New Zealand"/>
    <s v="All groups"/>
    <n v="134"/>
    <x v="33"/>
    <n v="9"/>
    <n v="1.6863395527450101E-2"/>
  </r>
  <r>
    <x v="0"/>
    <n v="1947.12"/>
    <n v="26.973233279999999"/>
    <s v="FINAL"/>
    <s v="Index"/>
    <s v="CPI"/>
    <s v="CPI All Groups for New Zealand"/>
    <s v="All groups"/>
    <n v="135"/>
    <x v="33"/>
    <n v="12"/>
    <n v="8.043118326978671E-2"/>
  </r>
  <r>
    <x v="0"/>
    <n v="1948.03"/>
    <n v="26.84902773"/>
    <s v="FINAL"/>
    <s v="Index"/>
    <s v="CPI"/>
    <s v="CPI All Groups for New Zealand"/>
    <s v="All groups"/>
    <n v="136"/>
    <x v="34"/>
    <n v="3"/>
    <n v="-4.604770540878933E-3"/>
  </r>
  <r>
    <x v="0"/>
    <n v="1948.06"/>
    <n v="27.15954078"/>
    <s v="FINAL"/>
    <s v="Index"/>
    <s v="CPI"/>
    <s v="CPI All Groups for New Zealand"/>
    <s v="All groups"/>
    <n v="137"/>
    <x v="34"/>
    <n v="6"/>
    <n v="1.1565150631247863E-2"/>
  </r>
  <r>
    <x v="0"/>
    <n v="1948.09"/>
    <n v="27.345849099999999"/>
    <s v="FINAL"/>
    <s v="Index"/>
    <s v="CPI"/>
    <s v="CPI All Groups for New Zealand"/>
    <s v="All groups"/>
    <n v="138"/>
    <x v="34"/>
    <n v="9"/>
    <n v="6.859774305800999E-3"/>
  </r>
  <r>
    <x v="0"/>
    <n v="1948.12"/>
    <n v="27.407951879999999"/>
    <s v="FINAL"/>
    <s v="Index"/>
    <s v="CPI"/>
    <s v="CPI All Groups for New Zealand"/>
    <s v="All groups"/>
    <n v="139"/>
    <x v="34"/>
    <n v="12"/>
    <n v="2.2710130438041518E-3"/>
  </r>
  <r>
    <x v="0"/>
    <n v="1949.03"/>
    <n v="27.407951879999999"/>
    <s v="FINAL"/>
    <s v="Index"/>
    <s v="CPI"/>
    <s v="CPI All Groups for New Zealand"/>
    <s v="All groups"/>
    <n v="140"/>
    <x v="35"/>
    <n v="3"/>
    <n v="0"/>
  </r>
  <r>
    <x v="0"/>
    <n v="1949.06"/>
    <n v="27.462767540000002"/>
    <s v="FINAL"/>
    <s v="Index"/>
    <s v="CPI"/>
    <s v="CPI All Groups for New Zealand"/>
    <s v="All groups"/>
    <n v="141"/>
    <x v="35"/>
    <n v="6"/>
    <n v="1.9999911062308358E-3"/>
  </r>
  <r>
    <x v="0"/>
    <n v="1949.09"/>
    <n v="27.79166313"/>
    <s v="FINAL"/>
    <s v="Index"/>
    <s v="CPI"/>
    <s v="CPI All Groups for New Zealand"/>
    <s v="All groups"/>
    <n v="142"/>
    <x v="35"/>
    <n v="9"/>
    <n v="1.1976054107473188E-2"/>
  </r>
  <r>
    <x v="0"/>
    <n v="1949.12"/>
    <n v="27.901294450000002"/>
    <s v="FINAL"/>
    <s v="Index"/>
    <s v="CPI"/>
    <s v="CPI All Groups for New Zealand"/>
    <s v="All groups"/>
    <n v="143"/>
    <x v="35"/>
    <n v="12"/>
    <n v="3.9447556444241437E-3"/>
  </r>
  <r>
    <x v="0"/>
    <n v="1950.03"/>
    <n v="27.956110930000001"/>
    <s v="FINAL"/>
    <s v="Index"/>
    <s v="CPI"/>
    <s v="CPI All Groups for New Zealand"/>
    <s v="All groups"/>
    <n v="144"/>
    <x v="36"/>
    <n v="3"/>
    <n v="1.9646572347470242E-3"/>
  </r>
  <r>
    <x v="0"/>
    <n v="1950.06"/>
    <n v="28.833164759999999"/>
    <s v="FINAL"/>
    <s v="Index"/>
    <s v="CPI"/>
    <s v="CPI All Groups for New Zealand"/>
    <s v="All groups"/>
    <n v="145"/>
    <x v="36"/>
    <n v="6"/>
    <n v="3.1372526464645764E-2"/>
  </r>
  <r>
    <x v="0"/>
    <n v="1950.09"/>
    <n v="29.792443720000001"/>
    <s v="FINAL"/>
    <s v="Index"/>
    <s v="CPI"/>
    <s v="CPI All Groups for New Zealand"/>
    <s v="All groups"/>
    <n v="146"/>
    <x v="36"/>
    <n v="9"/>
    <n v="3.3269985032333388E-2"/>
  </r>
  <r>
    <x v="0"/>
    <n v="1950.12"/>
    <n v="30.285786300000002"/>
    <s v="FINAL"/>
    <s v="Index"/>
    <s v="CPI"/>
    <s v="CPI All Groups for New Zealand"/>
    <s v="All groups"/>
    <n v="147"/>
    <x v="36"/>
    <n v="12"/>
    <n v="1.6559319021850288E-2"/>
  </r>
  <r>
    <x v="0"/>
    <n v="1951.03"/>
    <n v="30.724314029999999"/>
    <s v="FINAL"/>
    <s v="Index"/>
    <s v="CPI"/>
    <s v="CPI All Groups for New Zealand"/>
    <s v="All groups"/>
    <n v="148"/>
    <x v="37"/>
    <n v="3"/>
    <n v="1.447965476795288E-2"/>
  </r>
  <r>
    <x v="0"/>
    <n v="1951.06"/>
    <n v="32.039895600000001"/>
    <s v="FINAL"/>
    <s v="Index"/>
    <s v="CPI"/>
    <s v="CPI All Groups for New Zealand"/>
    <s v="All groups"/>
    <n v="149"/>
    <x v="37"/>
    <n v="6"/>
    <n v="4.2818907810779287E-2"/>
  </r>
  <r>
    <x v="0"/>
    <n v="1951.09"/>
    <n v="33.08139723"/>
    <s v="FINAL"/>
    <s v="Index"/>
    <s v="CPI"/>
    <s v="CPI All Groups for New Zealand"/>
    <s v="All groups"/>
    <n v="150"/>
    <x v="37"/>
    <n v="9"/>
    <n v="3.2506398990888065E-2"/>
  </r>
  <r>
    <x v="0"/>
    <n v="1951.12"/>
    <n v="33.903636220000003"/>
    <s v="FINAL"/>
    <s v="Index"/>
    <s v="CPI"/>
    <s v="CPI All Groups for New Zealand"/>
    <s v="All groups"/>
    <n v="151"/>
    <x v="37"/>
    <n v="12"/>
    <n v="2.4855026052356448E-2"/>
  </r>
  <r>
    <x v="0"/>
    <n v="1952.03"/>
    <n v="34.342163130000003"/>
    <s v="FINAL"/>
    <s v="Index"/>
    <s v="CPI"/>
    <s v="CPI All Groups for New Zealand"/>
    <s v="All groups"/>
    <n v="152"/>
    <x v="38"/>
    <n v="3"/>
    <n v="1.2934509654197799E-2"/>
  </r>
  <r>
    <x v="0"/>
    <n v="1952.06"/>
    <n v="34.808098690000001"/>
    <s v="FINAL"/>
    <s v="Index"/>
    <s v="CPI"/>
    <s v="CPI All Groups for New Zealand"/>
    <s v="All groups"/>
    <n v="153"/>
    <x v="38"/>
    <n v="6"/>
    <n v="1.356744938390252E-2"/>
  </r>
  <r>
    <x v="0"/>
    <n v="1952.09"/>
    <n v="35.19180995"/>
    <s v="FINAL"/>
    <s v="Index"/>
    <s v="CPI"/>
    <s v="CPI All Groups for New Zealand"/>
    <s v="All groups"/>
    <n v="154"/>
    <x v="38"/>
    <n v="9"/>
    <n v="1.1023620204519659E-2"/>
  </r>
  <r>
    <x v="0"/>
    <n v="1952.12"/>
    <n v="35.465889070000003"/>
    <s v="FINAL"/>
    <s v="Index"/>
    <s v="CPI"/>
    <s v="CPI All Groups for New Zealand"/>
    <s v="All groups"/>
    <n v="155"/>
    <x v="38"/>
    <n v="12"/>
    <n v="7.7881507199945316E-3"/>
  </r>
  <r>
    <x v="0"/>
    <n v="1953.03"/>
    <n v="35.8221925"/>
    <s v="FINAL"/>
    <s v="Index"/>
    <s v="CPI"/>
    <s v="CPI All Groups for New Zealand"/>
    <s v="All groups"/>
    <n v="156"/>
    <x v="39"/>
    <n v="3"/>
    <n v="1.0046369605926165E-2"/>
  </r>
  <r>
    <x v="0"/>
    <n v="1953.06"/>
    <n v="36.233311579999999"/>
    <s v="FINAL"/>
    <s v="Index"/>
    <s v="CPI"/>
    <s v="CPI All Groups for New Zealand"/>
    <s v="All groups"/>
    <n v="157"/>
    <x v="39"/>
    <n v="6"/>
    <n v="1.1476658777934903E-2"/>
  </r>
  <r>
    <x v="0"/>
    <n v="1953.09"/>
    <n v="36.644431480000001"/>
    <s v="FINAL"/>
    <s v="Index"/>
    <s v="CPI"/>
    <s v="CPI All Groups for New Zealand"/>
    <s v="All groups"/>
    <n v="158"/>
    <x v="39"/>
    <n v="9"/>
    <n v="1.1346462193837453E-2"/>
  </r>
  <r>
    <x v="0"/>
    <n v="1953.12"/>
    <n v="37.43926183"/>
    <s v="FINAL"/>
    <s v="Index"/>
    <s v="CPI"/>
    <s v="CPI All Groups for New Zealand"/>
    <s v="All groups"/>
    <n v="159"/>
    <x v="39"/>
    <n v="12"/>
    <n v="2.1690344696268651E-2"/>
  </r>
  <r>
    <x v="0"/>
    <n v="1954.03"/>
    <n v="37.74074959"/>
    <s v="FINAL"/>
    <s v="Index"/>
    <s v="CPI"/>
    <s v="CPI All Groups for New Zealand"/>
    <s v="All groups"/>
    <n v="160"/>
    <x v="40"/>
    <n v="3"/>
    <n v="8.0527164603020843E-3"/>
  </r>
  <r>
    <x v="0"/>
    <n v="1954.06"/>
    <n v="38.37113214"/>
    <s v="FINAL"/>
    <s v="Index"/>
    <s v="CPI"/>
    <s v="CPI All Groups for New Zealand"/>
    <s v="All groups"/>
    <n v="161"/>
    <x v="40"/>
    <n v="6"/>
    <n v="1.6702968458449218E-2"/>
  </r>
  <r>
    <x v="0"/>
    <n v="1954.09"/>
    <n v="38.425947800000003"/>
    <s v="FINAL"/>
    <s v="Index"/>
    <s v="CPI"/>
    <s v="CPI All Groups for New Zealand"/>
    <s v="All groups"/>
    <n v="162"/>
    <x v="40"/>
    <n v="9"/>
    <n v="1.4285650941964286E-3"/>
  </r>
  <r>
    <x v="0"/>
    <n v="1954.12"/>
    <n v="38.343724309999999"/>
    <s v="FINAL"/>
    <s v="Index"/>
    <s v="CPI"/>
    <s v="CPI All Groups for New Zealand"/>
    <s v="All groups"/>
    <n v="163"/>
    <x v="40"/>
    <n v="12"/>
    <n v="-2.1397908108334038E-3"/>
  </r>
  <r>
    <x v="0"/>
    <n v="1955.03"/>
    <n v="38.86447553"/>
    <s v="FINAL"/>
    <s v="Index"/>
    <s v="CPI"/>
    <s v="CPI All Groups for New Zealand"/>
    <s v="All groups"/>
    <n v="164"/>
    <x v="41"/>
    <n v="3"/>
    <n v="1.35811330112289E-2"/>
  </r>
  <r>
    <x v="0"/>
    <n v="1955.06"/>
    <n v="39.248186789999998"/>
    <s v="FINAL"/>
    <s v="Index"/>
    <s v="CPI"/>
    <s v="CPI All Groups for New Zealand"/>
    <s v="All groups"/>
    <n v="165"/>
    <x v="41"/>
    <n v="6"/>
    <n v="9.8730590022707634E-3"/>
  </r>
  <r>
    <x v="0"/>
    <n v="1955.09"/>
    <n v="39.303002450000001"/>
    <s v="FINAL"/>
    <s v="Index"/>
    <s v="CPI"/>
    <s v="CPI All Groups for New Zealand"/>
    <s v="All groups"/>
    <n v="166"/>
    <x v="41"/>
    <n v="9"/>
    <n v="1.3966418447124067E-3"/>
  </r>
  <r>
    <x v="0"/>
    <n v="1955.12"/>
    <n v="39.303002450000001"/>
    <s v="FINAL"/>
    <s v="Index"/>
    <s v="CPI"/>
    <s v="CPI All Groups for New Zealand"/>
    <s v="All groups"/>
    <n v="167"/>
    <x v="41"/>
    <n v="12"/>
    <n v="0"/>
  </r>
  <r>
    <x v="0"/>
    <n v="1956.03"/>
    <n v="39.702884179999998"/>
    <s v="FINAL"/>
    <s v="Index"/>
    <s v="CPI"/>
    <s v="CPI All Groups for New Zealand"/>
    <s v="All groups"/>
    <n v="168"/>
    <x v="42"/>
    <n v="3"/>
    <n v="1.0174330332872496E-2"/>
  </r>
  <r>
    <x v="0"/>
    <n v="1956.06"/>
    <n v="40.251591349999998"/>
    <s v="FINAL"/>
    <s v="Index"/>
    <s v="CPI"/>
    <s v="CPI All Groups for New Zealand"/>
    <s v="All groups"/>
    <n v="169"/>
    <x v="42"/>
    <n v="6"/>
    <n v="1.3820335256056962E-2"/>
  </r>
  <r>
    <x v="0"/>
    <n v="1956.09"/>
    <n v="41.113845840000003"/>
    <s v="FINAL"/>
    <s v="Index"/>
    <s v="CPI"/>
    <s v="CPI All Groups for New Zealand"/>
    <s v="All groups"/>
    <n v="170"/>
    <x v="42"/>
    <n v="9"/>
    <n v="2.1421624862044245E-2"/>
  </r>
  <r>
    <x v="0"/>
    <n v="1956.12"/>
    <n v="41.113845840000003"/>
    <s v="FINAL"/>
    <s v="Index"/>
    <s v="CPI"/>
    <s v="CPI All Groups for New Zealand"/>
    <s v="All groups"/>
    <n v="171"/>
    <x v="42"/>
    <n v="12"/>
    <n v="0"/>
  </r>
  <r>
    <x v="0"/>
    <n v="1957.03"/>
    <n v="40.800299350000003"/>
    <s v="FINAL"/>
    <s v="Index"/>
    <s v="CPI"/>
    <s v="CPI All Groups for New Zealand"/>
    <s v="All groups"/>
    <n v="172"/>
    <x v="43"/>
    <n v="3"/>
    <n v="-7.6262992087922903E-3"/>
  </r>
  <r>
    <x v="0"/>
    <n v="1957.06"/>
    <n v="41.388199839999999"/>
    <s v="FINAL"/>
    <s v="Index"/>
    <s v="CPI"/>
    <s v="CPI All Groups for New Zealand"/>
    <s v="All groups"/>
    <n v="173"/>
    <x v="43"/>
    <n v="6"/>
    <n v="1.4409220014705492E-2"/>
  </r>
  <r>
    <x v="0"/>
    <n v="1957.09"/>
    <n v="41.662553019999997"/>
    <s v="FINAL"/>
    <s v="Index"/>
    <s v="CPI"/>
    <s v="CPI All Groups for New Zealand"/>
    <s v="All groups"/>
    <n v="174"/>
    <x v="43"/>
    <n v="9"/>
    <n v="6.6287777932019995E-3"/>
  </r>
  <r>
    <x v="0"/>
    <n v="1957.12"/>
    <n v="41.858519579999999"/>
    <s v="FINAL"/>
    <s v="Index"/>
    <s v="CPI"/>
    <s v="CPI All Groups for New Zealand"/>
    <s v="All groups"/>
    <n v="175"/>
    <x v="43"/>
    <n v="12"/>
    <n v="4.7036618208665471E-3"/>
  </r>
  <r>
    <x v="0"/>
    <n v="1958.03"/>
    <n v="41.897713699999997"/>
    <s v="FINAL"/>
    <s v="Index"/>
    <s v="CPI"/>
    <s v="CPI All Groups for New Zealand"/>
    <s v="All groups"/>
    <n v="176"/>
    <x v="44"/>
    <n v="3"/>
    <n v="9.3634749611939494E-4"/>
  </r>
  <r>
    <x v="0"/>
    <n v="1958.06"/>
    <n v="42.328840130000003"/>
    <s v="FINAL"/>
    <s v="Index"/>
    <s v="CPI"/>
    <s v="CPI All Groups for New Zealand"/>
    <s v="All groups"/>
    <n v="177"/>
    <x v="44"/>
    <n v="6"/>
    <n v="1.0289975082817137E-2"/>
  </r>
  <r>
    <x v="0"/>
    <n v="1958.09"/>
    <n v="44.288508970000002"/>
    <s v="FINAL"/>
    <s v="Index"/>
    <s v="CPI"/>
    <s v="CPI All Groups for New Zealand"/>
    <s v="All groups"/>
    <n v="178"/>
    <x v="44"/>
    <n v="9"/>
    <n v="4.6296303748968301E-2"/>
  </r>
  <r>
    <x v="0"/>
    <n v="1958.12"/>
    <n v="44.562862150000001"/>
    <s v="FINAL"/>
    <s v="Index"/>
    <s v="CPI"/>
    <s v="CPI All Groups for New Zealand"/>
    <s v="All groups"/>
    <n v="179"/>
    <x v="44"/>
    <n v="12"/>
    <n v="6.1946808863183661E-3"/>
  </r>
  <r>
    <x v="0"/>
    <n v="1959.03"/>
    <n v="44.641249590000001"/>
    <s v="FINAL"/>
    <s v="Index"/>
    <s v="CPI"/>
    <s v="CPI All Groups for New Zealand"/>
    <s v="All groups"/>
    <n v="180"/>
    <x v="45"/>
    <n v="3"/>
    <n v="1.7590306416169052E-3"/>
  </r>
  <r>
    <x v="0"/>
    <n v="1959.06"/>
    <n v="44.75882953"/>
    <s v="FINAL"/>
    <s v="Index"/>
    <s v="CPI"/>
    <s v="CPI All Groups for New Zealand"/>
    <s v="All groups"/>
    <n v="181"/>
    <x v="45"/>
    <n v="6"/>
    <n v="2.6338855000675805E-3"/>
  </r>
  <r>
    <x v="0"/>
    <n v="1959.09"/>
    <n v="45.229150079999997"/>
    <s v="FINAL"/>
    <s v="Index"/>
    <s v="CPI"/>
    <s v="CPI All Groups for New Zealand"/>
    <s v="All groups"/>
    <n v="182"/>
    <x v="45"/>
    <n v="9"/>
    <n v="1.0507883135879597E-2"/>
  </r>
  <r>
    <x v="0"/>
    <n v="1959.12"/>
    <n v="45.07237602"/>
    <s v="FINAL"/>
    <s v="Index"/>
    <s v="CPI"/>
    <s v="CPI All Groups for New Zealand"/>
    <s v="All groups"/>
    <n v="183"/>
    <x v="45"/>
    <n v="12"/>
    <n v="-3.4662172453539175E-3"/>
  </r>
  <r>
    <x v="0"/>
    <n v="1960.03"/>
    <n v="44.876409459999998"/>
    <s v="FINAL"/>
    <s v="Index"/>
    <s v="CPI"/>
    <s v="CPI All Groups for New Zealand"/>
    <s v="All groups"/>
    <n v="184"/>
    <x v="46"/>
    <n v="3"/>
    <n v="-4.3478196026995744E-3"/>
  </r>
  <r>
    <x v="0"/>
    <n v="1960.06"/>
    <n v="44.954796080000001"/>
    <s v="FINAL"/>
    <s v="Index"/>
    <s v="CPI"/>
    <s v="CPI All Groups for New Zealand"/>
    <s v="All groups"/>
    <n v="185"/>
    <x v="46"/>
    <n v="6"/>
    <n v="1.7467221852914122E-3"/>
  </r>
  <r>
    <x v="0"/>
    <n v="1960.09"/>
    <n v="45.346730020000003"/>
    <s v="FINAL"/>
    <s v="Index"/>
    <s v="CPI"/>
    <s v="CPI All Groups for New Zealand"/>
    <s v="All groups"/>
    <n v="186"/>
    <x v="46"/>
    <n v="9"/>
    <n v="8.7184010200497663E-3"/>
  </r>
  <r>
    <x v="0"/>
    <n v="1960.12"/>
    <n v="45.777857259999998"/>
    <s v="FINAL"/>
    <s v="Index"/>
    <s v="CPI"/>
    <s v="CPI All Groups for New Zealand"/>
    <s v="All groups"/>
    <n v="187"/>
    <x v="46"/>
    <n v="12"/>
    <n v="9.5073501399075087E-3"/>
  </r>
  <r>
    <x v="0"/>
    <n v="1961.03"/>
    <n v="45.581889889999999"/>
    <s v="FINAL"/>
    <s v="Index"/>
    <s v="CPI"/>
    <s v="CPI All Groups for New Zealand"/>
    <s v="All groups"/>
    <n v="188"/>
    <x v="47"/>
    <n v="3"/>
    <n v="-4.2808331741475266E-3"/>
  </r>
  <r>
    <x v="0"/>
    <n v="1961.06"/>
    <n v="45.581889889999999"/>
    <s v="FINAL"/>
    <s v="Index"/>
    <s v="CPI"/>
    <s v="CPI All Groups for New Zealand"/>
    <s v="All groups"/>
    <n v="189"/>
    <x v="47"/>
    <n v="6"/>
    <n v="0"/>
  </r>
  <r>
    <x v="0"/>
    <n v="1961.09"/>
    <n v="46.287371129999997"/>
    <s v="FINAL"/>
    <s v="Index"/>
    <s v="CPI"/>
    <s v="CPI All Groups for New Zealand"/>
    <s v="All groups"/>
    <n v="190"/>
    <x v="47"/>
    <n v="9"/>
    <n v="1.5477226628875906E-2"/>
  </r>
  <r>
    <x v="0"/>
    <n v="1961.12"/>
    <n v="46.757691680000001"/>
    <s v="FINAL"/>
    <s v="Index"/>
    <s v="CPI"/>
    <s v="CPI All Groups for New Zealand"/>
    <s v="All groups"/>
    <n v="191"/>
    <x v="47"/>
    <n v="12"/>
    <n v="1.0160882731470948E-2"/>
  </r>
  <r>
    <x v="0"/>
    <n v="1962.03"/>
    <n v="46.914464930000001"/>
    <s v="FINAL"/>
    <s v="Index"/>
    <s v="CPI"/>
    <s v="CPI All Groups for New Zealand"/>
    <s v="All groups"/>
    <n v="192"/>
    <x v="48"/>
    <n v="3"/>
    <n v="3.3528868591915172E-3"/>
  </r>
  <r>
    <x v="0"/>
    <n v="1962.06"/>
    <n v="47.071238170000001"/>
    <s v="FINAL"/>
    <s v="Index"/>
    <s v="CPI"/>
    <s v="CPI All Groups for New Zealand"/>
    <s v="All groups"/>
    <n v="193"/>
    <x v="48"/>
    <n v="6"/>
    <n v="3.3416823624423187E-3"/>
  </r>
  <r>
    <x v="0"/>
    <n v="1962.09"/>
    <n v="47.42397879"/>
    <s v="FINAL"/>
    <s v="Index"/>
    <s v="CPI"/>
    <s v="CPI All Groups for New Zealand"/>
    <s v="All groups"/>
    <n v="194"/>
    <x v="48"/>
    <n v="9"/>
    <n v="7.4937612375110957E-3"/>
  </r>
  <r>
    <x v="0"/>
    <n v="1962.12"/>
    <n v="47.737525290000001"/>
    <s v="FINAL"/>
    <s v="Index"/>
    <s v="CPI"/>
    <s v="CPI All Groups for New Zealand"/>
    <s v="All groups"/>
    <n v="195"/>
    <x v="48"/>
    <n v="12"/>
    <n v="6.6115603962381298E-3"/>
  </r>
  <r>
    <x v="0"/>
    <n v="1963.03"/>
    <n v="47.776718600000002"/>
    <s v="FINAL"/>
    <s v="Index"/>
    <s v="CPI"/>
    <s v="CPI All Groups for New Zealand"/>
    <s v="All groups"/>
    <n v="196"/>
    <x v="49"/>
    <n v="3"/>
    <n v="8.2101679468943626E-4"/>
  </r>
  <r>
    <x v="0"/>
    <n v="1963.06"/>
    <n v="47.972685970000001"/>
    <s v="FINAL"/>
    <s v="Index"/>
    <s v="CPI"/>
    <s v="CPI All Groups for New Zealand"/>
    <s v="All groups"/>
    <n v="197"/>
    <x v="49"/>
    <n v="6"/>
    <n v="4.1017335585704744E-3"/>
  </r>
  <r>
    <x v="0"/>
    <n v="1963.09"/>
    <n v="48.325425770000003"/>
    <s v="FINAL"/>
    <s v="Index"/>
    <s v="CPI"/>
    <s v="CPI All Groups for New Zealand"/>
    <s v="All groups"/>
    <n v="198"/>
    <x v="49"/>
    <n v="9"/>
    <n v="7.3529299614491011E-3"/>
  </r>
  <r>
    <x v="0"/>
    <n v="1963.12"/>
    <n v="48.79574633"/>
    <s v="FINAL"/>
    <s v="Index"/>
    <s v="CPI"/>
    <s v="CPI All Groups for New Zealand"/>
    <s v="All groups"/>
    <n v="199"/>
    <x v="49"/>
    <n v="12"/>
    <n v="9.73236246770884E-3"/>
  </r>
  <r>
    <x v="0"/>
    <n v="1964.03"/>
    <n v="48.991713699999998"/>
    <s v="FINAL"/>
    <s v="Index"/>
    <s v="CPI"/>
    <s v="CPI All Groups for New Zealand"/>
    <s v="All groups"/>
    <n v="200"/>
    <x v="50"/>
    <n v="3"/>
    <n v="4.0160748577282432E-3"/>
  </r>
  <r>
    <x v="0"/>
    <n v="1964.06"/>
    <n v="49.422840129999997"/>
    <s v="FINAL"/>
    <s v="Index"/>
    <s v="CPI"/>
    <s v="CPI All Groups for New Zealand"/>
    <s v="All groups"/>
    <n v="201"/>
    <x v="50"/>
    <n v="6"/>
    <n v="8.7999867210197032E-3"/>
  </r>
  <r>
    <x v="0"/>
    <n v="1964.09"/>
    <n v="50.167514679999996"/>
    <s v="FINAL"/>
    <s v="Index"/>
    <s v="CPI"/>
    <s v="CPI All Groups for New Zealand"/>
    <s v="All groups"/>
    <n v="202"/>
    <x v="50"/>
    <n v="9"/>
    <n v="1.5067417170709635E-2"/>
  </r>
  <r>
    <x v="0"/>
    <n v="1964.12"/>
    <n v="50.990575040000003"/>
    <s v="FINAL"/>
    <s v="Index"/>
    <s v="CPI"/>
    <s v="CPI All Groups for New Zealand"/>
    <s v="All groups"/>
    <n v="203"/>
    <x v="50"/>
    <n v="12"/>
    <n v="1.6406241474189103E-2"/>
  </r>
  <r>
    <x v="0"/>
    <n v="1965.03"/>
    <n v="51.108155789999998"/>
    <s v="FINAL"/>
    <s v="Index"/>
    <s v="CPI"/>
    <s v="CPI All Groups for New Zealand"/>
    <s v="All groups"/>
    <n v="204"/>
    <x v="51"/>
    <n v="3"/>
    <n v="2.3059310452521382E-3"/>
  </r>
  <r>
    <x v="0"/>
    <n v="1965.06"/>
    <n v="51.186542410000001"/>
    <s v="FINAL"/>
    <s v="Index"/>
    <s v="CPI"/>
    <s v="CPI All Groups for New Zealand"/>
    <s v="All groups"/>
    <n v="205"/>
    <x v="51"/>
    <n v="6"/>
    <n v="1.5337399440138047E-3"/>
  </r>
  <r>
    <x v="0"/>
    <n v="1965.09"/>
    <n v="51.852829530000001"/>
    <s v="FINAL"/>
    <s v="Index"/>
    <s v="CPI"/>
    <s v="CPI All Groups for New Zealand"/>
    <s v="All groups"/>
    <n v="206"/>
    <x v="51"/>
    <n v="9"/>
    <n v="1.3016841705444659E-2"/>
  </r>
  <r>
    <x v="0"/>
    <n v="1965.12"/>
    <n v="52.20557015"/>
    <s v="FINAL"/>
    <s v="Index"/>
    <s v="CPI"/>
    <s v="CPI All Groups for New Zealand"/>
    <s v="All groups"/>
    <n v="207"/>
    <x v="51"/>
    <n v="12"/>
    <n v="6.8027265473703212E-3"/>
  </r>
  <r>
    <x v="0"/>
    <n v="1966.03"/>
    <n v="52.558466559999999"/>
    <s v="FINAL"/>
    <s v="Index"/>
    <s v="CPI"/>
    <s v="CPI All Groups for New Zealand"/>
    <s v="All groups"/>
    <n v="208"/>
    <x v="52"/>
    <n v="3"/>
    <n v="6.7597463064963696E-3"/>
  </r>
  <r>
    <x v="0"/>
    <n v="1966.06"/>
    <n v="52.867938010000003"/>
    <s v="FINAL"/>
    <s v="Index"/>
    <s v="CPI"/>
    <s v="CPI All Groups for New Zealand"/>
    <s v="All groups"/>
    <n v="209"/>
    <x v="52"/>
    <n v="6"/>
    <n v="5.8881369692686059E-3"/>
  </r>
  <r>
    <x v="0"/>
    <n v="1966.09"/>
    <n v="53.177408649999997"/>
    <s v="FINAL"/>
    <s v="Index"/>
    <s v="CPI"/>
    <s v="CPI All Groups for New Zealand"/>
    <s v="All groups"/>
    <n v="210"/>
    <x v="52"/>
    <n v="9"/>
    <n v="5.8536544387537302E-3"/>
  </r>
  <r>
    <x v="0"/>
    <n v="1966.12"/>
    <n v="53.435300980000001"/>
    <s v="FINAL"/>
    <s v="Index"/>
    <s v="CPI"/>
    <s v="CPI All Groups for New Zealand"/>
    <s v="All groups"/>
    <n v="211"/>
    <x v="52"/>
    <n v="12"/>
    <n v="4.8496595931814789E-3"/>
  </r>
  <r>
    <x v="0"/>
    <n v="1967.03"/>
    <n v="54.776341760000001"/>
    <s v="FINAL"/>
    <s v="Index"/>
    <s v="CPI"/>
    <s v="CPI All Groups for New Zealand"/>
    <s v="All groups"/>
    <n v="212"/>
    <x v="53"/>
    <n v="3"/>
    <n v="2.5096532730337399E-2"/>
  </r>
  <r>
    <x v="0"/>
    <n v="1967.06"/>
    <n v="56.272117459999997"/>
    <s v="FINAL"/>
    <s v="Index"/>
    <s v="CPI"/>
    <s v="CPI All Groups for New Zealand"/>
    <s v="All groups"/>
    <n v="213"/>
    <x v="53"/>
    <n v="6"/>
    <n v="2.7306965962671761E-2"/>
  </r>
  <r>
    <x v="0"/>
    <n v="1967.09"/>
    <n v="56.891058729999997"/>
    <s v="FINAL"/>
    <s v="Index"/>
    <s v="CPI"/>
    <s v="CPI All Groups for New Zealand"/>
    <s v="All groups"/>
    <n v="214"/>
    <x v="53"/>
    <n v="9"/>
    <n v="1.0999075526879962E-2"/>
  </r>
  <r>
    <x v="0"/>
    <n v="1967.12"/>
    <n v="56.94263703"/>
    <s v="FINAL"/>
    <s v="Index"/>
    <s v="CPI"/>
    <s v="CPI All Groups for New Zealand"/>
    <s v="All groups"/>
    <n v="215"/>
    <x v="53"/>
    <n v="12"/>
    <n v="9.0661522480692182E-4"/>
  </r>
  <r>
    <x v="0"/>
    <n v="1968.03"/>
    <n v="57.510000820000002"/>
    <s v="FINAL"/>
    <s v="Index"/>
    <s v="CPI"/>
    <s v="CPI All Groups for New Zealand"/>
    <s v="All groups"/>
    <n v="216"/>
    <x v="54"/>
    <n v="3"/>
    <n v="9.9637779279714133E-3"/>
  </r>
  <r>
    <x v="0"/>
    <n v="1968.06"/>
    <n v="58.28367781"/>
    <s v="FINAL"/>
    <s v="Index"/>
    <s v="CPI"/>
    <s v="CPI All Groups for New Zealand"/>
    <s v="All groups"/>
    <n v="217"/>
    <x v="54"/>
    <n v="6"/>
    <n v="1.3452912171250398E-2"/>
  </r>
  <r>
    <x v="0"/>
    <n v="1968.09"/>
    <n v="58.954198210000001"/>
    <s v="FINAL"/>
    <s v="Index"/>
    <s v="CPI"/>
    <s v="CPI All Groups for New Zealand"/>
    <s v="All groups"/>
    <n v="218"/>
    <x v="54"/>
    <n v="9"/>
    <n v="1.1504428429960139E-2"/>
  </r>
  <r>
    <x v="0"/>
    <n v="1968.12"/>
    <n v="59.831031809999999"/>
    <s v="FINAL"/>
    <s v="Index"/>
    <s v="CPI"/>
    <s v="CPI All Groups for New Zealand"/>
    <s v="All groups"/>
    <n v="219"/>
    <x v="54"/>
    <n v="12"/>
    <n v="1.4873132476106957E-2"/>
  </r>
  <r>
    <x v="0"/>
    <n v="1969.03"/>
    <n v="60.656287929999998"/>
    <s v="FINAL"/>
    <s v="Index"/>
    <s v="CPI"/>
    <s v="CPI All Groups for New Zealand"/>
    <s v="All groups"/>
    <n v="220"/>
    <x v="55"/>
    <n v="3"/>
    <n v="1.379311195268519E-2"/>
  </r>
  <r>
    <x v="0"/>
    <n v="1969.06"/>
    <n v="61.326807500000001"/>
    <s v="FINAL"/>
    <s v="Index"/>
    <s v="CPI"/>
    <s v="CPI All Groups for New Zealand"/>
    <s v="All groups"/>
    <n v="221"/>
    <x v="55"/>
    <n v="6"/>
    <n v="1.1054411552085286E-2"/>
  </r>
  <r>
    <x v="0"/>
    <n v="1969.09"/>
    <n v="61.945749589999998"/>
    <s v="FINAL"/>
    <s v="Index"/>
    <s v="CPI"/>
    <s v="CPI All Groups for New Zealand"/>
    <s v="All groups"/>
    <n v="222"/>
    <x v="55"/>
    <n v="9"/>
    <n v="1.0092520958310073E-2"/>
  </r>
  <r>
    <x v="0"/>
    <n v="1969.12"/>
    <n v="62.203641920000003"/>
    <s v="FINAL"/>
    <s v="Index"/>
    <s v="CPI"/>
    <s v="CPI All Groups for New Zealand"/>
    <s v="All groups"/>
    <n v="223"/>
    <x v="55"/>
    <n v="12"/>
    <n v="4.1631965341757072E-3"/>
  </r>
  <r>
    <x v="0"/>
    <n v="1970.03"/>
    <n v="63.544682709999996"/>
    <s v="FINAL"/>
    <s v="Index"/>
    <s v="CPI"/>
    <s v="CPI All Groups for New Zealand"/>
    <s v="All groups"/>
    <n v="224"/>
    <x v="56"/>
    <n v="3"/>
    <n v="2.1558879007835333E-2"/>
  </r>
  <r>
    <x v="0"/>
    <n v="1970.06"/>
    <n v="64.524673739999997"/>
    <s v="FINAL"/>
    <s v="Index"/>
    <s v="CPI"/>
    <s v="CPI All Groups for New Zealand"/>
    <s v="All groups"/>
    <n v="225"/>
    <x v="56"/>
    <n v="6"/>
    <n v="1.5422077634290871E-2"/>
  </r>
  <r>
    <x v="0"/>
    <n v="1970.09"/>
    <n v="65.710977979999996"/>
    <s v="FINAL"/>
    <s v="Index"/>
    <s v="CPI"/>
    <s v="CPI All Groups for New Zealand"/>
    <s v="All groups"/>
    <n v="226"/>
    <x v="56"/>
    <n v="9"/>
    <n v="1.8385280718817291E-2"/>
  </r>
  <r>
    <x v="0"/>
    <n v="1970.12"/>
    <n v="68.393058730000007"/>
    <s v="FINAL"/>
    <s v="Index"/>
    <s v="CPI"/>
    <s v="CPI All Groups for New Zealand"/>
    <s v="All groups"/>
    <n v="227"/>
    <x v="56"/>
    <n v="12"/>
    <n v="4.0816326775966388E-2"/>
  </r>
  <r>
    <x v="0"/>
    <n v="1971.03"/>
    <n v="70.095148449999996"/>
    <s v="FINAL"/>
    <s v="Index"/>
    <s v="CPI"/>
    <s v="CPI All Groups for New Zealand"/>
    <s v="All groups"/>
    <n v="228"/>
    <x v="57"/>
    <n v="3"/>
    <n v="2.48868781658011E-2"/>
  </r>
  <r>
    <x v="0"/>
    <n v="1971.06"/>
    <n v="71.642503259999998"/>
    <s v="FINAL"/>
    <s v="Index"/>
    <s v="CPI"/>
    <s v="CPI All Groups for New Zealand"/>
    <s v="All groups"/>
    <n v="229"/>
    <x v="57"/>
    <n v="6"/>
    <n v="2.2075062885468528E-2"/>
  </r>
  <r>
    <x v="0"/>
    <n v="1971.09"/>
    <n v="73.035121529999998"/>
    <s v="FINAL"/>
    <s v="Index"/>
    <s v="CPI"/>
    <s v="CPI All Groups for New Zealand"/>
    <s v="All groups"/>
    <n v="230"/>
    <x v="57"/>
    <n v="9"/>
    <n v="1.9438436774689549E-2"/>
  </r>
  <r>
    <x v="0"/>
    <n v="1971.12"/>
    <n v="74.634054649999996"/>
    <s v="FINAL"/>
    <s v="Index"/>
    <s v="CPI"/>
    <s v="CPI All Groups for New Zealand"/>
    <s v="All groups"/>
    <n v="231"/>
    <x v="57"/>
    <n v="12"/>
    <n v="2.1892660496816155E-2"/>
  </r>
  <r>
    <x v="0"/>
    <n v="1972.03"/>
    <n v="76.026673740000007"/>
    <s v="FINAL"/>
    <s v="Index"/>
    <s v="CPI"/>
    <s v="CPI All Groups for New Zealand"/>
    <s v="All groups"/>
    <n v="232"/>
    <x v="58"/>
    <n v="3"/>
    <n v="1.8659298312690704E-2"/>
  </r>
  <r>
    <x v="0"/>
    <n v="1972.06"/>
    <n v="76.955086460000004"/>
    <s v="FINAL"/>
    <s v="Index"/>
    <s v="CPI"/>
    <s v="CPI All Groups for New Zealand"/>
    <s v="All groups"/>
    <n v="233"/>
    <x v="58"/>
    <n v="6"/>
    <n v="1.2211670908752782E-2"/>
  </r>
  <r>
    <x v="0"/>
    <n v="1972.09"/>
    <n v="77.780341759999999"/>
    <s v="FINAL"/>
    <s v="Index"/>
    <s v="CPI"/>
    <s v="CPI All Groups for New Zealand"/>
    <s v="All groups"/>
    <n v="234"/>
    <x v="58"/>
    <n v="9"/>
    <n v="1.0723856446174603E-2"/>
  </r>
  <r>
    <x v="0"/>
    <n v="1972.12"/>
    <n v="78.708754490000004"/>
    <s v="FINAL"/>
    <s v="Index"/>
    <s v="CPI"/>
    <s v="CPI All Groups for New Zealand"/>
    <s v="All groups"/>
    <n v="235"/>
    <x v="58"/>
    <n v="12"/>
    <n v="1.1936341612701152E-2"/>
  </r>
  <r>
    <x v="0"/>
    <n v="1973.03"/>
    <n v="80.565579119999995"/>
    <s v="FINAL"/>
    <s v="Index"/>
    <s v="CPI"/>
    <s v="CPI All Groups for New Zealand"/>
    <s v="All groups"/>
    <n v="236"/>
    <x v="59"/>
    <n v="3"/>
    <n v="2.3591081348338476E-2"/>
  </r>
  <r>
    <x v="0"/>
    <n v="1973.06"/>
    <n v="82.783453510000001"/>
    <s v="FINAL"/>
    <s v="Index"/>
    <s v="CPI"/>
    <s v="CPI All Groups for New Zealand"/>
    <s v="All groups"/>
    <n v="237"/>
    <x v="59"/>
    <n v="6"/>
    <n v="2.7528808384738958E-2"/>
  </r>
  <r>
    <x v="0"/>
    <n v="1973.09"/>
    <n v="84.691857260000006"/>
    <s v="FINAL"/>
    <s v="Index"/>
    <s v="CPI"/>
    <s v="CPI All Groups for New Zealand"/>
    <s v="All groups"/>
    <n v="238"/>
    <x v="59"/>
    <n v="9"/>
    <n v="2.3052961299439814E-2"/>
  </r>
  <r>
    <x v="0"/>
    <n v="1973.12"/>
    <n v="86.703417619999996"/>
    <s v="FINAL"/>
    <s v="Index"/>
    <s v="CPI"/>
    <s v="CPI All Groups for New Zealand"/>
    <s v="All groups"/>
    <n v="239"/>
    <x v="59"/>
    <n v="12"/>
    <n v="2.3751520217871649E-2"/>
  </r>
  <r>
    <x v="0"/>
    <n v="1974.03"/>
    <n v="88.869713700000005"/>
    <s v="FINAL"/>
    <s v="Index"/>
    <s v="CPI"/>
    <s v="CPI All Groups for New Zealand"/>
    <s v="All groups"/>
    <n v="240"/>
    <x v="60"/>
    <n v="3"/>
    <n v="2.4985129069471729E-2"/>
  </r>
  <r>
    <x v="0"/>
    <n v="1974.06"/>
    <n v="91.036009789999994"/>
    <s v="FINAL"/>
    <s v="Index"/>
    <s v="CPI"/>
    <s v="CPI All Groups for New Zealand"/>
    <s v="All groups"/>
    <n v="241"/>
    <x v="60"/>
    <n v="6"/>
    <n v="2.4376089443843778E-2"/>
  </r>
  <r>
    <x v="0"/>
    <n v="1974.09"/>
    <n v="94.440189230000001"/>
    <s v="FINAL"/>
    <s v="Index"/>
    <s v="CPI"/>
    <s v="CPI All Groups for New Zealand"/>
    <s v="All groups"/>
    <n v="242"/>
    <x v="60"/>
    <n v="9"/>
    <n v="3.7393768112779752E-2"/>
  </r>
  <r>
    <x v="0"/>
    <n v="1974.12"/>
    <n v="97.586476349999998"/>
    <s v="FINAL"/>
    <s v="Index"/>
    <s v="CPI"/>
    <s v="CPI All Groups for New Zealand"/>
    <s v="All groups"/>
    <n v="243"/>
    <x v="60"/>
    <n v="12"/>
    <n v="3.3315129349619547E-2"/>
  </r>
  <r>
    <x v="0"/>
    <n v="1975.03"/>
    <n v="100.6116574"/>
    <s v="FINAL"/>
    <s v="Index"/>
    <s v="CPI"/>
    <s v="CPI All Groups for New Zealand"/>
    <s v="All groups"/>
    <n v="244"/>
    <x v="61"/>
    <n v="3"/>
    <n v="3.1000002901529097E-2"/>
  </r>
  <r>
    <x v="0"/>
    <n v="1975.06"/>
    <n v="104.6127031"/>
    <s v="FINAL"/>
    <s v="Index"/>
    <s v="CPI"/>
    <s v="CPI All Groups for New Zealand"/>
    <s v="All groups"/>
    <n v="245"/>
    <x v="61"/>
    <n v="6"/>
    <n v="3.9767217869129408E-2"/>
  </r>
  <r>
    <x v="0"/>
    <n v="1975.09"/>
    <n v="108.418575"/>
    <s v="FINAL"/>
    <s v="Index"/>
    <s v="CPI"/>
    <s v="CPI All Groups for New Zealand"/>
    <s v="All groups"/>
    <n v="246"/>
    <x v="61"/>
    <n v="9"/>
    <n v="3.6380590379754746E-2"/>
  </r>
  <r>
    <x v="0"/>
    <n v="1975.12"/>
    <n v="112.90755299999999"/>
    <s v="FINAL"/>
    <s v="Index"/>
    <s v="CPI"/>
    <s v="CPI All Groups for New Zealand"/>
    <s v="All groups"/>
    <n v="247"/>
    <x v="61"/>
    <n v="12"/>
    <n v="4.1404141310656305E-2"/>
  </r>
  <r>
    <x v="0"/>
    <n v="1976.03"/>
    <n v="117.88446329999999"/>
    <s v="FINAL"/>
    <s v="Index"/>
    <s v="CPI"/>
    <s v="CPI All Groups for New Zealand"/>
    <s v="All groups"/>
    <n v="248"/>
    <x v="62"/>
    <n v="3"/>
    <n v="4.407951609756347E-2"/>
  </r>
  <r>
    <x v="0"/>
    <n v="1976.06"/>
    <n v="123.154133"/>
    <s v="FINAL"/>
    <s v="Index"/>
    <s v="CPI"/>
    <s v="CPI All Groups for New Zealand"/>
    <s v="All groups"/>
    <n v="249"/>
    <x v="62"/>
    <n v="6"/>
    <n v="4.4701986610308546E-2"/>
  </r>
  <r>
    <x v="0"/>
    <n v="1976.09"/>
    <n v="127.0575922"/>
    <s v="FINAL"/>
    <s v="Index"/>
    <s v="CPI"/>
    <s v="CPI All Groups for New Zealand"/>
    <s v="All groups"/>
    <n v="250"/>
    <x v="62"/>
    <n v="9"/>
    <n v="3.1695722302718013E-2"/>
  </r>
  <r>
    <x v="0"/>
    <n v="1976.12"/>
    <n v="130.5707055"/>
    <s v="FINAL"/>
    <s v="Index"/>
    <s v="CPI"/>
    <s v="CPI All Groups for New Zealand"/>
    <s v="All groups"/>
    <n v="251"/>
    <x v="62"/>
    <n v="12"/>
    <n v="2.7649770778514726E-2"/>
  </r>
  <r>
    <x v="0"/>
    <n v="1977.03"/>
    <n v="133.9862325"/>
    <s v="FINAL"/>
    <s v="Index"/>
    <s v="CPI"/>
    <s v="CPI All Groups for New Zealand"/>
    <s v="All groups"/>
    <n v="252"/>
    <x v="63"/>
    <n v="3"/>
    <n v="2.6158447922302121E-2"/>
  </r>
  <r>
    <x v="0"/>
    <n v="1977.06"/>
    <n v="140.4269396"/>
    <s v="FINAL"/>
    <s v="Index"/>
    <s v="CPI"/>
    <s v="CPI All Groups for New Zealand"/>
    <s v="All groups"/>
    <n v="253"/>
    <x v="63"/>
    <n v="6"/>
    <n v="4.8069917183468813E-2"/>
  </r>
  <r>
    <x v="0"/>
    <n v="1977.09"/>
    <n v="145.40384990000001"/>
    <s v="FINAL"/>
    <s v="Index"/>
    <s v="CPI"/>
    <s v="CPI All Groups for New Zealand"/>
    <s v="All groups"/>
    <n v="254"/>
    <x v="63"/>
    <n v="9"/>
    <n v="3.5441278676132414E-2"/>
  </r>
  <r>
    <x v="0"/>
    <n v="1977.12"/>
    <n v="150.57593309999999"/>
    <s v="FINAL"/>
    <s v="Index"/>
    <s v="CPI"/>
    <s v="CPI All Groups for New Zealand"/>
    <s v="All groups"/>
    <n v="255"/>
    <x v="63"/>
    <n v="12"/>
    <n v="3.5570469444633143E-2"/>
  </r>
  <r>
    <x v="0"/>
    <n v="1978.03"/>
    <n v="153.58745189999999"/>
    <s v="FINAL"/>
    <s v="Index"/>
    <s v="CPI"/>
    <s v="CPI All Groups for New Zealand"/>
    <s v="All groups"/>
    <n v="256"/>
    <x v="64"/>
    <n v="3"/>
    <n v="2.0000000916481155E-2"/>
  </r>
  <r>
    <x v="0"/>
    <n v="1978.06"/>
    <n v="157.65300160000001"/>
    <s v="FINAL"/>
    <s v="Index"/>
    <s v="CPI"/>
    <s v="CPI All Groups for New Zealand"/>
    <s v="All groups"/>
    <n v="257"/>
    <x v="64"/>
    <n v="6"/>
    <n v="2.6470584997054826E-2"/>
  </r>
  <r>
    <x v="0"/>
    <n v="1978.09"/>
    <n v="161.5679763"/>
    <s v="FINAL"/>
    <s v="Index"/>
    <s v="CPI"/>
    <s v="CPI All Groups for New Zealand"/>
    <s v="All groups"/>
    <n v="258"/>
    <x v="64"/>
    <n v="9"/>
    <n v="2.4832858621576588E-2"/>
  </r>
  <r>
    <x v="0"/>
    <n v="1978.12"/>
    <n v="165.78410199999999"/>
    <s v="FINAL"/>
    <s v="Index"/>
    <s v="CPI"/>
    <s v="CPI All Groups for New Zealand"/>
    <s v="All groups"/>
    <n v="259"/>
    <x v="64"/>
    <n v="12"/>
    <n v="2.6095057922688063E-2"/>
  </r>
  <r>
    <x v="0"/>
    <n v="1979.03"/>
    <n v="169.5485008"/>
    <s v="FINAL"/>
    <s v="Index"/>
    <s v="CPI"/>
    <s v="CPI All Groups for New Zealand"/>
    <s v="All groups"/>
    <n v="260"/>
    <x v="65"/>
    <n v="3"/>
    <n v="2.2706633233143245E-2"/>
  </r>
  <r>
    <x v="0"/>
    <n v="1979.06"/>
    <n v="177.22787360000001"/>
    <s v="FINAL"/>
    <s v="Index"/>
    <s v="CPI"/>
    <s v="CPI All Groups for New Zealand"/>
    <s v="All groups"/>
    <n v="261"/>
    <x v="65"/>
    <n v="6"/>
    <n v="4.5293074039378413E-2"/>
  </r>
  <r>
    <x v="0"/>
    <n v="1979.09"/>
    <n v="186.11185320000001"/>
    <s v="FINAL"/>
    <s v="Index"/>
    <s v="CPI"/>
    <s v="CPI All Groups for New Zealand"/>
    <s v="All groups"/>
    <n v="262"/>
    <x v="65"/>
    <n v="9"/>
    <n v="5.0127439998806166E-2"/>
  </r>
  <r>
    <x v="0"/>
    <n v="1979.12"/>
    <n v="193.18892249999999"/>
    <s v="FINAL"/>
    <s v="Index"/>
    <s v="CPI"/>
    <s v="CPI All Groups for New Zealand"/>
    <s v="All groups"/>
    <n v="263"/>
    <x v="65"/>
    <n v="12"/>
    <n v="3.8025892377713297E-2"/>
  </r>
  <r>
    <x v="0"/>
    <n v="1980.03"/>
    <n v="200.71771860000001"/>
    <s v="FINAL"/>
    <s v="Index"/>
    <s v="CPI"/>
    <s v="CPI All Groups for New Zealand"/>
    <s v="All groups"/>
    <n v="264"/>
    <x v="66"/>
    <n v="3"/>
    <n v="3.8971158400658415E-2"/>
  </r>
  <r>
    <x v="0"/>
    <n v="1980.06"/>
    <n v="208.9993948"/>
    <s v="FINAL"/>
    <s v="Index"/>
    <s v="CPI"/>
    <s v="CPI All Groups for New Zealand"/>
    <s v="All groups"/>
    <n v="265"/>
    <x v="66"/>
    <n v="6"/>
    <n v="4.1260314524120899E-2"/>
  </r>
  <r>
    <x v="0"/>
    <n v="1980.09"/>
    <n v="216.52819170000001"/>
    <s v="FINAL"/>
    <s v="Index"/>
    <s v="CPI"/>
    <s v="CPI All Groups for New Zealand"/>
    <s v="All groups"/>
    <n v="266"/>
    <x v="66"/>
    <n v="9"/>
    <n v="3.6023055986380316E-2"/>
  </r>
  <r>
    <x v="0"/>
    <n v="1980.12"/>
    <n v="224.3581403"/>
    <s v="FINAL"/>
    <s v="Index"/>
    <s v="CPI"/>
    <s v="CPI All Groups for New Zealand"/>
    <s v="All groups"/>
    <n v="267"/>
    <x v="66"/>
    <n v="12"/>
    <n v="3.616133556801876E-2"/>
  </r>
  <r>
    <x v="0"/>
    <n v="1981.03"/>
    <n v="231.31324309999999"/>
    <s v="FINAL"/>
    <s v="Index"/>
    <s v="CPI"/>
    <s v="CPI All Groups for New Zealand"/>
    <s v="All groups"/>
    <n v="268"/>
    <x v="67"/>
    <n v="3"/>
    <n v="3.1000002008841718E-2"/>
  </r>
  <r>
    <x v="0"/>
    <n v="1981.06"/>
    <n v="240.51192660000001"/>
    <s v="FINAL"/>
    <s v="Index"/>
    <s v="CPI"/>
    <s v="CPI All Groups for New Zealand"/>
    <s v="All groups"/>
    <n v="269"/>
    <x v="67"/>
    <n v="6"/>
    <n v="3.976721512664666E-2"/>
  </r>
  <r>
    <x v="0"/>
    <n v="1981.09"/>
    <n v="249.93496819999999"/>
    <s v="FINAL"/>
    <s v="Index"/>
    <s v="CPI"/>
    <s v="CPI All Groups for New Zealand"/>
    <s v="All groups"/>
    <n v="270"/>
    <x v="67"/>
    <n v="9"/>
    <n v="3.9179103228721035E-2"/>
  </r>
  <r>
    <x v="0"/>
    <n v="1981.12"/>
    <n v="259.58236870000002"/>
    <s v="FINAL"/>
    <s v="Index"/>
    <s v="CPI"/>
    <s v="CPI All Groups for New Zealand"/>
    <s v="All groups"/>
    <n v="271"/>
    <x v="67"/>
    <n v="12"/>
    <n v="3.8599642817007118E-2"/>
  </r>
  <r>
    <x v="0"/>
    <n v="1982.03"/>
    <n v="267.88361989999999"/>
    <s v="FINAL"/>
    <s v="Index"/>
    <s v="CPI"/>
    <s v="CPI All Groups for New Zealand"/>
    <s v="All groups"/>
    <n v="272"/>
    <x v="68"/>
    <n v="3"/>
    <n v="3.1979256686704108E-2"/>
  </r>
  <r>
    <x v="0"/>
    <n v="1982.06"/>
    <n v="281.34510770000003"/>
    <s v="FINAL"/>
    <s v="Index"/>
    <s v="CPI"/>
    <s v="CPI All Groups for New Zealand"/>
    <s v="All groups"/>
    <n v="273"/>
    <x v="68"/>
    <n v="6"/>
    <n v="5.0251253902814846E-2"/>
  </r>
  <r>
    <x v="0"/>
    <n v="1982.09"/>
    <n v="291.44122429999999"/>
    <s v="FINAL"/>
    <s v="Index"/>
    <s v="CPI"/>
    <s v="CPI All Groups for New Zealand"/>
    <s v="All groups"/>
    <n v="274"/>
    <x v="68"/>
    <n v="9"/>
    <n v="3.5885168512563966E-2"/>
  </r>
  <r>
    <x v="0"/>
    <n v="1982.12"/>
    <n v="299.2937594"/>
    <s v="FINAL"/>
    <s v="Index"/>
    <s v="CPI"/>
    <s v="CPI All Groups for New Zealand"/>
    <s v="All groups"/>
    <n v="275"/>
    <x v="68"/>
    <n v="12"/>
    <n v="2.6943803570893838E-2"/>
  </r>
  <r>
    <x v="0"/>
    <n v="1983.03"/>
    <n v="301.76169900000002"/>
    <s v="FINAL"/>
    <s v="Index"/>
    <s v="CPI"/>
    <s v="CPI All Groups for New Zealand"/>
    <s v="All groups"/>
    <n v="276"/>
    <x v="69"/>
    <n v="3"/>
    <n v="8.2458772443085634E-3"/>
  </r>
  <r>
    <x v="0"/>
    <n v="1983.06"/>
    <n v="304.67835480000002"/>
    <s v="FINAL"/>
    <s v="Index"/>
    <s v="CPI"/>
    <s v="CPI All Groups for New Zealand"/>
    <s v="All groups"/>
    <n v="277"/>
    <x v="69"/>
    <n v="6"/>
    <n v="9.6654274205952191E-3"/>
  </r>
  <r>
    <x v="0"/>
    <n v="1983.09"/>
    <n v="307.14629450000001"/>
    <s v="FINAL"/>
    <s v="Index"/>
    <s v="CPI"/>
    <s v="CPI All Groups for New Zealand"/>
    <s v="All groups"/>
    <n v="278"/>
    <x v="69"/>
    <n v="9"/>
    <n v="8.1001477824705244E-3"/>
  </r>
  <r>
    <x v="0"/>
    <n v="1983.12"/>
    <n v="310.06295019999999"/>
    <s v="FINAL"/>
    <s v="Index"/>
    <s v="CPI"/>
    <s v="CPI All Groups for New Zealand"/>
    <s v="All groups"/>
    <n v="279"/>
    <x v="69"/>
    <n v="12"/>
    <n v="9.4959820522919521E-3"/>
  </r>
  <r>
    <x v="0"/>
    <n v="1984.03"/>
    <n v="312.23339069999997"/>
    <s v="FINAL"/>
    <s v="Index"/>
    <s v="CPI"/>
    <s v="CPI All Groups for New Zealand"/>
    <s v="All groups"/>
    <n v="280"/>
    <x v="70"/>
    <n v="3"/>
    <n v="6.999999511712005E-3"/>
  </r>
  <r>
    <x v="0"/>
    <n v="1984.06"/>
    <n v="319.05477569999999"/>
    <s v="FINAL"/>
    <s v="Index"/>
    <s v="CPI"/>
    <s v="CPI All Groups for New Zealand"/>
    <s v="All groups"/>
    <n v="281"/>
    <x v="70"/>
    <n v="6"/>
    <n v="2.1847070823229609E-2"/>
  </r>
  <r>
    <x v="0"/>
    <n v="1984.09"/>
    <n v="328.66672679999999"/>
    <s v="FINAL"/>
    <s v="Index"/>
    <s v="CPI"/>
    <s v="CPI All Groups for New Zealand"/>
    <s v="All groups"/>
    <n v="282"/>
    <x v="70"/>
    <n v="9"/>
    <n v="3.0126335137631351E-2"/>
  </r>
  <r>
    <x v="0"/>
    <n v="1984.12"/>
    <n v="339.208867"/>
    <s v="FINAL"/>
    <s v="Index"/>
    <s v="CPI"/>
    <s v="CPI All Groups for New Zealand"/>
    <s v="All groups"/>
    <n v="283"/>
    <x v="70"/>
    <n v="12"/>
    <n v="3.2075471413372185E-2"/>
  </r>
  <r>
    <x v="0"/>
    <n v="1985.03"/>
    <n v="354.0918891"/>
    <s v="FINAL"/>
    <s v="Index"/>
    <s v="CPI"/>
    <s v="CPI All Groups for New Zealand"/>
    <s v="All groups"/>
    <n v="284"/>
    <x v="71"/>
    <n v="3"/>
    <n v="4.3875687070409057E-2"/>
  </r>
  <r>
    <x v="0"/>
    <n v="1985.06"/>
    <n v="372.07553999999999"/>
    <s v="FINAL"/>
    <s v="Index"/>
    <s v="CPI"/>
    <s v="CPI All Groups for New Zealand"/>
    <s v="All groups"/>
    <n v="285"/>
    <x v="71"/>
    <n v="6"/>
    <n v="5.078809047478966E-2"/>
  </r>
  <r>
    <x v="0"/>
    <n v="1985.09"/>
    <n v="382.30761749999999"/>
    <s v="FINAL"/>
    <s v="Index"/>
    <s v="CPI"/>
    <s v="CPI All Groups for New Zealand"/>
    <s v="All groups"/>
    <n v="286"/>
    <x v="71"/>
    <n v="9"/>
    <n v="2.7500000403143949E-2"/>
  </r>
  <r>
    <x v="0"/>
    <n v="1985.12"/>
    <n v="390.98938010000001"/>
    <s v="FINAL"/>
    <s v="Index"/>
    <s v="CPI"/>
    <s v="CPI All Groups for New Zealand"/>
    <s v="All groups"/>
    <n v="287"/>
    <x v="71"/>
    <n v="12"/>
    <n v="2.2708840218178528E-2"/>
  </r>
  <r>
    <x v="0"/>
    <n v="1986.03"/>
    <n v="399.98120549999999"/>
    <s v="FINAL"/>
    <s v="Index"/>
    <s v="CPI"/>
    <s v="CPI All Groups for New Zealand"/>
    <s v="All groups"/>
    <n v="288"/>
    <x v="72"/>
    <n v="3"/>
    <n v="2.2997620543300228E-2"/>
  </r>
  <r>
    <x v="0"/>
    <n v="1986.06"/>
    <n v="410.83340859999998"/>
    <s v="FINAL"/>
    <s v="Index"/>
    <s v="CPI"/>
    <s v="CPI All Groups for New Zealand"/>
    <s v="All groups"/>
    <n v="289"/>
    <x v="72"/>
    <n v="6"/>
    <n v="2.7131782570718806E-2"/>
  </r>
  <r>
    <x v="0"/>
    <n v="1986.09"/>
    <n v="424.47617860000003"/>
    <s v="FINAL"/>
    <s v="Index"/>
    <s v="CPI"/>
    <s v="CPI All Groups for New Zealand"/>
    <s v="All groups"/>
    <n v="290"/>
    <x v="72"/>
    <n v="9"/>
    <n v="3.3207547668751204E-2"/>
  </r>
  <r>
    <x v="0"/>
    <n v="1986.12"/>
    <n v="462.30385810000001"/>
    <s v="FINAL"/>
    <s v="Index"/>
    <s v="CPI"/>
    <s v="CPI All Groups for New Zealand"/>
    <s v="All groups"/>
    <n v="291"/>
    <x v="72"/>
    <n v="12"/>
    <n v="8.9116142217362082E-2"/>
  </r>
  <r>
    <x v="0"/>
    <n v="1987.03"/>
    <n v="473.15606200000002"/>
    <s v="FINAL"/>
    <s v="Index"/>
    <s v="CPI"/>
    <s v="CPI All Groups for New Zealand"/>
    <s v="All groups"/>
    <n v="292"/>
    <x v="73"/>
    <n v="3"/>
    <n v="2.3474179827529338E-2"/>
  </r>
  <r>
    <x v="0"/>
    <n v="1987.06"/>
    <n v="488.65920879999999"/>
    <s v="FINAL"/>
    <s v="Index"/>
    <s v="CPI"/>
    <s v="CPI All Groups for New Zealand"/>
    <s v="All groups"/>
    <n v="293"/>
    <x v="73"/>
    <n v="6"/>
    <n v="3.2765398237674839E-2"/>
  </r>
  <r>
    <x v="0"/>
    <n v="1987.09"/>
    <n v="496.41078299999998"/>
    <s v="FINAL"/>
    <s v="Index"/>
    <s v="CPI"/>
    <s v="CPI All Groups for New Zealand"/>
    <s v="All groups"/>
    <n v="294"/>
    <x v="73"/>
    <n v="9"/>
    <n v="1.5862945096308586E-2"/>
  </r>
  <r>
    <x v="0"/>
    <n v="1987.12"/>
    <n v="506.64286049999998"/>
    <s v="FINAL"/>
    <s v="Index"/>
    <s v="CPI"/>
    <s v="CPI All Groups for New Zealand"/>
    <s v="All groups"/>
    <n v="295"/>
    <x v="73"/>
    <n v="12"/>
    <n v="2.0612117726701362E-2"/>
  </r>
  <r>
    <x v="0"/>
    <n v="1988.03"/>
    <n v="515.63468599999999"/>
    <s v="FINAL"/>
    <s v="Index"/>
    <s v="CPI"/>
    <s v="CPI All Groups for New Zealand"/>
    <s v="All groups"/>
    <n v="296"/>
    <x v="74"/>
    <n v="3"/>
    <n v="1.7747857911440963E-2"/>
  </r>
  <r>
    <x v="0"/>
    <n v="1988.06"/>
    <n v="519.66550410000002"/>
    <s v="FINAL"/>
    <s v="Index"/>
    <s v="CPI"/>
    <s v="CPI All Groups for New Zealand"/>
    <s v="All groups"/>
    <n v="297"/>
    <x v="74"/>
    <n v="6"/>
    <n v="7.8171973481241594E-3"/>
  </r>
  <r>
    <x v="0"/>
    <n v="1988.09"/>
    <n v="524.31644859999994"/>
    <s v="FINAL"/>
    <s v="Index"/>
    <s v="CPI"/>
    <s v="CPI All Groups for New Zealand"/>
    <s v="All groups"/>
    <n v="298"/>
    <x v="74"/>
    <n v="9"/>
    <n v="8.949881151058537E-3"/>
  </r>
  <r>
    <x v="0"/>
    <n v="1988.12"/>
    <n v="530.51770720000002"/>
    <s v="FINAL"/>
    <s v="Index"/>
    <s v="CPI"/>
    <s v="CPI All Groups for New Zealand"/>
    <s v="All groups"/>
    <n v="299"/>
    <x v="74"/>
    <n v="12"/>
    <n v="1.1827320345486629E-2"/>
  </r>
  <r>
    <x v="0"/>
    <n v="1989.03"/>
    <n v="536.35340210000004"/>
    <s v="FINAL"/>
    <s v="Index"/>
    <s v="CPI"/>
    <s v="CPI All Groups for New Zealand"/>
    <s v="All groups"/>
    <n v="300"/>
    <x v="75"/>
    <n v="3"/>
    <n v="1.1000000227702148E-2"/>
  </r>
  <r>
    <x v="0"/>
    <n v="1989.06"/>
    <n v="542.71961499999998"/>
    <s v="FINAL"/>
    <s v="Index"/>
    <s v="CPI"/>
    <s v="CPI All Groups for New Zealand"/>
    <s v="All groups"/>
    <n v="301"/>
    <x v="75"/>
    <n v="6"/>
    <n v="1.1869436970240364E-2"/>
  </r>
  <r>
    <x v="0"/>
    <n v="1989.09"/>
    <n v="561.81825200000003"/>
    <s v="FINAL"/>
    <s v="Index"/>
    <s v="CPI"/>
    <s v="CPI All Groups for New Zealand"/>
    <s v="All groups"/>
    <n v="302"/>
    <x v="75"/>
    <n v="9"/>
    <n v="3.519061495501697E-2"/>
  </r>
  <r>
    <x v="0"/>
    <n v="1989.12"/>
    <n v="568.71498210000004"/>
    <s v="FINAL"/>
    <s v="Index"/>
    <s v="CPI"/>
    <s v="CPI All Groups for New Zealand"/>
    <s v="All groups"/>
    <n v="303"/>
    <x v="75"/>
    <n v="12"/>
    <n v="1.2275731654229015E-2"/>
  </r>
  <r>
    <x v="0"/>
    <n v="1990.03"/>
    <n v="574.0201591"/>
    <s v="FINAL"/>
    <s v="Index"/>
    <s v="CPI"/>
    <s v="CPI All Groups for New Zealand"/>
    <s v="All groups"/>
    <n v="304"/>
    <x v="76"/>
    <n v="3"/>
    <n v="9.3283580826557539E-3"/>
  </r>
  <r>
    <x v="0"/>
    <n v="1990.06"/>
    <n v="584.09999589999995"/>
    <s v="FINAL"/>
    <s v="Index"/>
    <s v="CPI"/>
    <s v="CPI All Groups for New Zealand"/>
    <s v="All groups"/>
    <n v="305"/>
    <x v="76"/>
    <n v="6"/>
    <n v="1.756007457264919E-2"/>
  </r>
  <r>
    <x v="0"/>
    <n v="1990.09"/>
    <n v="589.93569090000005"/>
    <s v="FINAL"/>
    <s v="Index"/>
    <s v="CPI"/>
    <s v="CPI All Groups for New Zealand"/>
    <s v="All groups"/>
    <n v="306"/>
    <x v="76"/>
    <n v="9"/>
    <n v="9.9909177212170238E-3"/>
  </r>
  <r>
    <x v="0"/>
    <n v="1990.12"/>
    <n v="596.30190289999996"/>
    <s v="FINAL"/>
    <s v="Index"/>
    <s v="CPI"/>
    <s v="CPI All Groups for New Zealand"/>
    <s v="All groups"/>
    <n v="307"/>
    <x v="76"/>
    <n v="12"/>
    <n v="1.0791366072948857E-2"/>
  </r>
  <r>
    <x v="0"/>
    <n v="1991.03"/>
    <n v="600.01552690000005"/>
    <s v="FINAL"/>
    <s v="Index"/>
    <s v="CPI"/>
    <s v="CPI All Groups for New Zealand"/>
    <s v="All groups"/>
    <n v="308"/>
    <x v="77"/>
    <n v="3"/>
    <n v="6.2277580902217432E-3"/>
  </r>
  <r>
    <x v="0"/>
    <n v="1991.06"/>
    <n v="600.54604489999997"/>
    <s v="FINAL"/>
    <s v="Index"/>
    <s v="CPI"/>
    <s v="CPI All Groups for New Zealand"/>
    <s v="All groups"/>
    <n v="309"/>
    <x v="77"/>
    <n v="6"/>
    <n v="8.8417378586993264E-4"/>
  </r>
  <r>
    <x v="0"/>
    <n v="1991.09"/>
    <n v="602.66811580000001"/>
    <s v="FINAL"/>
    <s v="Index"/>
    <s v="CPI"/>
    <s v="CPI All Groups for New Zealand"/>
    <s v="All groups"/>
    <n v="310"/>
    <x v="77"/>
    <n v="9"/>
    <n v="3.5335690210954542E-3"/>
  </r>
  <r>
    <x v="0"/>
    <n v="1991.12"/>
    <n v="602.13759789999995"/>
    <s v="FINAL"/>
    <s v="Index"/>
    <s v="CPI"/>
    <s v="CPI All Groups for New Zealand"/>
    <s v="All groups"/>
    <n v="311"/>
    <x v="77"/>
    <n v="12"/>
    <n v="-8.8028200943704796E-4"/>
  </r>
  <r>
    <x v="0"/>
    <n v="1992.03"/>
    <n v="604.79018680000001"/>
    <s v="FINAL"/>
    <s v="Index"/>
    <s v="CPI"/>
    <s v="CPI All Groups for New Zealand"/>
    <s v="All groups"/>
    <n v="312"/>
    <x v="78"/>
    <n v="3"/>
    <n v="4.4052869464573739E-3"/>
  </r>
  <r>
    <x v="0"/>
    <n v="1992.06"/>
    <n v="606.38173979999999"/>
    <s v="FINAL"/>
    <s v="Index"/>
    <s v="CPI"/>
    <s v="CPI All Groups for New Zealand"/>
    <s v="All groups"/>
    <n v="313"/>
    <x v="78"/>
    <n v="6"/>
    <n v="2.6315787437309925E-3"/>
  </r>
  <r>
    <x v="0"/>
    <n v="1992.09"/>
    <n v="608.50381000000004"/>
    <s v="FINAL"/>
    <s v="Index"/>
    <s v="CPI"/>
    <s v="CPI All Groups for New Zealand"/>
    <s v="All groups"/>
    <n v="314"/>
    <x v="78"/>
    <n v="9"/>
    <n v="3.4995615149954304E-3"/>
  </r>
  <r>
    <x v="0"/>
    <n v="1992.12"/>
    <n v="610.09536379999997"/>
    <s v="FINAL"/>
    <s v="Index"/>
    <s v="CPI"/>
    <s v="CPI All Groups for New Zealand"/>
    <s v="All groups"/>
    <n v="315"/>
    <x v="78"/>
    <n v="12"/>
    <n v="2.6155198600973898E-3"/>
  </r>
  <r>
    <x v="0"/>
    <n v="1993.03"/>
    <n v="610.62588089999997"/>
    <s v="FINAL"/>
    <s v="Index"/>
    <s v="CPI"/>
    <s v="CPI All Groups for New Zealand"/>
    <s v="All groups"/>
    <n v="316"/>
    <x v="79"/>
    <n v="3"/>
    <n v="8.6956422139590321E-4"/>
  </r>
  <r>
    <x v="0"/>
    <n v="1993.06"/>
    <n v="614.33950489999995"/>
    <s v="FINAL"/>
    <s v="Index"/>
    <s v="CPI"/>
    <s v="CPI All Groups for New Zealand"/>
    <s v="All groups"/>
    <n v="317"/>
    <x v="79"/>
    <n v="6"/>
    <n v="6.0816681967794757E-3"/>
  </r>
  <r>
    <x v="0"/>
    <n v="1993.09"/>
    <n v="617.52261169999997"/>
    <s v="FINAL"/>
    <s v="Index"/>
    <s v="CPI"/>
    <s v="CPI All Groups for New Zealand"/>
    <s v="All groups"/>
    <n v="318"/>
    <x v="79"/>
    <n v="9"/>
    <n v="5.1813480569154573E-3"/>
  </r>
  <r>
    <x v="0"/>
    <n v="1993.12"/>
    <n v="618.5836468"/>
    <s v="FINAL"/>
    <s v="Index"/>
    <s v="CPI"/>
    <s v="CPI All Groups for New Zealand"/>
    <s v="All groups"/>
    <n v="319"/>
    <x v="79"/>
    <n v="12"/>
    <n v="1.7182125478434954E-3"/>
  </r>
  <r>
    <x v="0"/>
    <n v="1994.03"/>
    <n v="618.5836468"/>
    <s v="FINAL"/>
    <s v="Index"/>
    <s v="CPI"/>
    <s v="CPI All Groups for New Zealand"/>
    <s v="All groups"/>
    <n v="320"/>
    <x v="80"/>
    <n v="3"/>
    <n v="0"/>
  </r>
  <r>
    <x v="0"/>
    <n v="1994.06"/>
    <n v="621.05798119999997"/>
    <s v="FINAL"/>
    <s v="Index"/>
    <s v="CPI"/>
    <s v="CPI All Groups for New Zealand"/>
    <s v="All groups"/>
    <n v="321"/>
    <x v="80"/>
    <n v="6"/>
    <n v="3.9999996973731433E-3"/>
  </r>
  <r>
    <x v="0"/>
    <n v="1994.09"/>
    <n v="628.48098530000004"/>
    <s v="FINAL"/>
    <s v="Index"/>
    <s v="CPI"/>
    <s v="CPI All Groups for New Zealand"/>
    <s v="All groups"/>
    <n v="322"/>
    <x v="80"/>
    <n v="9"/>
    <n v="1.1952191783539181E-2"/>
  </r>
  <r>
    <x v="0"/>
    <n v="1994.12"/>
    <n v="635.90398860000005"/>
    <s v="FINAL"/>
    <s v="Index"/>
    <s v="CPI"/>
    <s v="CPI All Groups for New Zealand"/>
    <s v="All groups"/>
    <n v="323"/>
    <x v="80"/>
    <n v="12"/>
    <n v="1.1811022884736438E-2"/>
  </r>
  <r>
    <x v="0"/>
    <n v="1995.03"/>
    <n v="643.32699270000001"/>
    <s v="FINAL"/>
    <s v="Index"/>
    <s v="CPI"/>
    <s v="CPI All Groups for New Zealand"/>
    <s v="All groups"/>
    <n v="324"/>
    <x v="81"/>
    <n v="3"/>
    <n v="1.1673152288826446E-2"/>
  </r>
  <r>
    <x v="0"/>
    <n v="1995.06"/>
    <n v="649.51282949999995"/>
    <s v="FINAL"/>
    <s v="Index"/>
    <s v="CPI"/>
    <s v="CPI All Groups for New Zealand"/>
    <s v="All groups"/>
    <n v="325"/>
    <x v="81"/>
    <n v="6"/>
    <n v="9.6153851310332977E-3"/>
  </r>
  <r>
    <x v="0"/>
    <n v="1995.09"/>
    <n v="650.7499967"/>
    <s v="FINAL"/>
    <s v="Index"/>
    <s v="CPI"/>
    <s v="CPI All Groups for New Zealand"/>
    <s v="All groups"/>
    <n v="326"/>
    <x v="81"/>
    <n v="9"/>
    <n v="1.904761759598229E-3"/>
  </r>
  <r>
    <x v="0"/>
    <n v="1995.12"/>
    <n v="654.46149839999998"/>
    <s v="FINAL"/>
    <s v="Index"/>
    <s v="CPI"/>
    <s v="CPI All Groups for New Zealand"/>
    <s v="All groups"/>
    <n v="327"/>
    <x v="81"/>
    <n v="12"/>
    <n v="5.7034217730638145E-3"/>
  </r>
  <r>
    <x v="0"/>
    <n v="1996.03"/>
    <n v="657.55441680000001"/>
    <s v="FINAL"/>
    <s v="Index"/>
    <s v="CPI"/>
    <s v="CPI All Groups for New Zealand"/>
    <s v="All groups"/>
    <n v="328"/>
    <x v="82"/>
    <n v="3"/>
    <n v="4.7258981736304851E-3"/>
  </r>
  <r>
    <x v="0"/>
    <n v="1996.06"/>
    <n v="662.50308559999996"/>
    <s v="FINAL"/>
    <s v="Index"/>
    <s v="CPI"/>
    <s v="CPI All Groups for New Zealand"/>
    <s v="All groups"/>
    <n v="329"/>
    <x v="82"/>
    <n v="6"/>
    <n v="7.5258696064771837E-3"/>
  </r>
  <r>
    <x v="0"/>
    <n v="1996.09"/>
    <n v="666.21458729999995"/>
    <s v="FINAL"/>
    <s v="Index"/>
    <s v="CPI"/>
    <s v="CPI All Groups for New Zealand"/>
    <s v="All groups"/>
    <n v="330"/>
    <x v="82"/>
    <n v="9"/>
    <n v="5.6022406244925502E-3"/>
  </r>
  <r>
    <x v="0"/>
    <n v="1996.12"/>
    <n v="671.16325689999996"/>
    <s v="FINAL"/>
    <s v="Index"/>
    <s v="CPI"/>
    <s v="CPI All Groups for New Zealand"/>
    <s v="All groups"/>
    <n v="331"/>
    <x v="82"/>
    <n v="12"/>
    <n v="7.4280414964429543E-3"/>
  </r>
  <r>
    <x v="0"/>
    <n v="1997.03"/>
    <n v="669.30750569999998"/>
    <s v="FINAL"/>
    <s v="Index"/>
    <s v="CPI"/>
    <s v="CPI All Groups for New Zealand"/>
    <s v="All groups"/>
    <n v="332"/>
    <x v="83"/>
    <n v="3"/>
    <n v="-2.7649773448138624E-3"/>
  </r>
  <r>
    <x v="0"/>
    <n v="1997.06"/>
    <n v="669.92608970000003"/>
    <s v="FINAL"/>
    <s v="Index"/>
    <s v="CPI"/>
    <s v="CPI All Groups for New Zealand"/>
    <s v="All groups"/>
    <n v="333"/>
    <x v="83"/>
    <n v="6"/>
    <n v="9.2421494564461049E-4"/>
  </r>
  <r>
    <x v="0"/>
    <n v="1997.09"/>
    <n v="673.0190073"/>
    <s v="FINAL"/>
    <s v="Index"/>
    <s v="CPI"/>
    <s v="CPI All Groups for New Zealand"/>
    <s v="All groups"/>
    <n v="334"/>
    <x v="83"/>
    <n v="9"/>
    <n v="4.6168042229628725E-3"/>
  </r>
  <r>
    <x v="0"/>
    <n v="1997.12"/>
    <n v="676.73050980000005"/>
    <s v="FINAL"/>
    <s v="Index"/>
    <s v="CPI"/>
    <s v="CPI All Groups for New Zealand"/>
    <s v="All groups"/>
    <n v="335"/>
    <x v="83"/>
    <n v="12"/>
    <n v="5.514706805814831E-3"/>
  </r>
  <r>
    <x v="0"/>
    <n v="1998.03"/>
    <n v="677.96767699999998"/>
    <s v="FINAL"/>
    <s v="Index"/>
    <s v="CPI"/>
    <s v="CPI All Groups for New Zealand"/>
    <s v="All groups"/>
    <n v="336"/>
    <x v="84"/>
    <n v="3"/>
    <n v="1.8281534260448245E-3"/>
  </r>
  <r>
    <x v="0"/>
    <n v="1998.06"/>
    <n v="681.06059540000001"/>
    <s v="FINAL"/>
    <s v="Index"/>
    <s v="CPI"/>
    <s v="CPI All Groups for New Zealand"/>
    <s v="All groups"/>
    <n v="337"/>
    <x v="84"/>
    <n v="6"/>
    <n v="4.562044039748565E-3"/>
  </r>
  <r>
    <x v="0"/>
    <n v="1998.09"/>
    <n v="684.7720971"/>
    <s v="FINAL"/>
    <s v="Index"/>
    <s v="CPI"/>
    <s v="CPI All Groups for New Zealand"/>
    <s v="All groups"/>
    <n v="338"/>
    <x v="84"/>
    <n v="9"/>
    <n v="5.4495910129995833E-3"/>
  </r>
  <r>
    <x v="0"/>
    <n v="1998.12"/>
    <n v="679.20484420000003"/>
    <s v="FINAL"/>
    <s v="Index"/>
    <s v="CPI"/>
    <s v="CPI All Groups for New Zealand"/>
    <s v="All groups"/>
    <n v="339"/>
    <x v="84"/>
    <n v="12"/>
    <n v="-8.130081414790713E-3"/>
  </r>
  <r>
    <x v="0"/>
    <n v="1999.03"/>
    <n v="677.34909300000004"/>
    <s v="FINAL"/>
    <s v="Index"/>
    <s v="CPI"/>
    <s v="CPI All Groups for New Zealand"/>
    <s v="All groups"/>
    <n v="340"/>
    <x v="85"/>
    <n v="3"/>
    <n v="-2.7322408193153846E-3"/>
  </r>
  <r>
    <x v="0"/>
    <n v="1999.06"/>
    <n v="678.58626019999997"/>
    <s v="FINAL"/>
    <s v="Index"/>
    <s v="CPI"/>
    <s v="CPI All Groups for New Zealand"/>
    <s v="All groups"/>
    <n v="341"/>
    <x v="85"/>
    <n v="6"/>
    <n v="1.8264838807423201E-3"/>
  </r>
  <r>
    <x v="0"/>
    <n v="1999.09"/>
    <n v="681.30060519999995"/>
    <s v="FINAL"/>
    <s v="Index"/>
    <s v="CPI"/>
    <s v="CPI All Groups for New Zealand"/>
    <s v="All groups"/>
    <n v="342"/>
    <x v="85"/>
    <n v="9"/>
    <n v="3.9999999398749693E-3"/>
  </r>
  <r>
    <x v="0"/>
    <n v="1999.12"/>
    <n v="682.65777809999997"/>
    <s v="FINAL"/>
    <s v="Index"/>
    <s v="CPI"/>
    <s v="CPI All Groups for New Zealand"/>
    <s v="All groups"/>
    <n v="343"/>
    <x v="85"/>
    <n v="12"/>
    <n v="1.9920324297989091E-3"/>
  </r>
  <r>
    <x v="0"/>
    <n v="2000.03"/>
    <n v="687.40788169999996"/>
    <s v="FINAL"/>
    <s v="Index"/>
    <s v="CPI"/>
    <s v="CPI All Groups for New Zealand"/>
    <s v="All groups"/>
    <n v="344"/>
    <x v="86"/>
    <n v="3"/>
    <n v="6.9582501692438984E-3"/>
  </r>
  <r>
    <x v="0"/>
    <n v="2000.06"/>
    <n v="692.15798610000002"/>
    <s v="FINAL"/>
    <s v="Index"/>
    <s v="CPI"/>
    <s v="CPI All Groups for New Zealand"/>
    <s v="All groups"/>
    <n v="345"/>
    <x v="86"/>
    <n v="6"/>
    <n v="6.9101686588940005E-3"/>
  </r>
  <r>
    <x v="0"/>
    <n v="2000.09"/>
    <n v="701.65819329999999"/>
    <s v="FINAL"/>
    <s v="Index"/>
    <s v="CPI"/>
    <s v="CPI All Groups for New Zealand"/>
    <s v="All groups"/>
    <n v="346"/>
    <x v="86"/>
    <n v="9"/>
    <n v="1.3725489542538383E-2"/>
  </r>
  <r>
    <x v="0"/>
    <n v="2000.12"/>
    <n v="709.80122840000001"/>
    <s v="FINAL"/>
    <s v="Index"/>
    <s v="CPI"/>
    <s v="CPI All Groups for New Zealand"/>
    <s v="All groups"/>
    <n v="347"/>
    <x v="86"/>
    <n v="12"/>
    <n v="1.1605415824622739E-2"/>
  </r>
  <r>
    <x v="0"/>
    <n v="2001.03"/>
    <n v="708.44405630000006"/>
    <s v="FINAL"/>
    <s v="Index"/>
    <s v="CPI"/>
    <s v="CPI All Groups for New Zealand"/>
    <s v="All groups"/>
    <n v="348"/>
    <x v="87"/>
    <n v="3"/>
    <n v="-1.9120452962010639E-3"/>
  </r>
  <r>
    <x v="0"/>
    <n v="2001.06"/>
    <n v="714.551332"/>
    <s v="FINAL"/>
    <s v="Index"/>
    <s v="CPI"/>
    <s v="CPI All Groups for New Zealand"/>
    <s v="All groups"/>
    <n v="349"/>
    <x v="87"/>
    <n v="6"/>
    <n v="8.6206887413192417E-3"/>
  </r>
  <r>
    <x v="0"/>
    <n v="2001.09"/>
    <n v="718.62284990000001"/>
    <s v="FINAL"/>
    <s v="Index"/>
    <s v="CPI"/>
    <s v="CPI All Groups for New Zealand"/>
    <s v="All groups"/>
    <n v="350"/>
    <x v="87"/>
    <n v="9"/>
    <n v="5.6980061720744279E-3"/>
  </r>
  <r>
    <x v="0"/>
    <n v="2001.12"/>
    <n v="722.69436789999997"/>
    <s v="FINAL"/>
    <s v="Index"/>
    <s v="CPI"/>
    <s v="CPI All Groups for New Zealand"/>
    <s v="All groups"/>
    <n v="351"/>
    <x v="87"/>
    <n v="12"/>
    <n v="5.6657229874704671E-3"/>
  </r>
  <r>
    <x v="0"/>
    <n v="2002.03"/>
    <n v="726.76588500000003"/>
    <s v="FINAL"/>
    <s v="Index"/>
    <s v="CPI"/>
    <s v="CPI All Groups for New Zealand"/>
    <s v="All groups"/>
    <n v="352"/>
    <x v="88"/>
    <n v="3"/>
    <n v="5.6338021725989588E-3"/>
  </r>
  <r>
    <x v="0"/>
    <n v="2002.06"/>
    <n v="734.23033359999999"/>
    <s v="FINAL"/>
    <s v="Index"/>
    <s v="CPI"/>
    <s v="CPI All Groups for New Zealand"/>
    <s v="All groups"/>
    <n v="353"/>
    <x v="88"/>
    <n v="6"/>
    <n v="1.0270774611276599E-2"/>
  </r>
  <r>
    <x v="0"/>
    <n v="2002.09"/>
    <n v="737.62326510000003"/>
    <s v="FINAL"/>
    <s v="Index"/>
    <s v="CPI"/>
    <s v="CPI All Groups for New Zealand"/>
    <s v="All groups"/>
    <n v="354"/>
    <x v="88"/>
    <n v="9"/>
    <n v="4.6210723593564582E-3"/>
  </r>
  <r>
    <x v="0"/>
    <n v="2002.12"/>
    <n v="742.37336870000001"/>
    <s v="FINAL"/>
    <s v="Index"/>
    <s v="CPI"/>
    <s v="CPI All Groups for New Zealand"/>
    <s v="All groups"/>
    <n v="355"/>
    <x v="88"/>
    <n v="12"/>
    <n v="6.4397421078577479E-3"/>
  </r>
  <r>
    <x v="0"/>
    <n v="2003.03"/>
    <n v="745.08771369999999"/>
    <s v="FINAL"/>
    <s v="Index"/>
    <s v="CPI"/>
    <s v="CPI All Groups for New Zealand"/>
    <s v="All groups"/>
    <n v="356"/>
    <x v="89"/>
    <n v="3"/>
    <n v="3.6563070746370918E-3"/>
  </r>
  <r>
    <x v="0"/>
    <n v="2003.06"/>
    <n v="745.08771369999999"/>
    <s v="FINAL"/>
    <s v="Index"/>
    <s v="CPI"/>
    <s v="CPI All Groups for New Zealand"/>
    <s v="All groups"/>
    <n v="357"/>
    <x v="89"/>
    <n v="6"/>
    <n v="0"/>
  </r>
  <r>
    <x v="0"/>
    <n v="2003.09"/>
    <n v="748.48064520000003"/>
    <s v="FINAL"/>
    <s v="Index"/>
    <s v="CPI"/>
    <s v="CPI All Groups for New Zealand"/>
    <s v="All groups"/>
    <n v="358"/>
    <x v="89"/>
    <n v="9"/>
    <n v="4.5537343290110296E-3"/>
  </r>
  <r>
    <x v="0"/>
    <n v="2003.12"/>
    <n v="753.90933519999999"/>
    <s v="FINAL"/>
    <s v="Index"/>
    <s v="CPI"/>
    <s v="CPI All Groups for New Zealand"/>
    <s v="All groups"/>
    <n v="359"/>
    <x v="89"/>
    <n v="12"/>
    <n v="7.2529463985663532E-3"/>
  </r>
  <r>
    <x v="0"/>
    <n v="2004.03"/>
    <n v="756.62368030000005"/>
    <s v="FINAL"/>
    <s v="Index"/>
    <s v="CPI"/>
    <s v="CPI All Groups for New Zealand"/>
    <s v="All groups"/>
    <n v="360"/>
    <x v="90"/>
    <n v="3"/>
    <n v="3.6003601139651463E-3"/>
  </r>
  <r>
    <x v="0"/>
    <n v="2004.06"/>
    <n v="762.73095679999994"/>
    <s v="FINAL"/>
    <s v="Index"/>
    <s v="CPI"/>
    <s v="CPI All Groups for New Zealand"/>
    <s v="All groups"/>
    <n v="361"/>
    <x v="90"/>
    <n v="6"/>
    <n v="8.0717490861221437E-3"/>
  </r>
  <r>
    <x v="0"/>
    <n v="2004.09"/>
    <n v="767.48106040000005"/>
    <s v="FINAL"/>
    <s v="Index"/>
    <s v="CPI"/>
    <s v="CPI All Groups for New Zealand"/>
    <s v="All groups"/>
    <n v="362"/>
    <x v="90"/>
    <n v="9"/>
    <n v="6.2277577141079043E-3"/>
  </r>
  <r>
    <x v="0"/>
    <n v="2004.12"/>
    <n v="774.26692330000003"/>
    <s v="FINAL"/>
    <s v="Index"/>
    <s v="CPI"/>
    <s v="CPI All Groups for New Zealand"/>
    <s v="All groups"/>
    <n v="363"/>
    <x v="90"/>
    <n v="12"/>
    <n v="8.8417333666361616E-3"/>
  </r>
  <r>
    <x v="0"/>
    <n v="2005.03"/>
    <n v="777.65985479999995"/>
    <s v="FINAL"/>
    <s v="Index"/>
    <s v="CPI"/>
    <s v="CPI All Groups for New Zealand"/>
    <s v="All groups"/>
    <n v="364"/>
    <x v="91"/>
    <n v="3"/>
    <n v="4.3821212012246603E-3"/>
  </r>
  <r>
    <x v="0"/>
    <n v="2005.06"/>
    <n v="784.44571699999995"/>
    <s v="FINAL"/>
    <s v="Index"/>
    <s v="CPI"/>
    <s v="CPI All Groups for New Zealand"/>
    <s v="All groups"/>
    <n v="365"/>
    <x v="91"/>
    <n v="6"/>
    <n v="8.726002966612181E-3"/>
  </r>
  <r>
    <x v="0"/>
    <n v="2005.09"/>
    <n v="793.26733850000005"/>
    <s v="FINAL"/>
    <s v="Index"/>
    <s v="CPI"/>
    <s v="CPI All Groups for New Zealand"/>
    <s v="All groups"/>
    <n v="366"/>
    <x v="91"/>
    <n v="9"/>
    <n v="1.1245674887151058E-2"/>
  </r>
  <r>
    <x v="0"/>
    <n v="2005.12"/>
    <n v="798.69602850000001"/>
    <s v="FINAL"/>
    <s v="Index"/>
    <s v="CPI"/>
    <s v="CPI All Groups for New Zealand"/>
    <s v="All groups"/>
    <n v="367"/>
    <x v="91"/>
    <n v="12"/>
    <n v="6.8434558395725001E-3"/>
  </r>
  <r>
    <x v="0"/>
    <n v="2006.03"/>
    <n v="803.4461321"/>
    <s v="FINAL"/>
    <s v="Index"/>
    <s v="CPI"/>
    <s v="CPI All Groups for New Zealand"/>
    <s v="All groups"/>
    <n v="368"/>
    <x v="92"/>
    <n v="3"/>
    <n v="5.9473234253098438E-3"/>
  </r>
  <r>
    <x v="0"/>
    <n v="2006.06"/>
    <n v="815.66068519999999"/>
    <s v="FINAL"/>
    <s v="Index"/>
    <s v="CPI"/>
    <s v="CPI All Groups for New Zealand"/>
    <s v="All groups"/>
    <n v="369"/>
    <x v="92"/>
    <n v="6"/>
    <n v="1.520270322053118E-2"/>
  </r>
  <r>
    <x v="0"/>
    <n v="2006.09"/>
    <n v="821.37031000000002"/>
    <s v="FINAL"/>
    <s v="Index"/>
    <s v="CPI"/>
    <s v="CPI All Groups for New Zealand"/>
    <s v="All groups"/>
    <n v="370"/>
    <x v="92"/>
    <n v="9"/>
    <n v="7.0000000044136354E-3"/>
  </r>
  <r>
    <x v="0"/>
    <n v="2006.12"/>
    <n v="819.73898859999997"/>
    <s v="FINAL"/>
    <s v="Index"/>
    <s v="CPI"/>
    <s v="CPI All Groups for New Zealand"/>
    <s v="All groups"/>
    <n v="371"/>
    <x v="92"/>
    <n v="12"/>
    <n v="-1.9860973547973105E-3"/>
  </r>
  <r>
    <x v="0"/>
    <n v="2007.03"/>
    <n v="823.81729199999995"/>
    <s v="FINAL"/>
    <s v="Index"/>
    <s v="CPI"/>
    <s v="CPI All Groups for New Zealand"/>
    <s v="All groups"/>
    <n v="372"/>
    <x v="93"/>
    <n v="3"/>
    <n v="4.9751243465498158E-3"/>
  </r>
  <r>
    <x v="0"/>
    <n v="2007.06"/>
    <n v="831.97389889999999"/>
    <s v="FINAL"/>
    <s v="Index"/>
    <s v="CPI"/>
    <s v="CPI All Groups for New Zealand"/>
    <s v="All groups"/>
    <n v="373"/>
    <x v="93"/>
    <n v="6"/>
    <n v="9.9009901579002572E-3"/>
  </r>
  <r>
    <x v="0"/>
    <n v="2007.09"/>
    <n v="836.05220229999998"/>
    <s v="FINAL"/>
    <s v="Index"/>
    <s v="CPI"/>
    <s v="CPI All Groups for New Zealand"/>
    <s v="All groups"/>
    <n v="374"/>
    <x v="93"/>
    <n v="9"/>
    <n v="4.9019607530862907E-3"/>
  </r>
  <r>
    <x v="0"/>
    <n v="2007.12"/>
    <n v="845.84013049999999"/>
    <s v="FINAL"/>
    <s v="Index"/>
    <s v="CPI"/>
    <s v="CPI All Groups for New Zealand"/>
    <s v="All groups"/>
    <n v="375"/>
    <x v="93"/>
    <n v="12"/>
    <n v="1.1707317046798251E-2"/>
  </r>
  <r>
    <x v="0"/>
    <n v="2008.03"/>
    <n v="851.54975530000002"/>
    <s v="FINAL"/>
    <s v="Index"/>
    <s v="CPI"/>
    <s v="CPI All Groups for New Zealand"/>
    <s v="All groups"/>
    <n v="376"/>
    <x v="94"/>
    <n v="3"/>
    <n v="6.7502410847129091E-3"/>
  </r>
  <r>
    <x v="0"/>
    <n v="2008.06"/>
    <n v="865.41598690000001"/>
    <s v="FINAL"/>
    <s v="Index"/>
    <s v="CPI"/>
    <s v="CPI All Groups for New Zealand"/>
    <s v="All groups"/>
    <n v="377"/>
    <x v="94"/>
    <n v="6"/>
    <n v="1.6283524848310166E-2"/>
  </r>
  <r>
    <x v="0"/>
    <n v="2008.09"/>
    <n v="878.4665579"/>
    <s v="FINAL"/>
    <s v="Index"/>
    <s v="CPI"/>
    <s v="CPI All Groups for New Zealand"/>
    <s v="All groups"/>
    <n v="378"/>
    <x v="94"/>
    <n v="9"/>
    <n v="1.5080113145064885E-2"/>
  </r>
  <r>
    <x v="0"/>
    <n v="2008.12"/>
    <n v="874.38825450000002"/>
    <s v="FINAL"/>
    <s v="Index"/>
    <s v="CPI"/>
    <s v="CPI All Groups for New Zealand"/>
    <s v="All groups"/>
    <n v="379"/>
    <x v="94"/>
    <n v="12"/>
    <n v="-4.6425255046125893E-3"/>
  </r>
  <r>
    <x v="0"/>
    <n v="2009.03"/>
    <n v="876.83523649999995"/>
    <s v="FINAL"/>
    <s v="Index"/>
    <s v="CPI"/>
    <s v="CPI All Groups for New Zealand"/>
    <s v="All groups"/>
    <n v="380"/>
    <x v="95"/>
    <n v="3"/>
    <n v="2.7985073992092772E-3"/>
  </r>
  <r>
    <x v="0"/>
    <n v="2009.06"/>
    <n v="881.72920069999998"/>
    <s v="FINAL"/>
    <s v="Index"/>
    <s v="CPI"/>
    <s v="CPI All Groups for New Zealand"/>
    <s v="All groups"/>
    <n v="381"/>
    <x v="95"/>
    <n v="6"/>
    <n v="5.5813954506834284E-3"/>
  </r>
  <r>
    <x v="0"/>
    <n v="2009.09"/>
    <n v="893.14845019999996"/>
    <s v="FINAL"/>
    <s v="Index"/>
    <s v="CPI"/>
    <s v="CPI All Groups for New Zealand"/>
    <s v="All groups"/>
    <n v="382"/>
    <x v="95"/>
    <n v="9"/>
    <n v="1.2950971217619081E-2"/>
  </r>
  <r>
    <x v="0"/>
    <n v="2009.12"/>
    <n v="891.51712889999999"/>
    <s v="FINAL"/>
    <s v="Index"/>
    <s v="CPI"/>
    <s v="CPI All Groups for New Zealand"/>
    <s v="All groups"/>
    <n v="383"/>
    <x v="95"/>
    <n v="12"/>
    <n v="-1.8264839396347507E-3"/>
  </r>
  <r>
    <x v="0"/>
    <n v="2010.03"/>
    <n v="894.7797716"/>
    <s v="FINAL"/>
    <s v="Index"/>
    <s v="CPI"/>
    <s v="CPI All Groups for New Zealand"/>
    <s v="All groups"/>
    <n v="384"/>
    <x v="96"/>
    <n v="3"/>
    <n v="3.6596522873605722E-3"/>
  </r>
  <r>
    <x v="0"/>
    <n v="2010.06"/>
    <n v="896.41109300000005"/>
    <s v="FINAL"/>
    <s v="Index"/>
    <s v="CPI"/>
    <s v="CPI All Groups for New Zealand"/>
    <s v="All groups"/>
    <n v="385"/>
    <x v="96"/>
    <n v="6"/>
    <n v="1.8231540897298119E-3"/>
  </r>
  <r>
    <x v="0"/>
    <n v="2010.09"/>
    <n v="906.19902119999995"/>
    <s v="FINAL"/>
    <s v="Index"/>
    <s v="CPI"/>
    <s v="CPI All Groups for New Zealand"/>
    <s v="All groups"/>
    <n v="386"/>
    <x v="96"/>
    <n v="9"/>
    <n v="1.0919017263879281E-2"/>
  </r>
  <r>
    <x v="0"/>
    <n v="2010.12"/>
    <n v="927.40619900000002"/>
    <s v="FINAL"/>
    <s v="Index"/>
    <s v="CPI"/>
    <s v="CPI All Groups for New Zealand"/>
    <s v="All groups"/>
    <n v="387"/>
    <x v="96"/>
    <n v="12"/>
    <n v="2.3402340218727294E-2"/>
  </r>
  <r>
    <x v="0"/>
    <n v="2011.03"/>
    <n v="934.74714519999998"/>
    <s v="FINAL"/>
    <s v="Index"/>
    <s v="CPI"/>
    <s v="CPI All Groups for New Zealand"/>
    <s v="All groups"/>
    <n v="388"/>
    <x v="97"/>
    <n v="3"/>
    <n v="7.9155673187385738E-3"/>
  </r>
  <r>
    <x v="0"/>
    <n v="2011.06"/>
    <n v="943.71941270000002"/>
    <s v="FINAL"/>
    <s v="Index"/>
    <s v="CPI"/>
    <s v="CPI All Groups for New Zealand"/>
    <s v="All groups"/>
    <n v="389"/>
    <x v="97"/>
    <n v="6"/>
    <n v="9.5986038000472548E-3"/>
  </r>
  <r>
    <x v="0"/>
    <n v="2011.09"/>
    <n v="947.79771619999997"/>
    <s v="FINAL"/>
    <s v="Index"/>
    <s v="CPI"/>
    <s v="CPI All Groups for New Zealand"/>
    <s v="All groups"/>
    <n v="390"/>
    <x v="97"/>
    <n v="9"/>
    <n v="4.3215212542166955E-3"/>
  </r>
  <r>
    <x v="0"/>
    <n v="2011.12"/>
    <n v="944.53507339999999"/>
    <s v="FINAL"/>
    <s v="Index"/>
    <s v="CPI"/>
    <s v="CPI All Groups for New Zealand"/>
    <s v="All groups"/>
    <n v="391"/>
    <x v="97"/>
    <n v="12"/>
    <n v="-3.4423408542076637E-3"/>
  </r>
  <r>
    <x v="0"/>
    <n v="2012.03"/>
    <n v="949.42903750000005"/>
    <s v="FINAL"/>
    <s v="Index"/>
    <s v="CPI"/>
    <s v="CPI All Groups for New Zealand"/>
    <s v="All groups"/>
    <n v="392"/>
    <x v="98"/>
    <n v="3"/>
    <n v="5.1813471387393605E-3"/>
  </r>
  <r>
    <x v="0"/>
    <n v="2012.06"/>
    <n v="952.69168030000003"/>
    <s v="FINAL"/>
    <s v="Index"/>
    <s v="CPI"/>
    <s v="CPI All Groups for New Zealand"/>
    <s v="All groups"/>
    <n v="393"/>
    <x v="98"/>
    <n v="6"/>
    <n v="3.4364261794552291E-3"/>
  </r>
  <r>
    <x v="0"/>
    <n v="2012.09"/>
    <n v="955.13866229999996"/>
    <s v="FINAL"/>
    <s v="Index"/>
    <s v="CPI"/>
    <s v="CPI All Groups for New Zealand"/>
    <s v="All groups"/>
    <n v="394"/>
    <x v="98"/>
    <n v="9"/>
    <n v="2.56849309236057E-3"/>
  </r>
  <r>
    <x v="0"/>
    <n v="2012.12"/>
    <n v="953.50734090000003"/>
    <s v="FINAL"/>
    <s v="Index"/>
    <s v="CPI"/>
    <s v="CPI All Groups for New Zealand"/>
    <s v="All groups"/>
    <n v="395"/>
    <x v="98"/>
    <n v="12"/>
    <n v="-1.7079419610883167E-3"/>
  </r>
  <r>
    <x v="0"/>
    <n v="2013.03"/>
    <n v="957.58564439999998"/>
    <s v="FINAL"/>
    <s v="Index"/>
    <s v="CPI"/>
    <s v="CPI All Groups for New Zealand"/>
    <s v="All groups"/>
    <n v="396"/>
    <x v="99"/>
    <n v="3"/>
    <n v="4.2771600438340652E-3"/>
  </r>
  <r>
    <x v="0"/>
    <n v="2013.06"/>
    <n v="959.21696569999995"/>
    <s v="FINAL"/>
    <s v="Index"/>
    <s v="CPI"/>
    <s v="CPI All Groups for New Zealand"/>
    <s v="All groups"/>
    <n v="397"/>
    <x v="99"/>
    <n v="6"/>
    <n v="1.7035774393026895E-3"/>
  </r>
  <r>
    <x v="0"/>
    <n v="2013.09"/>
    <n v="968.18923329999996"/>
    <s v="FINAL"/>
    <s v="Index"/>
    <s v="CPI"/>
    <s v="CPI All Groups for New Zealand"/>
    <s v="All groups"/>
    <n v="398"/>
    <x v="99"/>
    <n v="9"/>
    <n v="9.353741562997054E-3"/>
  </r>
  <r>
    <x v="0"/>
    <n v="2013.12"/>
    <n v="969.00489400000004"/>
    <s v="FINAL"/>
    <s v="Index"/>
    <s v="CPI"/>
    <s v="CPI All Groups for New Zealand"/>
    <s v="All groups"/>
    <n v="399"/>
    <x v="99"/>
    <n v="12"/>
    <n v="8.4245999846534387E-4"/>
  </r>
  <r>
    <x v="0"/>
    <n v="2014.03"/>
    <n v="972.26753670000005"/>
    <s v="FINAL"/>
    <s v="Index"/>
    <s v="CPI"/>
    <s v="CPI All Groups for New Zealand"/>
    <s v="All groups"/>
    <n v="400"/>
    <x v="100"/>
    <n v="3"/>
    <n v="3.3670033249594863E-3"/>
  </r>
  <r>
    <x v="0"/>
    <n v="2014.06"/>
    <n v="974.71451879999995"/>
    <s v="FINAL"/>
    <s v="Index"/>
    <s v="CPI"/>
    <s v="CPI All Groups for New Zealand"/>
    <s v="All groups"/>
    <n v="401"/>
    <x v="100"/>
    <n v="6"/>
    <n v="2.5167785693074453E-3"/>
  </r>
  <r>
    <x v="0"/>
    <n v="2014.09"/>
    <n v="977.97716149999997"/>
    <s v="FINAL"/>
    <s v="Index"/>
    <s v="CPI"/>
    <s v="CPI All Groups for New Zealand"/>
    <s v="All groups"/>
    <n v="402"/>
    <x v="100"/>
    <n v="9"/>
    <n v="3.3472802929177163E-3"/>
  </r>
  <r>
    <x v="0"/>
    <n v="2014.12"/>
    <n v="976.34584010000003"/>
    <s v="FINAL"/>
    <s v="Index"/>
    <s v="CPI"/>
    <s v="CPI All Groups for New Zealand"/>
    <s v="All groups"/>
    <n v="403"/>
    <x v="100"/>
    <n v="12"/>
    <n v="-1.6680567442882289E-3"/>
  </r>
  <r>
    <x v="0"/>
    <n v="2015.03"/>
    <n v="974.71451879999995"/>
    <s v="FINAL"/>
    <s v="Index"/>
    <s v="CPI"/>
    <s v="CPI All Groups for New Zealand"/>
    <s v="All groups"/>
    <n v="404"/>
    <x v="101"/>
    <n v="3"/>
    <n v="-1.6708437041458558E-3"/>
  </r>
  <r>
    <x v="0"/>
    <n v="2015.06"/>
    <n v="978.79282220000005"/>
    <s v="FINAL"/>
    <s v="Index"/>
    <s v="CPI"/>
    <s v="CPI All Groups for New Zealand"/>
    <s v="All groups"/>
    <n v="405"/>
    <x v="101"/>
    <n v="6"/>
    <n v="4.1841003917957595E-3"/>
  </r>
  <r>
    <x v="0"/>
    <n v="2015.09"/>
    <n v="982.05546489999995"/>
    <s v="FINAL"/>
    <s v="Index"/>
    <s v="CPI"/>
    <s v="CPI All Groups for New Zealand"/>
    <s v="All groups"/>
    <n v="406"/>
    <x v="101"/>
    <n v="9"/>
    <n v="3.3333332917854543E-3"/>
  </r>
  <r>
    <x v="0"/>
    <n v="2015.12"/>
    <n v="977.1615008"/>
    <s v="FINAL"/>
    <s v="Index"/>
    <s v="CPI"/>
    <s v="CPI All Groups for New Zealand"/>
    <s v="All groups"/>
    <n v="407"/>
    <x v="101"/>
    <n v="12"/>
    <n v="-4.9833886933242488E-3"/>
  </r>
  <r>
    <x v="0"/>
    <n v="2016.03"/>
    <n v="978.79282220000005"/>
    <s v="FINAL"/>
    <s v="Index"/>
    <s v="CPI"/>
    <s v="CPI All Groups for New Zealand"/>
    <s v="All groups"/>
    <n v="408"/>
    <x v="102"/>
    <n v="3"/>
    <n v="1.6694491122137823E-3"/>
  </r>
  <r>
    <x v="0"/>
    <n v="2016.06"/>
    <n v="982.87112560000003"/>
    <s v="FINAL"/>
    <s v="Index"/>
    <s v="CPI"/>
    <s v="CPI All Groups for New Zealand"/>
    <s v="All groups"/>
    <n v="409"/>
    <x v="102"/>
    <n v="6"/>
    <n v="4.1666666402735923E-3"/>
  </r>
  <r>
    <x v="0"/>
    <n v="2016.09"/>
    <n v="986.13376800000003"/>
    <s v="FINAL"/>
    <s v="Index"/>
    <s v="CPI"/>
    <s v="CPI All Groups for New Zealand"/>
    <s v="All groups"/>
    <n v="410"/>
    <x v="102"/>
    <n v="9"/>
    <n v="3.3195017281724532E-3"/>
  </r>
  <r>
    <x v="0"/>
    <n v="2016.12"/>
    <n v="990.21207179999999"/>
    <s v="FINAL"/>
    <s v="Index"/>
    <s v="CPI"/>
    <s v="CPI All Groups for New Zealand"/>
    <s v="All groups"/>
    <n v="411"/>
    <x v="102"/>
    <n v="12"/>
    <n v="4.1356496779045068E-3"/>
  </r>
  <r>
    <x v="0"/>
    <n v="2017.03"/>
    <n v="1000"/>
    <s v="FINAL"/>
    <s v="Index"/>
    <s v="CPI"/>
    <s v="CPI All Groups for New Zealand"/>
    <s v="All groups"/>
    <n v="412"/>
    <x v="103"/>
    <n v="3"/>
    <n v="9.8846787256467086E-3"/>
  </r>
  <r>
    <x v="0"/>
    <n v="2017.06"/>
    <n v="1000"/>
    <s v="FINAL"/>
    <s v="Index"/>
    <s v="CPI"/>
    <s v="CPI All Groups for New Zealand"/>
    <s v="All groups"/>
    <n v="413"/>
    <x v="103"/>
    <n v="6"/>
    <n v="0"/>
  </r>
  <r>
    <x v="0"/>
    <n v="2017.09"/>
    <n v="1004.893964"/>
    <s v="FINAL"/>
    <s v="Index"/>
    <s v="CPI"/>
    <s v="CPI All Groups for New Zealand"/>
    <s v="All groups"/>
    <n v="414"/>
    <x v="103"/>
    <n v="9"/>
    <n v="4.8939639999999824E-3"/>
  </r>
  <r>
    <x v="0"/>
    <n v="2017.12"/>
    <n v="1006"/>
    <s v="FINAL"/>
    <s v="Index"/>
    <s v="CPI"/>
    <s v="CPI All Groups for New Zealand"/>
    <s v="All groups"/>
    <n v="415"/>
    <x v="103"/>
    <n v="12"/>
    <n v="1.1006494611604785E-3"/>
  </r>
  <r>
    <x v="0"/>
    <n v="2018.03"/>
    <n v="1011"/>
    <s v="FINAL"/>
    <s v="Index"/>
    <s v="CPI"/>
    <s v="CPI All Groups for New Zealand"/>
    <s v="All groups"/>
    <n v="416"/>
    <x v="104"/>
    <n v="3"/>
    <n v="4.970178926441352E-3"/>
  </r>
  <r>
    <x v="0"/>
    <n v="2018.06"/>
    <n v="1015"/>
    <s v="FINAL"/>
    <s v="Index"/>
    <s v="CPI"/>
    <s v="CPI All Groups for New Zealand"/>
    <s v="All groups"/>
    <n v="417"/>
    <x v="104"/>
    <n v="6"/>
    <n v="3.956478733926805E-3"/>
  </r>
  <r>
    <x v="0"/>
    <n v="2018.09"/>
    <n v="1024"/>
    <s v="FINAL"/>
    <s v="Index"/>
    <s v="CPI"/>
    <s v="CPI All Groups for New Zealand"/>
    <s v="All groups"/>
    <n v="418"/>
    <x v="104"/>
    <n v="9"/>
    <n v="8.8669950738916262E-3"/>
  </r>
  <r>
    <x v="0"/>
    <n v="2018.12"/>
    <n v="1025"/>
    <s v="FINAL"/>
    <s v="Index"/>
    <s v="CPI"/>
    <s v="CPI All Groups for New Zealand"/>
    <s v="All groups"/>
    <n v="419"/>
    <x v="104"/>
    <n v="12"/>
    <n v="9.765625E-4"/>
  </r>
  <r>
    <x v="0"/>
    <n v="2019.03"/>
    <n v="1026"/>
    <s v="FINAL"/>
    <s v="Index"/>
    <s v="CPI"/>
    <s v="CPI All Groups for New Zealand"/>
    <s v="All groups"/>
    <n v="420"/>
    <x v="105"/>
    <n v="3"/>
    <n v="9.7560975609756097E-4"/>
  </r>
  <r>
    <x v="0"/>
    <n v="2019.06"/>
    <n v="1032"/>
    <s v="FINAL"/>
    <s v="Index"/>
    <s v="CPI"/>
    <s v="CPI All Groups for New Zealand"/>
    <s v="All groups"/>
    <n v="421"/>
    <x v="105"/>
    <n v="6"/>
    <n v="5.8479532163742687E-3"/>
  </r>
  <r>
    <x v="0"/>
    <n v="2019.09"/>
    <n v="1039"/>
    <s v="FINAL"/>
    <s v="Index"/>
    <s v="CPI"/>
    <s v="CPI All Groups for New Zealand"/>
    <s v="All groups"/>
    <n v="422"/>
    <x v="105"/>
    <n v="9"/>
    <n v="6.7829457364341084E-3"/>
  </r>
  <r>
    <x v="0"/>
    <n v="2019.12"/>
    <n v="1044"/>
    <s v="FINAL"/>
    <s v="Index"/>
    <s v="CPI"/>
    <s v="CPI All Groups for New Zealand"/>
    <s v="All groups"/>
    <n v="423"/>
    <x v="105"/>
    <n v="12"/>
    <n v="4.8123195380173241E-3"/>
  </r>
  <r>
    <x v="0"/>
    <n v="2020.03"/>
    <n v="1052"/>
    <s v="FINAL"/>
    <s v="Index"/>
    <s v="CPI"/>
    <s v="CPI All Groups for New Zealand"/>
    <s v="All groups"/>
    <n v="424"/>
    <x v="106"/>
    <n v="3"/>
    <n v="7.6628352490421452E-3"/>
  </r>
  <r>
    <x v="0"/>
    <n v="2020.06"/>
    <n v="1047"/>
    <s v="FINAL"/>
    <s v="Index"/>
    <s v="CPI"/>
    <s v="CPI All Groups for New Zealand"/>
    <s v="All groups"/>
    <n v="425"/>
    <x v="106"/>
    <n v="6"/>
    <n v="-4.7528517110266158E-3"/>
  </r>
  <r>
    <x v="0"/>
    <n v="2020.09"/>
    <n v="1054"/>
    <s v="FINAL"/>
    <s v="Index"/>
    <s v="CPI"/>
    <s v="CPI All Groups for New Zealand"/>
    <s v="All groups"/>
    <n v="426"/>
    <x v="106"/>
    <n v="9"/>
    <n v="6.6857688634192934E-3"/>
  </r>
  <r>
    <x v="0"/>
    <n v="2020.12"/>
    <n v="1059"/>
    <s v="FINAL"/>
    <s v="Index"/>
    <s v="CPI"/>
    <s v="CPI All Groups for New Zealand"/>
    <s v="All groups"/>
    <n v="427"/>
    <x v="106"/>
    <n v="12"/>
    <n v="4.7438330170777986E-3"/>
  </r>
  <r>
    <x v="0"/>
    <n v="2021.03"/>
    <n v="1068"/>
    <s v="FINAL"/>
    <s v="Index"/>
    <s v="CPI"/>
    <s v="CPI All Groups for New Zealand"/>
    <s v="All groups"/>
    <n v="428"/>
    <x v="107"/>
    <n v="3"/>
    <n v="8.4985835694051E-3"/>
  </r>
  <r>
    <x v="0"/>
    <n v="2021.06"/>
    <n v="1082"/>
    <s v="FINAL"/>
    <s v="Index"/>
    <s v="CPI"/>
    <s v="CPI All Groups for New Zealand"/>
    <s v="All groups"/>
    <n v="429"/>
    <x v="107"/>
    <n v="6"/>
    <n v="1.3108614232209739E-2"/>
  </r>
  <r>
    <x v="0"/>
    <n v="2021.09"/>
    <n v="1106"/>
    <s v="FINAL"/>
    <s v="Index"/>
    <s v="CPI"/>
    <s v="CPI All Groups for New Zealand"/>
    <s v="All groups"/>
    <n v="430"/>
    <x v="107"/>
    <n v="9"/>
    <n v="2.2181146025878003E-2"/>
  </r>
  <r>
    <x v="0"/>
    <n v="2021.12"/>
    <n v="1122"/>
    <s v="FINAL"/>
    <s v="Index"/>
    <s v="CPI"/>
    <s v="CPI All Groups for New Zealand"/>
    <s v="All groups"/>
    <n v="431"/>
    <x v="107"/>
    <n v="12"/>
    <n v="1.4466546112115732E-2"/>
  </r>
  <r>
    <x v="0"/>
    <n v="2022.03"/>
    <n v="1142"/>
    <s v="FINAL"/>
    <s v="Index"/>
    <s v="CPI"/>
    <s v="CPI All Groups for New Zealand"/>
    <s v="All groups"/>
    <n v="432"/>
    <x v="108"/>
    <n v="3"/>
    <n v="1.7825311942959002E-2"/>
  </r>
  <r>
    <x v="0"/>
    <n v="2022.06"/>
    <n v="1161"/>
    <s v="FINAL"/>
    <s v="Index"/>
    <s v="CPI"/>
    <s v="CPI All Groups for New Zealand"/>
    <s v="All groups"/>
    <n v="433"/>
    <x v="108"/>
    <n v="6"/>
    <n v="1.6637478108581436E-2"/>
  </r>
  <r>
    <x v="0"/>
    <n v="2022.09"/>
    <n v="1186"/>
    <s v="FINAL"/>
    <s v="Index"/>
    <s v="CPI"/>
    <s v="CPI All Groups for New Zealand"/>
    <s v="All groups"/>
    <n v="434"/>
    <x v="108"/>
    <n v="9"/>
    <n v="2.1533161068044791E-2"/>
  </r>
  <r>
    <x v="0"/>
    <n v="2022.12"/>
    <n v="1203"/>
    <s v="FINAL"/>
    <s v="Index"/>
    <s v="CPI"/>
    <s v="CPI All Groups for New Zealand"/>
    <s v="All groups"/>
    <n v="435"/>
    <x v="108"/>
    <n v="12"/>
    <n v="1.433389544688027E-2"/>
  </r>
  <r>
    <x v="0"/>
    <n v="2023.03"/>
    <n v="1218"/>
    <s v="FINAL"/>
    <s v="Index"/>
    <s v="CPI"/>
    <s v="CPI All Groups for New Zealand"/>
    <s v="All groups"/>
    <n v="436"/>
    <x v="109"/>
    <n v="3"/>
    <n v="1.2468827930174564E-2"/>
  </r>
  <r>
    <x v="0"/>
    <n v="2023.06"/>
    <n v="1231"/>
    <s v="FINAL"/>
    <s v="Index"/>
    <s v="CPI"/>
    <s v="CPI All Groups for New Zealand"/>
    <s v="All groups"/>
    <n v="437"/>
    <x v="109"/>
    <n v="6"/>
    <n v="1.0673234811165846E-2"/>
  </r>
  <r>
    <x v="0"/>
    <n v="2023.09"/>
    <n v="1253"/>
    <s v="FINAL"/>
    <s v="Index"/>
    <s v="CPI"/>
    <s v="CPI All Groups for New Zealand"/>
    <s v="All groups"/>
    <n v="438"/>
    <x v="109"/>
    <n v="9"/>
    <n v="1.7871649065800164E-2"/>
  </r>
  <r>
    <x v="0"/>
    <n v="2023.12"/>
    <n v="1259"/>
    <s v="FINAL"/>
    <s v="Index"/>
    <s v="CPI"/>
    <s v="CPI All Groups for New Zealand"/>
    <s v="All groups"/>
    <n v="439"/>
    <x v="109"/>
    <n v="12"/>
    <n v="4.7885075818036712E-3"/>
  </r>
  <r>
    <x v="0"/>
    <n v="2024.03"/>
    <n v="1267"/>
    <s v="FINAL"/>
    <s v="Index"/>
    <s v="CPI"/>
    <s v="CPI All Groups for New Zealand"/>
    <s v="All groups"/>
    <n v="440"/>
    <x v="110"/>
    <n v="3"/>
    <n v="6.354249404289118E-3"/>
  </r>
  <r>
    <x v="1"/>
    <n v="1991.06"/>
    <n v="361.45371599999999"/>
    <s v="FINAL"/>
    <s v="Index"/>
    <s v="Capital Goods Price Index - CEP"/>
    <s v="Price Index published level of capital goods (Base: September quar 2022 = 1000)"/>
    <s v="Systems for Water and Sewerage"/>
    <n v="441"/>
    <x v="77"/>
    <n v="6"/>
    <n v="0"/>
  </r>
  <r>
    <x v="1"/>
    <n v="1991.09"/>
    <n v="361.38661500000001"/>
    <s v="FINAL"/>
    <s v="Index"/>
    <s v="Capital Goods Price Index - CEP"/>
    <s v="Price Index published level of capital goods (Base: September quar 2022 = 1000)"/>
    <s v="Systems for Water and Sewerage"/>
    <n v="442"/>
    <x v="77"/>
    <n v="9"/>
    <n v="-1.8564202560302257E-4"/>
  </r>
  <r>
    <x v="1"/>
    <n v="1991.12"/>
    <n v="360.95346499999999"/>
    <s v="FINAL"/>
    <s v="Index"/>
    <s v="Capital Goods Price Index - CEP"/>
    <s v="Price Index published level of capital goods (Base: September quar 2022 = 1000)"/>
    <s v="Systems for Water and Sewerage"/>
    <n v="443"/>
    <x v="77"/>
    <n v="12"/>
    <n v="-1.1985778720664901E-3"/>
  </r>
  <r>
    <x v="1"/>
    <n v="1992.03"/>
    <n v="360.78734200000002"/>
    <s v="FINAL"/>
    <s v="Index"/>
    <s v="Capital Goods Price Index - CEP"/>
    <s v="Price Index published level of capital goods (Base: September quar 2022 = 1000)"/>
    <s v="Systems for Water and Sewerage"/>
    <n v="444"/>
    <x v="78"/>
    <n v="3"/>
    <n v="-4.6023384205487678E-4"/>
  </r>
  <r>
    <x v="1"/>
    <n v="1992.06"/>
    <n v="360.39041600000002"/>
    <s v="FINAL"/>
    <s v="Index"/>
    <s v="Capital Goods Price Index - CEP"/>
    <s v="Price Index published level of capital goods (Base: September quar 2022 = 1000)"/>
    <s v="Systems for Water and Sewerage"/>
    <n v="445"/>
    <x v="78"/>
    <n v="6"/>
    <n v="-1.1001660917472199E-3"/>
  </r>
  <r>
    <x v="1"/>
    <n v="1992.09"/>
    <n v="361.35027300000002"/>
    <s v="FINAL"/>
    <s v="Index"/>
    <s v="Capital Goods Price Index - CEP"/>
    <s v="Price Index published level of capital goods (Base: September quar 2022 = 1000)"/>
    <s v="Systems for Water and Sewerage"/>
    <n v="446"/>
    <x v="78"/>
    <n v="9"/>
    <n v="2.6633810373026109E-3"/>
  </r>
  <r>
    <x v="1"/>
    <n v="1992.12"/>
    <n v="361.41474699999998"/>
    <s v="FINAL"/>
    <s v="Index"/>
    <s v="Capital Goods Price Index - CEP"/>
    <s v="Price Index published level of capital goods (Base: September quar 2022 = 1000)"/>
    <s v="Systems for Water and Sewerage"/>
    <n v="447"/>
    <x v="78"/>
    <n v="12"/>
    <n v="1.784252145838603E-4"/>
  </r>
  <r>
    <x v="1"/>
    <n v="1993.03"/>
    <n v="360.454544"/>
    <s v="FINAL"/>
    <s v="Index"/>
    <s v="Capital Goods Price Index - CEP"/>
    <s v="Price Index published level of capital goods (Base: September quar 2022 = 1000)"/>
    <s v="Systems for Water and Sewerage"/>
    <n v="448"/>
    <x v="79"/>
    <n v="3"/>
    <n v="-2.6567897629256911E-3"/>
  </r>
  <r>
    <x v="1"/>
    <n v="1993.06"/>
    <n v="356.91296399999999"/>
    <s v="FINAL"/>
    <s v="Index"/>
    <s v="Capital Goods Price Index - CEP"/>
    <s v="Price Index published level of capital goods (Base: September quar 2022 = 1000)"/>
    <s v="Systems for Water and Sewerage"/>
    <n v="449"/>
    <x v="79"/>
    <n v="6"/>
    <n v="-9.8253165591942453E-3"/>
  </r>
  <r>
    <x v="1"/>
    <n v="1993.09"/>
    <n v="358.79026199999998"/>
    <s v="FINAL"/>
    <s v="Index"/>
    <s v="Capital Goods Price Index - CEP"/>
    <s v="Price Index published level of capital goods (Base: September quar 2022 = 1000)"/>
    <s v="Systems for Water and Sewerage"/>
    <n v="450"/>
    <x v="79"/>
    <n v="9"/>
    <n v="5.2598201504386825E-3"/>
  </r>
  <r>
    <x v="1"/>
    <n v="1993.12"/>
    <n v="359.92016899999999"/>
    <s v="FINAL"/>
    <s v="Index"/>
    <s v="Capital Goods Price Index - CEP"/>
    <s v="Price Index published level of capital goods (Base: September quar 2022 = 1000)"/>
    <s v="Systems for Water and Sewerage"/>
    <n v="451"/>
    <x v="79"/>
    <n v="12"/>
    <n v="3.1492131188332055E-3"/>
  </r>
  <r>
    <x v="1"/>
    <n v="1994.03"/>
    <n v="362.51170500000001"/>
    <s v="FINAL"/>
    <s v="Index"/>
    <s v="Capital Goods Price Index - CEP"/>
    <s v="Price Index published level of capital goods (Base: September quar 2022 = 1000)"/>
    <s v="Systems for Water and Sewerage"/>
    <n v="452"/>
    <x v="80"/>
    <n v="3"/>
    <n v="7.2003077993665291E-3"/>
  </r>
  <r>
    <x v="1"/>
    <n v="1994.06"/>
    <n v="365.93051600000001"/>
    <s v="FINAL"/>
    <s v="Index"/>
    <s v="Capital Goods Price Index - CEP"/>
    <s v="Price Index published level of capital goods (Base: September quar 2022 = 1000)"/>
    <s v="Systems for Water and Sewerage"/>
    <n v="453"/>
    <x v="80"/>
    <n v="6"/>
    <n v="9.4308982381686272E-3"/>
  </r>
  <r>
    <x v="1"/>
    <n v="1994.09"/>
    <n v="368.35607099999999"/>
    <s v="FINAL"/>
    <s v="Index"/>
    <s v="Capital Goods Price Index - CEP"/>
    <s v="Price Index published level of capital goods (Base: September quar 2022 = 1000)"/>
    <s v="Systems for Water and Sewerage"/>
    <n v="454"/>
    <x v="80"/>
    <n v="9"/>
    <n v="6.6284578463523779E-3"/>
  </r>
  <r>
    <x v="1"/>
    <n v="1994.12"/>
    <n v="374.53391900000003"/>
    <s v="FINAL"/>
    <s v="Index"/>
    <s v="Capital Goods Price Index - CEP"/>
    <s v="Price Index published level of capital goods (Base: September quar 2022 = 1000)"/>
    <s v="Systems for Water and Sewerage"/>
    <n v="455"/>
    <x v="80"/>
    <n v="12"/>
    <n v="1.6771402689871887E-2"/>
  </r>
  <r>
    <x v="1"/>
    <n v="1995.03"/>
    <n v="375.22834799999998"/>
    <s v="FINAL"/>
    <s v="Index"/>
    <s v="Capital Goods Price Index - CEP"/>
    <s v="Price Index published level of capital goods (Base: September quar 2022 = 1000)"/>
    <s v="Systems for Water and Sewerage"/>
    <n v="456"/>
    <x v="81"/>
    <n v="3"/>
    <n v="1.8541151142040004E-3"/>
  </r>
  <r>
    <x v="1"/>
    <n v="1995.06"/>
    <n v="377.146095"/>
    <s v="FINAL"/>
    <s v="Index"/>
    <s v="Capital Goods Price Index - CEP"/>
    <s v="Price Index published level of capital goods (Base: September quar 2022 = 1000)"/>
    <s v="Systems for Water and Sewerage"/>
    <n v="457"/>
    <x v="81"/>
    <n v="6"/>
    <n v="5.1108798421595266E-3"/>
  </r>
  <r>
    <x v="1"/>
    <n v="1995.09"/>
    <n v="378.698913"/>
    <s v="FINAL"/>
    <s v="Index"/>
    <s v="Capital Goods Price Index - CEP"/>
    <s v="Price Index published level of capital goods (Base: September quar 2022 = 1000)"/>
    <s v="Systems for Water and Sewerage"/>
    <n v="458"/>
    <x v="81"/>
    <n v="9"/>
    <n v="4.1172851067170719E-3"/>
  </r>
  <r>
    <x v="1"/>
    <n v="1995.12"/>
    <n v="379.26133800000002"/>
    <s v="FINAL"/>
    <s v="Index"/>
    <s v="Capital Goods Price Index - CEP"/>
    <s v="Price Index published level of capital goods (Base: September quar 2022 = 1000)"/>
    <s v="Systems for Water and Sewerage"/>
    <n v="459"/>
    <x v="81"/>
    <n v="12"/>
    <n v="1.485150816897166E-3"/>
  </r>
  <r>
    <x v="1"/>
    <n v="1996.03"/>
    <n v="381.33500800000002"/>
    <s v="FINAL"/>
    <s v="Index"/>
    <s v="Capital Goods Price Index - CEP"/>
    <s v="Price Index published level of capital goods (Base: September quar 2022 = 1000)"/>
    <s v="Systems for Water and Sewerage"/>
    <n v="460"/>
    <x v="82"/>
    <n v="3"/>
    <n v="5.4676546017985959E-3"/>
  </r>
  <r>
    <x v="1"/>
    <n v="1996.06"/>
    <n v="381.56531899999999"/>
    <s v="FINAL"/>
    <s v="Index"/>
    <s v="Capital Goods Price Index - CEP"/>
    <s v="Price Index published level of capital goods (Base: September quar 2022 = 1000)"/>
    <s v="Systems for Water and Sewerage"/>
    <n v="461"/>
    <x v="82"/>
    <n v="6"/>
    <n v="6.0395976023258776E-4"/>
  </r>
  <r>
    <x v="1"/>
    <n v="1996.09"/>
    <n v="382.98619400000001"/>
    <s v="FINAL"/>
    <s v="Index"/>
    <s v="Capital Goods Price Index - CEP"/>
    <s v="Price Index published level of capital goods (Base: September quar 2022 = 1000)"/>
    <s v="Systems for Water and Sewerage"/>
    <n v="462"/>
    <x v="82"/>
    <n v="9"/>
    <n v="3.7238054122000108E-3"/>
  </r>
  <r>
    <x v="1"/>
    <n v="1996.12"/>
    <n v="381.36986899999999"/>
    <s v="FINAL"/>
    <s v="Index"/>
    <s v="Capital Goods Price Index - CEP"/>
    <s v="Price Index published level of capital goods (Base: September quar 2022 = 1000)"/>
    <s v="Systems for Water and Sewerage"/>
    <n v="463"/>
    <x v="82"/>
    <n v="12"/>
    <n v="-4.2203218427242246E-3"/>
  </r>
  <r>
    <x v="1"/>
    <n v="1997.03"/>
    <n v="381.60067400000003"/>
    <s v="FINAL"/>
    <s v="Index"/>
    <s v="Capital Goods Price Index - CEP"/>
    <s v="Price Index published level of capital goods (Base: September quar 2022 = 1000)"/>
    <s v="Systems for Water and Sewerage"/>
    <n v="464"/>
    <x v="83"/>
    <n v="3"/>
    <n v="6.0519988274173838E-4"/>
  </r>
  <r>
    <x v="1"/>
    <n v="1997.06"/>
    <n v="381.56158199999999"/>
    <s v="FINAL"/>
    <s v="Index"/>
    <s v="Capital Goods Price Index - CEP"/>
    <s v="Price Index published level of capital goods (Base: September quar 2022 = 1000)"/>
    <s v="Systems for Water and Sewerage"/>
    <n v="465"/>
    <x v="83"/>
    <n v="6"/>
    <n v="-1.0244216707027934E-4"/>
  </r>
  <r>
    <x v="1"/>
    <n v="1997.09"/>
    <n v="383.25093600000002"/>
    <s v="FINAL"/>
    <s v="Index"/>
    <s v="Capital Goods Price Index - CEP"/>
    <s v="Price Index published level of capital goods (Base: September quar 2022 = 1000)"/>
    <s v="Systems for Water and Sewerage"/>
    <n v="466"/>
    <x v="83"/>
    <n v="9"/>
    <n v="4.4274740427091459E-3"/>
  </r>
  <r>
    <x v="1"/>
    <n v="1997.12"/>
    <n v="384.83840500000002"/>
    <s v="FINAL"/>
    <s v="Index"/>
    <s v="Capital Goods Price Index - CEP"/>
    <s v="Price Index published level of capital goods (Base: September quar 2022 = 1000)"/>
    <s v="Systems for Water and Sewerage"/>
    <n v="467"/>
    <x v="83"/>
    <n v="12"/>
    <n v="4.142113823826378E-3"/>
  </r>
  <r>
    <x v="1"/>
    <n v="1998.03"/>
    <n v="385.66704600000003"/>
    <s v="FINAL"/>
    <s v="Index"/>
    <s v="Capital Goods Price Index - CEP"/>
    <s v="Price Index published level of capital goods (Base: September quar 2022 = 1000)"/>
    <s v="Systems for Water and Sewerage"/>
    <n v="468"/>
    <x v="84"/>
    <n v="3"/>
    <n v="2.153218050054034E-3"/>
  </r>
  <r>
    <x v="1"/>
    <n v="1998.06"/>
    <n v="390.94591800000001"/>
    <s v="FINAL"/>
    <s v="Index"/>
    <s v="Capital Goods Price Index - CEP"/>
    <s v="Price Index published level of capital goods (Base: September quar 2022 = 1000)"/>
    <s v="Systems for Water and Sewerage"/>
    <n v="469"/>
    <x v="84"/>
    <n v="6"/>
    <n v="1.3687640815440523E-2"/>
  </r>
  <r>
    <x v="1"/>
    <n v="1998.09"/>
    <n v="390.69020499999999"/>
    <s v="FINAL"/>
    <s v="Index"/>
    <s v="Capital Goods Price Index - CEP"/>
    <s v="Price Index published level of capital goods (Base: September quar 2022 = 1000)"/>
    <s v="Systems for Water and Sewerage"/>
    <n v="470"/>
    <x v="84"/>
    <n v="9"/>
    <n v="-6.5408791402194486E-4"/>
  </r>
  <r>
    <x v="1"/>
    <n v="1998.12"/>
    <n v="391.75966199999999"/>
    <s v="FINAL"/>
    <s v="Index"/>
    <s v="Capital Goods Price Index - CEP"/>
    <s v="Price Index published level of capital goods (Base: September quar 2022 = 1000)"/>
    <s v="Systems for Water and Sewerage"/>
    <n v="471"/>
    <x v="84"/>
    <n v="12"/>
    <n v="2.7373529878999651E-3"/>
  </r>
  <r>
    <x v="1"/>
    <n v="1999.03"/>
    <n v="392.52484099999998"/>
    <s v="FINAL"/>
    <s v="Index"/>
    <s v="Capital Goods Price Index - CEP"/>
    <s v="Price Index published level of capital goods (Base: September quar 2022 = 1000)"/>
    <s v="Systems for Water and Sewerage"/>
    <n v="472"/>
    <x v="85"/>
    <n v="3"/>
    <n v="1.9531847564234145E-3"/>
  </r>
  <r>
    <x v="1"/>
    <n v="1999.06"/>
    <n v="393.08591300000001"/>
    <s v="FINAL"/>
    <s v="Index"/>
    <s v="Capital Goods Price Index - CEP"/>
    <s v="Price Index published level of capital goods (Base: September quar 2022 = 1000)"/>
    <s v="Systems for Water and Sewerage"/>
    <n v="473"/>
    <x v="85"/>
    <n v="6"/>
    <n v="1.429392337490366E-3"/>
  </r>
  <r>
    <x v="1"/>
    <n v="1999.09"/>
    <n v="396.77464700000002"/>
    <s v="FINAL"/>
    <s v="Index"/>
    <s v="Capital Goods Price Index - CEP"/>
    <s v="Price Index published level of capital goods (Base: September quar 2022 = 1000)"/>
    <s v="Systems for Water and Sewerage"/>
    <n v="474"/>
    <x v="85"/>
    <n v="9"/>
    <n v="9.3840401754616189E-3"/>
  </r>
  <r>
    <x v="1"/>
    <n v="1999.12"/>
    <n v="403.73978499999998"/>
    <s v="FINAL"/>
    <s v="Index"/>
    <s v="Capital Goods Price Index - CEP"/>
    <s v="Price Index published level of capital goods (Base: September quar 2022 = 1000)"/>
    <s v="Systems for Water and Sewerage"/>
    <n v="475"/>
    <x v="85"/>
    <n v="12"/>
    <n v="1.7554392783569076E-2"/>
  </r>
  <r>
    <x v="1"/>
    <n v="2000.03"/>
    <n v="404.53333400000002"/>
    <s v="FINAL"/>
    <s v="Index"/>
    <s v="Capital Goods Price Index - CEP"/>
    <s v="Price Index published level of capital goods (Base: September quar 2022 = 1000)"/>
    <s v="Systems for Water and Sewerage"/>
    <n v="476"/>
    <x v="86"/>
    <n v="3"/>
    <n v="1.9654961672901307E-3"/>
  </r>
  <r>
    <x v="1"/>
    <n v="2000.06"/>
    <n v="411.76900000000001"/>
    <s v="FINAL"/>
    <s v="Index"/>
    <s v="Capital Goods Price Index - CEP"/>
    <s v="Price Index published level of capital goods (Base: September quar 2022 = 1000)"/>
    <s v="Systems for Water and Sewerage"/>
    <n v="477"/>
    <x v="86"/>
    <n v="6"/>
    <n v="1.7886451849231242E-2"/>
  </r>
  <r>
    <x v="1"/>
    <n v="2000.09"/>
    <n v="416.53024699999997"/>
    <s v="FINAL"/>
    <s v="Index"/>
    <s v="Capital Goods Price Index - CEP"/>
    <s v="Price Index published level of capital goods (Base: September quar 2022 = 1000)"/>
    <s v="Systems for Water and Sewerage"/>
    <n v="478"/>
    <x v="86"/>
    <n v="9"/>
    <n v="1.156290784396098E-2"/>
  </r>
  <r>
    <x v="1"/>
    <n v="2000.12"/>
    <n v="429.42200200000002"/>
    <s v="FINAL"/>
    <s v="Index"/>
    <s v="Capital Goods Price Index - CEP"/>
    <s v="Price Index published level of capital goods (Base: September quar 2022 = 1000)"/>
    <s v="Systems for Water and Sewerage"/>
    <n v="479"/>
    <x v="86"/>
    <n v="12"/>
    <n v="3.0950345365915399E-2"/>
  </r>
  <r>
    <x v="1"/>
    <n v="2001.03"/>
    <n v="432.11700400000001"/>
    <s v="FINAL"/>
    <s v="Index"/>
    <s v="Capital Goods Price Index - CEP"/>
    <s v="Price Index published level of capital goods (Base: September quar 2022 = 1000)"/>
    <s v="Systems for Water and Sewerage"/>
    <n v="480"/>
    <x v="87"/>
    <n v="3"/>
    <n v="6.2758824360377979E-3"/>
  </r>
  <r>
    <x v="1"/>
    <n v="2001.06"/>
    <n v="434.82178699999997"/>
    <s v="FINAL"/>
    <s v="Index"/>
    <s v="Capital Goods Price Index - CEP"/>
    <s v="Price Index published level of capital goods (Base: September quar 2022 = 1000)"/>
    <s v="Systems for Water and Sewerage"/>
    <n v="481"/>
    <x v="87"/>
    <n v="6"/>
    <n v="6.259376453512492E-3"/>
  </r>
  <r>
    <x v="1"/>
    <n v="2001.09"/>
    <n v="439.10486300000002"/>
    <s v="FINAL"/>
    <s v="Index"/>
    <s v="Capital Goods Price Index - CEP"/>
    <s v="Price Index published level of capital goods (Base: September quar 2022 = 1000)"/>
    <s v="Systems for Water and Sewerage"/>
    <n v="482"/>
    <x v="87"/>
    <n v="9"/>
    <n v="9.8501871986466285E-3"/>
  </r>
  <r>
    <x v="1"/>
    <n v="2001.12"/>
    <n v="441.17972300000002"/>
    <s v="FINAL"/>
    <s v="Index"/>
    <s v="Capital Goods Price Index - CEP"/>
    <s v="Price Index published level of capital goods (Base: September quar 2022 = 1000)"/>
    <s v="Systems for Water and Sewerage"/>
    <n v="483"/>
    <x v="87"/>
    <n v="12"/>
    <n v="4.7252038745924816E-3"/>
  </r>
  <r>
    <x v="1"/>
    <n v="2002.03"/>
    <n v="442.52810599999998"/>
    <s v="FINAL"/>
    <s v="Index"/>
    <s v="Capital Goods Price Index - CEP"/>
    <s v="Price Index published level of capital goods (Base: September quar 2022 = 1000)"/>
    <s v="Systems for Water and Sewerage"/>
    <n v="484"/>
    <x v="88"/>
    <n v="3"/>
    <n v="3.0563122684583478E-3"/>
  </r>
  <r>
    <x v="1"/>
    <n v="2002.06"/>
    <n v="442.594156"/>
    <s v="FINAL"/>
    <s v="Index"/>
    <s v="Capital Goods Price Index - CEP"/>
    <s v="Price Index published level of capital goods (Base: September quar 2022 = 1000)"/>
    <s v="Systems for Water and Sewerage"/>
    <n v="485"/>
    <x v="88"/>
    <n v="6"/>
    <n v="1.4925605651817825E-4"/>
  </r>
  <r>
    <x v="1"/>
    <n v="2002.09"/>
    <n v="449.22314899999998"/>
    <s v="FINAL"/>
    <s v="Index"/>
    <s v="Capital Goods Price Index - CEP"/>
    <s v="Price Index published level of capital goods (Base: September quar 2022 = 1000)"/>
    <s v="Systems for Water and Sewerage"/>
    <n v="486"/>
    <x v="88"/>
    <n v="9"/>
    <n v="1.4977588181259176E-2"/>
  </r>
  <r>
    <x v="1"/>
    <n v="2002.12"/>
    <n v="452.95164299999999"/>
    <s v="FINAL"/>
    <s v="Index"/>
    <s v="Capital Goods Price Index - CEP"/>
    <s v="Price Index published level of capital goods (Base: September quar 2022 = 1000)"/>
    <s v="Systems for Water and Sewerage"/>
    <n v="487"/>
    <x v="88"/>
    <n v="12"/>
    <n v="8.2998705839177761E-3"/>
  </r>
  <r>
    <x v="1"/>
    <n v="2003.03"/>
    <n v="453.67773299999999"/>
    <s v="FINAL"/>
    <s v="Index"/>
    <s v="Capital Goods Price Index - CEP"/>
    <s v="Price Index published level of capital goods (Base: September quar 2022 = 1000)"/>
    <s v="Systems for Water and Sewerage"/>
    <n v="488"/>
    <x v="89"/>
    <n v="3"/>
    <n v="1.6030188017222829E-3"/>
  </r>
  <r>
    <x v="1"/>
    <n v="2003.06"/>
    <n v="454.16143099999999"/>
    <s v="FINAL"/>
    <s v="Index"/>
    <s v="Capital Goods Price Index - CEP"/>
    <s v="Price Index published level of capital goods (Base: September quar 2022 = 1000)"/>
    <s v="Systems for Water and Sewerage"/>
    <n v="489"/>
    <x v="89"/>
    <n v="6"/>
    <n v="1.0661709068273888E-3"/>
  </r>
  <r>
    <x v="1"/>
    <n v="2003.09"/>
    <n v="457.07547099999999"/>
    <s v="FINAL"/>
    <s v="Index"/>
    <s v="Capital Goods Price Index - CEP"/>
    <s v="Price Index published level of capital goods (Base: September quar 2022 = 1000)"/>
    <s v="Systems for Water and Sewerage"/>
    <n v="490"/>
    <x v="89"/>
    <n v="9"/>
    <n v="6.4163088300644355E-3"/>
  </r>
  <r>
    <x v="1"/>
    <n v="2003.12"/>
    <n v="460.29862000000003"/>
    <s v="FINAL"/>
    <s v="Index"/>
    <s v="Capital Goods Price Index - CEP"/>
    <s v="Price Index published level of capital goods (Base: September quar 2022 = 1000)"/>
    <s v="Systems for Water and Sewerage"/>
    <n v="491"/>
    <x v="89"/>
    <n v="12"/>
    <n v="7.051677905507283E-3"/>
  </r>
  <r>
    <x v="1"/>
    <n v="2004.03"/>
    <n v="463.55760600000002"/>
    <s v="FINAL"/>
    <s v="Index"/>
    <s v="Capital Goods Price Index - CEP"/>
    <s v="Price Index published level of capital goods (Base: September quar 2022 = 1000)"/>
    <s v="Systems for Water and Sewerage"/>
    <n v="492"/>
    <x v="90"/>
    <n v="3"/>
    <n v="7.0801559213885821E-3"/>
  </r>
  <r>
    <x v="1"/>
    <n v="2004.06"/>
    <n v="481.50574699999999"/>
    <s v="FINAL"/>
    <s v="Index"/>
    <s v="Capital Goods Price Index - CEP"/>
    <s v="Price Index published level of capital goods (Base: September quar 2022 = 1000)"/>
    <s v="Systems for Water and Sewerage"/>
    <n v="493"/>
    <x v="90"/>
    <n v="6"/>
    <n v="3.8718253713649481E-2"/>
  </r>
  <r>
    <x v="1"/>
    <n v="2004.09"/>
    <n v="485.70718699999998"/>
    <s v="FINAL"/>
    <s v="Index"/>
    <s v="Capital Goods Price Index - CEP"/>
    <s v="Price Index published level of capital goods (Base: September quar 2022 = 1000)"/>
    <s v="Systems for Water and Sewerage"/>
    <n v="494"/>
    <x v="90"/>
    <n v="9"/>
    <n v="8.7256279414666908E-3"/>
  </r>
  <r>
    <x v="1"/>
    <n v="2004.12"/>
    <n v="495.93460299999998"/>
    <s v="FINAL"/>
    <s v="Index"/>
    <s v="Capital Goods Price Index - CEP"/>
    <s v="Price Index published level of capital goods (Base: September quar 2022 = 1000)"/>
    <s v="Systems for Water and Sewerage"/>
    <n v="495"/>
    <x v="90"/>
    <n v="12"/>
    <n v="2.1056752450319426E-2"/>
  </r>
  <r>
    <x v="1"/>
    <n v="2005.03"/>
    <n v="519.026836"/>
    <s v="FINAL"/>
    <s v="Index"/>
    <s v="Capital Goods Price Index - CEP"/>
    <s v="Price Index published level of capital goods (Base: September quar 2022 = 1000)"/>
    <s v="Systems for Water and Sewerage"/>
    <n v="496"/>
    <x v="91"/>
    <n v="3"/>
    <n v="4.6563060654188762E-2"/>
  </r>
  <r>
    <x v="1"/>
    <n v="2005.06"/>
    <n v="527.67914399999995"/>
    <s v="FINAL"/>
    <s v="Index"/>
    <s v="Capital Goods Price Index - CEP"/>
    <s v="Price Index published level of capital goods (Base: September quar 2022 = 1000)"/>
    <s v="Systems for Water and Sewerage"/>
    <n v="497"/>
    <x v="91"/>
    <n v="6"/>
    <n v="1.6670251709296875E-2"/>
  </r>
  <r>
    <x v="1"/>
    <n v="2005.09"/>
    <n v="538.10243800000001"/>
    <s v="FINAL"/>
    <s v="Index"/>
    <s v="Capital Goods Price Index - CEP"/>
    <s v="Price Index published level of capital goods (Base: September quar 2022 = 1000)"/>
    <s v="Systems for Water and Sewerage"/>
    <n v="498"/>
    <x v="91"/>
    <n v="9"/>
    <n v="1.9753090715292809E-2"/>
  </r>
  <r>
    <x v="1"/>
    <n v="2005.12"/>
    <n v="551.34808199999998"/>
    <s v="FINAL"/>
    <s v="Index"/>
    <s v="Capital Goods Price Index - CEP"/>
    <s v="Price Index published level of capital goods (Base: September quar 2022 = 1000)"/>
    <s v="Systems for Water and Sewerage"/>
    <n v="499"/>
    <x v="91"/>
    <n v="12"/>
    <n v="2.4615469220379133E-2"/>
  </r>
  <r>
    <x v="1"/>
    <n v="2006.03"/>
    <n v="555.85170200000005"/>
    <s v="FINAL"/>
    <s v="Index"/>
    <s v="Capital Goods Price Index - CEP"/>
    <s v="Price Index published level of capital goods (Base: September quar 2022 = 1000)"/>
    <s v="Systems for Water and Sewerage"/>
    <n v="500"/>
    <x v="92"/>
    <n v="3"/>
    <n v="8.1683788282409745E-3"/>
  </r>
  <r>
    <x v="1"/>
    <n v="2006.06"/>
    <n v="558.472442"/>
    <s v="FINAL"/>
    <s v="Index"/>
    <s v="Capital Goods Price Index - CEP"/>
    <s v="Price Index published level of capital goods (Base: September quar 2022 = 1000)"/>
    <s v="Systems for Water and Sewerage"/>
    <n v="501"/>
    <x v="92"/>
    <n v="6"/>
    <n v="4.7148187017694064E-3"/>
  </r>
  <r>
    <x v="1"/>
    <n v="2006.09"/>
    <n v="554.612889"/>
    <s v="FINAL"/>
    <s v="Index"/>
    <s v="Capital Goods Price Index - CEP"/>
    <s v="Price Index published level of capital goods (Base: September quar 2022 = 1000)"/>
    <s v="Systems for Water and Sewerage"/>
    <n v="502"/>
    <x v="92"/>
    <n v="9"/>
    <n v="-6.910910386514659E-3"/>
  </r>
  <r>
    <x v="1"/>
    <n v="2006.12"/>
    <n v="563.84484699999996"/>
    <s v="FINAL"/>
    <s v="Index"/>
    <s v="Capital Goods Price Index - CEP"/>
    <s v="Price Index published level of capital goods (Base: September quar 2022 = 1000)"/>
    <s v="Systems for Water and Sewerage"/>
    <n v="503"/>
    <x v="92"/>
    <n v="12"/>
    <n v="1.6645768937403767E-2"/>
  </r>
  <r>
    <x v="1"/>
    <n v="2007.03"/>
    <n v="566.716137"/>
    <s v="FINAL"/>
    <s v="Index"/>
    <s v="Capital Goods Price Index - CEP"/>
    <s v="Price Index published level of capital goods (Base: September quar 2022 = 1000)"/>
    <s v="Systems for Water and Sewerage"/>
    <n v="504"/>
    <x v="93"/>
    <n v="3"/>
    <n v="5.0923405885095283E-3"/>
  </r>
  <r>
    <x v="1"/>
    <n v="2007.06"/>
    <n v="573.98784499999999"/>
    <s v="FINAL"/>
    <s v="Index"/>
    <s v="Capital Goods Price Index - CEP"/>
    <s v="Price Index published level of capital goods (Base: September quar 2022 = 1000)"/>
    <s v="Systems for Water and Sewerage"/>
    <n v="505"/>
    <x v="93"/>
    <n v="6"/>
    <n v="1.2831305701817328E-2"/>
  </r>
  <r>
    <x v="1"/>
    <n v="2007.09"/>
    <n v="581.55399899999998"/>
    <s v="FINAL"/>
    <s v="Index"/>
    <s v="Capital Goods Price Index - CEP"/>
    <s v="Price Index published level of capital goods (Base: September quar 2022 = 1000)"/>
    <s v="Systems for Water and Sewerage"/>
    <n v="506"/>
    <x v="93"/>
    <n v="9"/>
    <n v="1.3181732097480189E-2"/>
  </r>
  <r>
    <x v="1"/>
    <n v="2007.12"/>
    <n v="583.48081300000001"/>
    <s v="FINAL"/>
    <s v="Index"/>
    <s v="Capital Goods Price Index - CEP"/>
    <s v="Price Index published level of capital goods (Base: September quar 2022 = 1000)"/>
    <s v="Systems for Water and Sewerage"/>
    <n v="507"/>
    <x v="93"/>
    <n v="12"/>
    <n v="3.313215975323447E-3"/>
  </r>
  <r>
    <x v="1"/>
    <n v="2008.03"/>
    <n v="587.23091399999998"/>
    <s v="FINAL"/>
    <s v="Index"/>
    <s v="Capital Goods Price Index - CEP"/>
    <s v="Price Index published level of capital goods (Base: September quar 2022 = 1000)"/>
    <s v="Systems for Water and Sewerage"/>
    <n v="508"/>
    <x v="94"/>
    <n v="3"/>
    <n v="6.4271196523474584E-3"/>
  </r>
  <r>
    <x v="1"/>
    <n v="2008.06"/>
    <n v="593.42176800000004"/>
    <s v="FINAL"/>
    <s v="Index"/>
    <s v="Capital Goods Price Index - CEP"/>
    <s v="Price Index published level of capital goods (Base: September quar 2022 = 1000)"/>
    <s v="Systems for Water and Sewerage"/>
    <n v="509"/>
    <x v="94"/>
    <n v="6"/>
    <n v="1.0542452470409381E-2"/>
  </r>
  <r>
    <x v="1"/>
    <n v="2008.09"/>
    <n v="629.89516400000002"/>
    <s v="FINAL"/>
    <s v="Index"/>
    <s v="Capital Goods Price Index - CEP"/>
    <s v="Price Index published level of capital goods (Base: September quar 2022 = 1000)"/>
    <s v="Systems for Water and Sewerage"/>
    <n v="510"/>
    <x v="94"/>
    <n v="9"/>
    <n v="6.146285486446796E-2"/>
  </r>
  <r>
    <x v="1"/>
    <n v="2008.12"/>
    <n v="638.70073100000002"/>
    <s v="FINAL"/>
    <s v="Index"/>
    <s v="Capital Goods Price Index - CEP"/>
    <s v="Price Index published level of capital goods (Base: September quar 2022 = 1000)"/>
    <s v="Systems for Water and Sewerage"/>
    <n v="511"/>
    <x v="94"/>
    <n v="12"/>
    <n v="1.3979416739894189E-2"/>
  </r>
  <r>
    <x v="1"/>
    <n v="2009.03"/>
    <n v="655.19058600000005"/>
    <s v="FINAL"/>
    <s v="Index"/>
    <s v="Capital Goods Price Index - CEP"/>
    <s v="Price Index published level of capital goods (Base: September quar 2022 = 1000)"/>
    <s v="Systems for Water and Sewerage"/>
    <n v="512"/>
    <x v="95"/>
    <n v="3"/>
    <n v="2.5817811378080344E-2"/>
  </r>
  <r>
    <x v="1"/>
    <n v="2009.06"/>
    <n v="657.52450599999997"/>
    <s v="FINAL"/>
    <s v="Index"/>
    <s v="Capital Goods Price Index - CEP"/>
    <s v="Price Index published level of capital goods (Base: September quar 2022 = 1000)"/>
    <s v="Systems for Water and Sewerage"/>
    <n v="513"/>
    <x v="95"/>
    <n v="6"/>
    <n v="3.5622001443102553E-3"/>
  </r>
  <r>
    <x v="1"/>
    <n v="2009.09"/>
    <n v="659.55430100000001"/>
    <s v="FINAL"/>
    <s v="Index"/>
    <s v="Capital Goods Price Index - CEP"/>
    <s v="Price Index published level of capital goods (Base: September quar 2022 = 1000)"/>
    <s v="Systems for Water and Sewerage"/>
    <n v="514"/>
    <x v="95"/>
    <n v="9"/>
    <n v="3.0870256263878866E-3"/>
  </r>
  <r>
    <x v="1"/>
    <n v="2009.12"/>
    <n v="661.79221900000005"/>
    <s v="FINAL"/>
    <s v="Index"/>
    <s v="Capital Goods Price Index - CEP"/>
    <s v="Price Index published level of capital goods (Base: September quar 2022 = 1000)"/>
    <s v="Systems for Water and Sewerage"/>
    <n v="515"/>
    <x v="95"/>
    <n v="12"/>
    <n v="3.3930761979824252E-3"/>
  </r>
  <r>
    <x v="1"/>
    <n v="2010.03"/>
    <n v="664.49641999999994"/>
    <s v="FINAL"/>
    <s v="Index"/>
    <s v="Capital Goods Price Index - CEP"/>
    <s v="Price Index published level of capital goods (Base: September quar 2022 = 1000)"/>
    <s v="Systems for Water and Sewerage"/>
    <n v="516"/>
    <x v="96"/>
    <n v="3"/>
    <n v="4.086178293371409E-3"/>
  </r>
  <r>
    <x v="1"/>
    <n v="2010.06"/>
    <n v="665.68552099999999"/>
    <s v="FINAL"/>
    <s v="Index"/>
    <s v="Capital Goods Price Index - CEP"/>
    <s v="Price Index published level of capital goods (Base: September quar 2022 = 1000)"/>
    <s v="Systems for Water and Sewerage"/>
    <n v="517"/>
    <x v="96"/>
    <n v="6"/>
    <n v="1.7894769094467819E-3"/>
  </r>
  <r>
    <x v="1"/>
    <n v="2010.09"/>
    <n v="690.06504700000005"/>
    <s v="FINAL"/>
    <s v="Index"/>
    <s v="Capital Goods Price Index - CEP"/>
    <s v="Price Index published level of capital goods (Base: September quar 2022 = 1000)"/>
    <s v="Systems for Water and Sewerage"/>
    <n v="518"/>
    <x v="96"/>
    <n v="9"/>
    <n v="3.6623188023343016E-2"/>
  </r>
  <r>
    <x v="1"/>
    <n v="2010.12"/>
    <n v="699.50740599999995"/>
    <s v="FINAL"/>
    <s v="Index"/>
    <s v="Capital Goods Price Index - CEP"/>
    <s v="Price Index published level of capital goods (Base: September quar 2022 = 1000)"/>
    <s v="Systems for Water and Sewerage"/>
    <n v="519"/>
    <x v="96"/>
    <n v="12"/>
    <n v="1.3683288323397571E-2"/>
  </r>
  <r>
    <x v="1"/>
    <n v="2011.03"/>
    <n v="700.69648900000004"/>
    <s v="FINAL"/>
    <s v="Index"/>
    <s v="Capital Goods Price Index - CEP"/>
    <s v="Price Index published level of capital goods (Base: September quar 2022 = 1000)"/>
    <s v="Systems for Water and Sewerage"/>
    <n v="520"/>
    <x v="97"/>
    <n v="3"/>
    <n v="1.6998862196465382E-3"/>
  </r>
  <r>
    <x v="1"/>
    <n v="2011.06"/>
    <n v="703.54069600000003"/>
    <s v="FINAL"/>
    <s v="Index"/>
    <s v="Capital Goods Price Index - CEP"/>
    <s v="Price Index published level of capital goods (Base: September quar 2022 = 1000)"/>
    <s v="Systems for Water and Sewerage"/>
    <n v="521"/>
    <x v="97"/>
    <n v="6"/>
    <n v="4.0591141023970266E-3"/>
  </r>
  <r>
    <x v="1"/>
    <n v="2011.09"/>
    <n v="720.73273600000005"/>
    <s v="FINAL"/>
    <s v="Index"/>
    <s v="Capital Goods Price Index - CEP"/>
    <s v="Price Index published level of capital goods (Base: September quar 2022 = 1000)"/>
    <s v="Systems for Water and Sewerage"/>
    <n v="522"/>
    <x v="97"/>
    <n v="9"/>
    <n v="2.4436454206197077E-2"/>
  </r>
  <r>
    <x v="1"/>
    <n v="2011.12"/>
    <n v="723.59762699999999"/>
    <s v="FINAL"/>
    <s v="Index"/>
    <s v="Capital Goods Price Index - CEP"/>
    <s v="Price Index published level of capital goods (Base: September quar 2022 = 1000)"/>
    <s v="Systems for Water and Sewerage"/>
    <n v="523"/>
    <x v="97"/>
    <n v="12"/>
    <n v="3.9749699949801409E-3"/>
  </r>
  <r>
    <x v="1"/>
    <n v="2012.03"/>
    <n v="724.08387600000003"/>
    <s v="FINAL"/>
    <s v="Index"/>
    <s v="Capital Goods Price Index - CEP"/>
    <s v="Price Index published level of capital goods (Base: September quar 2022 = 1000)"/>
    <s v="Systems for Water and Sewerage"/>
    <n v="524"/>
    <x v="98"/>
    <n v="3"/>
    <n v="6.7198810755641613E-4"/>
  </r>
  <r>
    <x v="1"/>
    <n v="2012.06"/>
    <n v="724.83597299999997"/>
    <s v="FINAL"/>
    <s v="Index"/>
    <s v="Capital Goods Price Index - CEP"/>
    <s v="Price Index published level of capital goods (Base: September quar 2022 = 1000)"/>
    <s v="Systems for Water and Sewerage"/>
    <n v="525"/>
    <x v="98"/>
    <n v="6"/>
    <n v="1.0386876782213213E-3"/>
  </r>
  <r>
    <x v="1"/>
    <n v="2012.09"/>
    <n v="726.49233500000003"/>
    <s v="FINAL"/>
    <s v="Index"/>
    <s v="Capital Goods Price Index - CEP"/>
    <s v="Price Index published level of capital goods (Base: September quar 2022 = 1000)"/>
    <s v="Systems for Water and Sewerage"/>
    <n v="526"/>
    <x v="98"/>
    <n v="9"/>
    <n v="2.2851542441313937E-3"/>
  </r>
  <r>
    <x v="1"/>
    <n v="2012.12"/>
    <n v="729.24466500000005"/>
    <s v="FINAL"/>
    <s v="Index"/>
    <s v="Capital Goods Price Index - CEP"/>
    <s v="Price Index published level of capital goods (Base: September quar 2022 = 1000)"/>
    <s v="Systems for Water and Sewerage"/>
    <n v="527"/>
    <x v="98"/>
    <n v="12"/>
    <n v="3.7885189800385558E-3"/>
  </r>
  <r>
    <x v="1"/>
    <n v="2013.03"/>
    <n v="641.72938099999999"/>
    <s v="FINAL"/>
    <s v="Index"/>
    <s v="Capital Goods Price Index - CEP"/>
    <s v="Price Index published level of capital goods (Base: September quar 2022 = 1000)"/>
    <s v="Systems for Water and Sewerage"/>
    <n v="528"/>
    <x v="99"/>
    <n v="3"/>
    <n v="-0.12000812374815256"/>
  </r>
  <r>
    <x v="1"/>
    <n v="2013.06"/>
    <n v="641.06468600000005"/>
    <s v="FINAL"/>
    <s v="Index"/>
    <s v="Capital Goods Price Index - CEP"/>
    <s v="Price Index published level of capital goods (Base: September quar 2022 = 1000)"/>
    <s v="Systems for Water and Sewerage"/>
    <n v="529"/>
    <x v="99"/>
    <n v="6"/>
    <n v="-1.0357870773567369E-3"/>
  </r>
  <r>
    <x v="1"/>
    <n v="2013.09"/>
    <n v="644.41153499999996"/>
    <s v="FINAL"/>
    <s v="Index"/>
    <s v="Capital Goods Price Index - CEP"/>
    <s v="Price Index published level of capital goods (Base: September quar 2022 = 1000)"/>
    <s v="Systems for Water and Sewerage"/>
    <n v="530"/>
    <x v="99"/>
    <n v="9"/>
    <n v="5.2207664422805316E-3"/>
  </r>
  <r>
    <x v="1"/>
    <n v="2013.12"/>
    <n v="648.26381100000003"/>
    <s v="FINAL"/>
    <s v="Index"/>
    <s v="Capital Goods Price Index - CEP"/>
    <s v="Price Index published level of capital goods (Base: September quar 2022 = 1000)"/>
    <s v="Systems for Water and Sewerage"/>
    <n v="531"/>
    <x v="99"/>
    <n v="12"/>
    <n v="5.9779749287077466E-3"/>
  </r>
  <r>
    <x v="1"/>
    <n v="2014.03"/>
    <n v="663.04276400000003"/>
    <s v="FINAL"/>
    <s v="Index"/>
    <s v="Capital Goods Price Index - CEP"/>
    <s v="Price Index published level of capital goods (Base: September quar 2022 = 1000)"/>
    <s v="Systems for Water and Sewerage"/>
    <n v="532"/>
    <x v="100"/>
    <n v="3"/>
    <n v="2.2797744913760118E-2"/>
  </r>
  <r>
    <x v="1"/>
    <n v="2014.06"/>
    <n v="668.13255300000003"/>
    <s v="FINAL"/>
    <s v="Index"/>
    <s v="Capital Goods Price Index - CEP"/>
    <s v="Price Index published level of capital goods (Base: September quar 2022 = 1000)"/>
    <s v="Systems for Water and Sewerage"/>
    <n v="533"/>
    <x v="100"/>
    <n v="6"/>
    <n v="7.6764113513498747E-3"/>
  </r>
  <r>
    <x v="1"/>
    <n v="2014.09"/>
    <n v="678.64661599999999"/>
    <s v="FINAL"/>
    <s v="Index"/>
    <s v="Capital Goods Price Index - CEP"/>
    <s v="Price Index published level of capital goods (Base: September quar 2022 = 1000)"/>
    <s v="Systems for Water and Sewerage"/>
    <n v="534"/>
    <x v="100"/>
    <n v="9"/>
    <n v="1.5736492635765893E-2"/>
  </r>
  <r>
    <x v="1"/>
    <n v="2014.12"/>
    <n v="693.73624199999995"/>
    <s v="FINAL"/>
    <s v="Index"/>
    <s v="Capital Goods Price Index - CEP"/>
    <s v="Price Index published level of capital goods (Base: September quar 2022 = 1000)"/>
    <s v="Systems for Water and Sewerage"/>
    <n v="535"/>
    <x v="100"/>
    <n v="12"/>
    <n v="2.2234879898082264E-2"/>
  </r>
  <r>
    <x v="1"/>
    <n v="2015.03"/>
    <n v="697.63831400000004"/>
    <s v="FINAL"/>
    <s v="Index"/>
    <s v="Capital Goods Price Index - CEP"/>
    <s v="Price Index published level of capital goods (Base: September quar 2022 = 1000)"/>
    <s v="Systems for Water and Sewerage"/>
    <n v="536"/>
    <x v="101"/>
    <n v="3"/>
    <n v="5.6247198340836999E-3"/>
  </r>
  <r>
    <x v="1"/>
    <n v="2015.06"/>
    <n v="699.780441"/>
    <s v="FINAL"/>
    <s v="Index"/>
    <s v="Capital Goods Price Index - CEP"/>
    <s v="Price Index published level of capital goods (Base: September quar 2022 = 1000)"/>
    <s v="Systems for Water and Sewerage"/>
    <n v="537"/>
    <x v="101"/>
    <n v="6"/>
    <n v="3.0705409336218873E-3"/>
  </r>
  <r>
    <x v="1"/>
    <n v="2015.09"/>
    <n v="696.78454399999998"/>
    <s v="FINAL"/>
    <s v="Index"/>
    <s v="Capital Goods Price Index - CEP"/>
    <s v="Price Index published level of capital goods (Base: September quar 2022 = 1000)"/>
    <s v="Systems for Water and Sewerage"/>
    <n v="538"/>
    <x v="101"/>
    <n v="9"/>
    <n v="-4.2811956786314546E-3"/>
  </r>
  <r>
    <x v="1"/>
    <n v="2015.12"/>
    <n v="696.04909899999996"/>
    <s v="FINAL"/>
    <s v="Index"/>
    <s v="Capital Goods Price Index - CEP"/>
    <s v="Price Index published level of capital goods (Base: September quar 2022 = 1000)"/>
    <s v="Systems for Water and Sewerage"/>
    <n v="539"/>
    <x v="101"/>
    <n v="12"/>
    <n v="-1.0554840894978679E-3"/>
  </r>
  <r>
    <x v="1"/>
    <n v="2016.03"/>
    <n v="692.92068800000004"/>
    <s v="FINAL"/>
    <s v="Index"/>
    <s v="Capital Goods Price Index - CEP"/>
    <s v="Price Index published level of capital goods (Base: September quar 2022 = 1000)"/>
    <s v="Systems for Water and Sewerage"/>
    <n v="540"/>
    <x v="102"/>
    <n v="3"/>
    <n v="-4.4945263265112204E-3"/>
  </r>
  <r>
    <x v="1"/>
    <n v="2016.06"/>
    <n v="694.55821200000003"/>
    <s v="FINAL"/>
    <s v="Index"/>
    <s v="Capital Goods Price Index - CEP"/>
    <s v="Price Index published level of capital goods (Base: September quar 2022 = 1000)"/>
    <s v="Systems for Water and Sewerage"/>
    <n v="541"/>
    <x v="102"/>
    <n v="6"/>
    <n v="2.3632199591650592E-3"/>
  </r>
  <r>
    <x v="1"/>
    <n v="2016.09"/>
    <n v="696.14163699999995"/>
    <s v="FINAL"/>
    <s v="Index"/>
    <s v="Capital Goods Price Index - CEP"/>
    <s v="Price Index published level of capital goods (Base: September quar 2022 = 1000)"/>
    <s v="Systems for Water and Sewerage"/>
    <n v="542"/>
    <x v="102"/>
    <n v="9"/>
    <n v="2.2797585179223541E-3"/>
  </r>
  <r>
    <x v="1"/>
    <n v="2016.12"/>
    <n v="715.42388700000004"/>
    <s v="FINAL"/>
    <s v="Index"/>
    <s v="Capital Goods Price Index - CEP"/>
    <s v="Price Index published level of capital goods (Base: September quar 2022 = 1000)"/>
    <s v="Systems for Water and Sewerage"/>
    <n v="543"/>
    <x v="102"/>
    <n v="12"/>
    <n v="2.7698745449412174E-2"/>
  </r>
  <r>
    <x v="1"/>
    <n v="2017.03"/>
    <n v="691.00651000000005"/>
    <s v="FINAL"/>
    <s v="Index"/>
    <s v="Capital Goods Price Index - CEP"/>
    <s v="Price Index published level of capital goods (Base: September quar 2022 = 1000)"/>
    <s v="Systems for Water and Sewerage"/>
    <n v="544"/>
    <x v="103"/>
    <n v="3"/>
    <n v="-3.4129943721043221E-2"/>
  </r>
  <r>
    <x v="1"/>
    <n v="2017.06"/>
    <n v="704.2645"/>
    <s v="FINAL"/>
    <s v="Index"/>
    <s v="Capital Goods Price Index - CEP"/>
    <s v="Price Index published level of capital goods (Base: September quar 2022 = 1000)"/>
    <s v="Systems for Water and Sewerage"/>
    <n v="545"/>
    <x v="103"/>
    <n v="6"/>
    <n v="1.9186490732192883E-2"/>
  </r>
  <r>
    <x v="1"/>
    <n v="2017.09"/>
    <n v="699.95615399999997"/>
    <s v="FINAL"/>
    <s v="Index"/>
    <s v="Capital Goods Price Index - CEP"/>
    <s v="Price Index published level of capital goods (Base: September quar 2022 = 1000)"/>
    <s v="Systems for Water and Sewerage"/>
    <n v="546"/>
    <x v="103"/>
    <n v="9"/>
    <n v="-6.1175112475497897E-3"/>
  </r>
  <r>
    <x v="1"/>
    <n v="2017.12"/>
    <n v="721.46112600000004"/>
    <s v="FINAL"/>
    <s v="Index"/>
    <s v="Capital Goods Price Index - CEP"/>
    <s v="Price Index published level of capital goods (Base: September quar 2022 = 1000)"/>
    <s v="Systems for Water and Sewerage"/>
    <n v="547"/>
    <x v="103"/>
    <n v="12"/>
    <n v="3.0723312991973589E-2"/>
  </r>
  <r>
    <x v="1"/>
    <n v="2018.03"/>
    <n v="730.95225200000004"/>
    <s v="FINAL"/>
    <s v="Index"/>
    <s v="Capital Goods Price Index - CEP"/>
    <s v="Price Index published level of capital goods (Base: September quar 2022 = 1000)"/>
    <s v="Systems for Water and Sewerage"/>
    <n v="548"/>
    <x v="104"/>
    <n v="3"/>
    <n v="1.3155422597225299E-2"/>
  </r>
  <r>
    <x v="1"/>
    <n v="2018.06"/>
    <n v="777.92638799999997"/>
    <s v="FINAL"/>
    <s v="Index"/>
    <s v="Capital Goods Price Index - CEP"/>
    <s v="Price Index published level of capital goods (Base: September quar 2022 = 1000)"/>
    <s v="Systems for Water and Sewerage"/>
    <n v="549"/>
    <x v="104"/>
    <n v="6"/>
    <n v="6.4264301630470838E-2"/>
  </r>
  <r>
    <x v="1"/>
    <n v="2018.09"/>
    <n v="779.40353800000003"/>
    <s v="FINAL"/>
    <s v="Index"/>
    <s v="Capital Goods Price Index - CEP"/>
    <s v="Price Index published level of capital goods (Base: September quar 2022 = 1000)"/>
    <s v="Systems for Water and Sewerage"/>
    <n v="550"/>
    <x v="104"/>
    <n v="9"/>
    <n v="1.8988300471432927E-3"/>
  </r>
  <r>
    <x v="1"/>
    <n v="2018.12"/>
    <n v="783.34713299999999"/>
    <s v="FINAL"/>
    <s v="Index"/>
    <s v="Capital Goods Price Index - CEP"/>
    <s v="Price Index published level of capital goods (Base: September quar 2022 = 1000)"/>
    <s v="Systems for Water and Sewerage"/>
    <n v="551"/>
    <x v="104"/>
    <n v="12"/>
    <n v="5.0597601983171378E-3"/>
  </r>
  <r>
    <x v="1"/>
    <n v="2019.03"/>
    <n v="767.69313799999998"/>
    <s v="FINAL"/>
    <s v="Index"/>
    <s v="Capital Goods Price Index - CEP"/>
    <s v="Price Index published level of capital goods (Base: September quar 2022 = 1000)"/>
    <s v="Systems for Water and Sewerage"/>
    <n v="552"/>
    <x v="105"/>
    <n v="3"/>
    <n v="-1.9983471363518746E-2"/>
  </r>
  <r>
    <x v="1"/>
    <n v="2019.06"/>
    <n v="773.15130799999997"/>
    <s v="FINAL"/>
    <s v="Index"/>
    <s v="Capital Goods Price Index - CEP"/>
    <s v="Price Index published level of capital goods (Base: September quar 2022 = 1000)"/>
    <s v="Systems for Water and Sewerage"/>
    <n v="553"/>
    <x v="105"/>
    <n v="6"/>
    <n v="7.1098329916295224E-3"/>
  </r>
  <r>
    <x v="1"/>
    <n v="2019.09"/>
    <n v="797.87215300000003"/>
    <s v="FINAL"/>
    <s v="Index"/>
    <s v="Capital Goods Price Index - CEP"/>
    <s v="Price Index published level of capital goods (Base: September quar 2022 = 1000)"/>
    <s v="Systems for Water and Sewerage"/>
    <n v="554"/>
    <x v="105"/>
    <n v="9"/>
    <n v="3.1974135908724423E-2"/>
  </r>
  <r>
    <x v="1"/>
    <n v="2019.12"/>
    <n v="799.29843500000004"/>
    <s v="FINAL"/>
    <s v="Index"/>
    <s v="Capital Goods Price Index - CEP"/>
    <s v="Price Index published level of capital goods (Base: September quar 2022 = 1000)"/>
    <s v="Systems for Water and Sewerage"/>
    <n v="555"/>
    <x v="105"/>
    <n v="12"/>
    <n v="1.7876071932541988E-3"/>
  </r>
  <r>
    <x v="1"/>
    <n v="2020.03"/>
    <n v="794.44414300000005"/>
    <s v="FINAL"/>
    <s v="Index"/>
    <s v="Capital Goods Price Index - CEP"/>
    <s v="Price Index published level of capital goods (Base: September quar 2022 = 1000)"/>
    <s v="Systems for Water and Sewerage"/>
    <n v="556"/>
    <x v="106"/>
    <n v="3"/>
    <n v="-6.0731909227371211E-3"/>
  </r>
  <r>
    <x v="1"/>
    <n v="2020.06"/>
    <n v="795.56122700000003"/>
    <s v="FINAL"/>
    <s v="Index"/>
    <s v="Capital Goods Price Index - CEP"/>
    <s v="Price Index published level of capital goods (Base: September quar 2022 = 1000)"/>
    <s v="Systems for Water and Sewerage"/>
    <n v="557"/>
    <x v="106"/>
    <n v="6"/>
    <n v="1.4061202538187471E-3"/>
  </r>
  <r>
    <x v="1"/>
    <n v="2020.09"/>
    <n v="804.71752400000003"/>
    <s v="FINAL"/>
    <s v="Index"/>
    <s v="Capital Goods Price Index - CEP"/>
    <s v="Price Index published level of capital goods (Base: September quar 2022 = 1000)"/>
    <s v="Systems for Water and Sewerage"/>
    <n v="558"/>
    <x v="106"/>
    <n v="9"/>
    <n v="1.1509229823237722E-2"/>
  </r>
  <r>
    <x v="1"/>
    <n v="2020.12"/>
    <n v="808.54549499999996"/>
    <s v="FINAL"/>
    <s v="Index"/>
    <s v="Capital Goods Price Index - CEP"/>
    <s v="Price Index published level of capital goods (Base: September quar 2022 = 1000)"/>
    <s v="Systems for Water and Sewerage"/>
    <n v="559"/>
    <x v="106"/>
    <n v="12"/>
    <n v="4.7569126877867445E-3"/>
  </r>
  <r>
    <x v="1"/>
    <n v="2021.03"/>
    <n v="827.25282800000002"/>
    <s v="FINAL"/>
    <s v="Index"/>
    <s v="Capital Goods Price Index - CEP"/>
    <s v="Price Index published level of capital goods (Base: September quar 2022 = 1000)"/>
    <s v="Systems for Water and Sewerage"/>
    <n v="560"/>
    <x v="107"/>
    <n v="3"/>
    <n v="2.313701964290836E-2"/>
  </r>
  <r>
    <x v="1"/>
    <n v="2021.06"/>
    <n v="835.36312399999997"/>
    <s v="FINAL"/>
    <s v="Index"/>
    <s v="Capital Goods Price Index - CEP"/>
    <s v="Price Index published level of capital goods (Base: September quar 2022 = 1000)"/>
    <s v="Systems for Water and Sewerage"/>
    <n v="561"/>
    <x v="107"/>
    <n v="6"/>
    <n v="9.8038903289188253E-3"/>
  </r>
  <r>
    <x v="1"/>
    <n v="2021.09"/>
    <n v="866.88381400000003"/>
    <s v="FINAL"/>
    <s v="Index"/>
    <s v="Capital Goods Price Index - CEP"/>
    <s v="Price Index published level of capital goods (Base: September quar 2022 = 1000)"/>
    <s v="Systems for Water and Sewerage"/>
    <n v="562"/>
    <x v="107"/>
    <n v="9"/>
    <n v="3.7732920085182094E-2"/>
  </r>
  <r>
    <x v="1"/>
    <n v="2021.12"/>
    <n v="873.73043099999995"/>
    <s v="FINAL"/>
    <s v="Index"/>
    <s v="Capital Goods Price Index - CEP"/>
    <s v="Price Index published level of capital goods (Base: September quar 2022 = 1000)"/>
    <s v="Systems for Water and Sewerage"/>
    <n v="563"/>
    <x v="107"/>
    <n v="12"/>
    <n v="7.897963821020107E-3"/>
  </r>
  <r>
    <x v="1"/>
    <n v="2022.03"/>
    <n v="900.31626500000004"/>
    <s v="FINAL"/>
    <s v="Index"/>
    <s v="Capital Goods Price Index - CEP"/>
    <s v="Price Index published level of capital goods (Base: September quar 2022 = 1000)"/>
    <s v="Systems for Water and Sewerage"/>
    <n v="564"/>
    <x v="108"/>
    <n v="3"/>
    <n v="3.0427959307279859E-2"/>
  </r>
  <r>
    <x v="1"/>
    <n v="2022.06"/>
    <n v="961.33157000000006"/>
    <s v="FINAL"/>
    <s v="Index"/>
    <s v="Capital Goods Price Index - CEP"/>
    <s v="Price Index published level of capital goods (Base: September quar 2022 = 1000)"/>
    <s v="Systems for Water and Sewerage"/>
    <n v="565"/>
    <x v="108"/>
    <n v="6"/>
    <n v="6.7770968238588927E-2"/>
  </r>
  <r>
    <x v="1"/>
    <n v="2022.09"/>
    <n v="1000"/>
    <s v="FINAL"/>
    <s v="Index"/>
    <s v="Capital Goods Price Index - CEP"/>
    <s v="Price Index published level of capital goods (Base: September quar 2022 = 1000)"/>
    <s v="Systems for Water and Sewerage"/>
    <n v="566"/>
    <x v="108"/>
    <n v="9"/>
    <n v="4.0223822047163127E-2"/>
  </r>
  <r>
    <x v="1"/>
    <n v="2022.12"/>
    <n v="1005"/>
    <s v="FINAL"/>
    <s v="Index"/>
    <s v="Capital Goods Price Index - CEP"/>
    <s v="Price Index published level of capital goods (Base: September quar 2022 = 1000)"/>
    <s v="Systems for Water and Sewerage"/>
    <n v="567"/>
    <x v="108"/>
    <n v="12"/>
    <n v="5.0000000000000001E-3"/>
  </r>
  <r>
    <x v="1"/>
    <n v="2023.03"/>
    <n v="1017"/>
    <s v="FINAL"/>
    <s v="Index"/>
    <s v="Capital Goods Price Index - CEP"/>
    <s v="Price Index published level of capital goods (Base: September quar 2022 = 1000)"/>
    <s v="Systems for Water and Sewerage"/>
    <n v="568"/>
    <x v="109"/>
    <n v="3"/>
    <n v="1.1940298507462687E-2"/>
  </r>
  <r>
    <x v="1"/>
    <n v="2023.06"/>
    <n v="1024"/>
    <s v="FINAL"/>
    <s v="Index"/>
    <s v="Capital Goods Price Index - CEP"/>
    <s v="Price Index published level of capital goods (Base: September quar 2022 = 1000)"/>
    <s v="Systems for Water and Sewerage"/>
    <n v="569"/>
    <x v="109"/>
    <n v="6"/>
    <n v="6.8829891838741398E-3"/>
  </r>
  <r>
    <x v="1"/>
    <n v="2023.09"/>
    <n v="1028"/>
    <s v="FINAL"/>
    <s v="Index"/>
    <s v="Capital Goods Price Index - CEP"/>
    <s v="Price Index published level of capital goods (Base: September quar 2022 = 1000)"/>
    <s v="Systems for Water and Sewerage"/>
    <n v="570"/>
    <x v="109"/>
    <n v="9"/>
    <n v="3.90625E-3"/>
  </r>
  <r>
    <x v="1"/>
    <n v="2023.12"/>
    <n v="1038"/>
    <s v="FINAL"/>
    <s v="Index"/>
    <s v="Capital Goods Price Index - CEP"/>
    <s v="Price Index published level of capital goods (Base: September quar 2022 = 1000)"/>
    <s v="Systems for Water and Sewerage"/>
    <n v="571"/>
    <x v="109"/>
    <n v="12"/>
    <n v="9.727626459143969E-3"/>
  </r>
  <r>
    <x v="1"/>
    <n v="2024.03"/>
    <n v="1048"/>
    <s v="FINAL"/>
    <s v="Index"/>
    <s v="Capital Goods Price Index - CEP"/>
    <s v="Price Index published level of capital goods (Base: September quar 2022 = 1000)"/>
    <s v="Systems for Water and Sewerage"/>
    <n v="572"/>
    <x v="110"/>
    <n v="3"/>
    <n v="9.6339113680154135E-3"/>
  </r>
  <r>
    <x v="1"/>
    <n v="2024.06"/>
    <n v="1050"/>
    <s v="FINAL"/>
    <s v="Index"/>
    <s v="Capital Goods Price Index - CEP"/>
    <s v="Price Index published level of capital goods (Base: September quar 2022 = 1000)"/>
    <s v="Systems for Water and Sewerage"/>
    <n v="573"/>
    <x v="110"/>
    <n v="6"/>
    <n v="1.908396946564885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17FCC-860E-4D8C-B1C2-EE22E54091AC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B4:D116" firstHeaderRow="1" firstDataRow="2" firstDataCol="1"/>
  <pivotFields count="12"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numFmtId="10" showAll="0"/>
  </pivotFields>
  <rowFields count="1">
    <field x="9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</rowItems>
  <colFields count="1">
    <field x="0"/>
  </colFields>
  <colItems count="2">
    <i>
      <x/>
    </i>
    <i>
      <x v="1"/>
    </i>
  </colItems>
  <dataFields count="1">
    <dataField name="Average of Data_value" fld="2" subtotal="average" baseField="9" baseItem="91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1D234-A82D-4E47-BA2F-A518F0146902}" name="Table1" displayName="Table1" ref="A1:L574" totalsRowShown="0">
  <autoFilter ref="A1:L574" xr:uid="{D351D234-A82D-4E47-BA2F-A518F0146902}"/>
  <tableColumns count="12">
    <tableColumn id="1" xr3:uid="{A576C054-645E-4E8F-BE8C-C5A2185E2A07}" name="Series_reference"/>
    <tableColumn id="2" xr3:uid="{C3312223-EC69-4834-A3E1-D863C7F1801A}" name="Period"/>
    <tableColumn id="3" xr3:uid="{2795B960-92DF-496A-A95B-D227BFCCA989}" name="Data_value"/>
    <tableColumn id="4" xr3:uid="{C927FC58-F648-41E2-B576-9FD28EE58878}" name="STATUS"/>
    <tableColumn id="5" xr3:uid="{04B96A33-0CEE-439E-84A5-59E87FF3B605}" name="UNITS"/>
    <tableColumn id="6" xr3:uid="{D4672EA7-F97D-4604-A98C-CE87A994B6EA}" name="Subject"/>
    <tableColumn id="7" xr3:uid="{67046981-1117-4E4D-B693-C12525E91E54}" name="Group"/>
    <tableColumn id="8" xr3:uid="{FBC042B7-99A7-4524-B83B-5EF733E037CE}" name="Series_title_1"/>
    <tableColumn id="9" xr3:uid="{5AE78657-C4F2-409F-9C33-908F2A07F82E}" name="order"/>
    <tableColumn id="10" xr3:uid="{AA085773-F425-42EA-8A64-D3C1A7E47198}" name="year"/>
    <tableColumn id="11" xr3:uid="{A9BEC2C7-F5C1-4674-96B5-F9C193CAC6B9}" name="quarter" dataDxfId="0"/>
    <tableColumn id="12" xr3:uid="{42D265A4-C876-4278-9DED-4A350BF4FFEE}" name="chan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F2D2-EEC8-455F-8D41-E4943D004480}">
  <dimension ref="B2:H11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16" sqref="F6:G116"/>
    </sheetView>
  </sheetViews>
  <sheetFormatPr defaultRowHeight="14.5" x14ac:dyDescent="0.35"/>
  <cols>
    <col min="1" max="1" width="4.90625" customWidth="1"/>
    <col min="2" max="2" width="19.81640625" bestFit="1" customWidth="1"/>
    <col min="3" max="3" width="15.26953125" bestFit="1" customWidth="1"/>
    <col min="4" max="4" width="12.08984375" customWidth="1"/>
    <col min="5" max="5" width="16.1796875" bestFit="1" customWidth="1"/>
    <col min="6" max="6" width="9.54296875" bestFit="1" customWidth="1"/>
  </cols>
  <sheetData>
    <row r="2" spans="2:8" x14ac:dyDescent="0.35">
      <c r="B2" t="s">
        <v>25</v>
      </c>
    </row>
    <row r="4" spans="2:8" x14ac:dyDescent="0.35">
      <c r="B4" s="2" t="s">
        <v>24</v>
      </c>
      <c r="C4" s="2" t="s">
        <v>22</v>
      </c>
    </row>
    <row r="5" spans="2:8" x14ac:dyDescent="0.35">
      <c r="B5" s="2" t="s">
        <v>23</v>
      </c>
      <c r="C5" t="s">
        <v>14</v>
      </c>
      <c r="D5" t="s">
        <v>0</v>
      </c>
      <c r="F5" t="s">
        <v>18</v>
      </c>
      <c r="G5" t="s">
        <v>26</v>
      </c>
    </row>
    <row r="6" spans="2:8" x14ac:dyDescent="0.35">
      <c r="B6" s="3">
        <v>1914</v>
      </c>
      <c r="C6" s="10"/>
      <c r="D6" s="10">
        <v>12.957616507499999</v>
      </c>
      <c r="F6" s="3">
        <v>1914</v>
      </c>
      <c r="G6" s="6">
        <f>G7</f>
        <v>8</v>
      </c>
      <c r="H6" s="7">
        <v>0</v>
      </c>
    </row>
    <row r="7" spans="2:8" x14ac:dyDescent="0.35">
      <c r="B7" s="3">
        <v>1915</v>
      </c>
      <c r="C7" s="10"/>
      <c r="D7" s="10">
        <v>13.796290223749999</v>
      </c>
      <c r="F7" s="3">
        <v>1915</v>
      </c>
      <c r="G7" s="12">
        <f>ROUND((G83/(GETPIVOTDATA("Data_value",$B$4,"Series_reference","CPIQ.SE9A","year",1990)/GETPIVOTDATA("Data_value",$B$4,"Series_reference","CPIQ.SE9A","year",F6))),1)</f>
        <v>8</v>
      </c>
      <c r="H7" s="7">
        <f>(GETPIVOTDATA("Data_value",$B$4,"Series_reference","CPIQ.SE9A","year",F7)-GETPIVOTDATA("Data_value",$B$4,"Series_reference","CPIQ.SE9A","year",F6))/GETPIVOTDATA("Data_value",$B$4,"Series_reference","CPIQ.SE9A","year",F6)</f>
        <v>6.4724381661130884E-2</v>
      </c>
    </row>
    <row r="8" spans="2:8" x14ac:dyDescent="0.35">
      <c r="B8" s="3">
        <v>1916</v>
      </c>
      <c r="C8" s="10"/>
      <c r="D8" s="10">
        <v>14.915951879374999</v>
      </c>
      <c r="F8" s="3">
        <v>1916</v>
      </c>
      <c r="G8" s="11">
        <f>ROUND(G7*(1+H8),1)</f>
        <v>8.6</v>
      </c>
      <c r="H8" s="7">
        <f t="shared" ref="H8:H71" si="0">(GETPIVOTDATA("Data_value",$B$4,"Series_reference","CPIQ.SE9A","year",F8)-GETPIVOTDATA("Data_value",$B$4,"Series_reference","CPIQ.SE9A","year",F7))/GETPIVOTDATA("Data_value",$B$4,"Series_reference","CPIQ.SE9A","year",F7)</f>
        <v>8.1156719485179302E-2</v>
      </c>
    </row>
    <row r="9" spans="2:8" x14ac:dyDescent="0.35">
      <c r="B9" s="3">
        <v>1917</v>
      </c>
      <c r="C9" s="10"/>
      <c r="D9" s="10">
        <v>16.350920425624999</v>
      </c>
      <c r="F9" s="3">
        <v>1917</v>
      </c>
      <c r="G9" s="11">
        <f t="shared" ref="G9:G72" si="1">ROUND(G8*(1+H9),1)</f>
        <v>9.4</v>
      </c>
      <c r="H9" s="7">
        <f t="shared" si="0"/>
        <v>9.6203618639598809E-2</v>
      </c>
    </row>
    <row r="10" spans="2:8" x14ac:dyDescent="0.35">
      <c r="B10" s="3">
        <v>1918</v>
      </c>
      <c r="C10" s="10"/>
      <c r="D10" s="10">
        <v>18.287805875624997</v>
      </c>
      <c r="F10" s="3">
        <v>1918</v>
      </c>
      <c r="G10" s="11">
        <f t="shared" si="1"/>
        <v>10.5</v>
      </c>
      <c r="H10" s="7">
        <f t="shared" si="0"/>
        <v>0.11845727332661536</v>
      </c>
    </row>
    <row r="11" spans="2:8" x14ac:dyDescent="0.35">
      <c r="B11" s="3">
        <v>1919</v>
      </c>
      <c r="C11" s="10"/>
      <c r="D11" s="10">
        <v>20.22630077625</v>
      </c>
      <c r="F11" s="3">
        <v>1919</v>
      </c>
      <c r="G11" s="11">
        <f t="shared" si="1"/>
        <v>11.6</v>
      </c>
      <c r="H11" s="7">
        <f t="shared" si="0"/>
        <v>0.10599931527098809</v>
      </c>
    </row>
    <row r="12" spans="2:8" x14ac:dyDescent="0.35">
      <c r="B12" s="3">
        <v>1920</v>
      </c>
      <c r="C12" s="10"/>
      <c r="D12" s="10">
        <v>22.896757953750004</v>
      </c>
      <c r="F12" s="3">
        <v>1920</v>
      </c>
      <c r="G12" s="11">
        <f t="shared" si="1"/>
        <v>13.1</v>
      </c>
      <c r="H12" s="7">
        <f t="shared" si="0"/>
        <v>0.13202894622410105</v>
      </c>
    </row>
    <row r="13" spans="2:8" x14ac:dyDescent="0.35">
      <c r="B13" s="3">
        <v>1921</v>
      </c>
      <c r="C13" s="10"/>
      <c r="D13" s="10">
        <v>23.073715436250001</v>
      </c>
      <c r="F13" s="3">
        <v>1921</v>
      </c>
      <c r="G13" s="11">
        <f t="shared" si="1"/>
        <v>13.2</v>
      </c>
      <c r="H13" s="7">
        <f t="shared" si="0"/>
        <v>7.7284951370600137E-3</v>
      </c>
    </row>
    <row r="14" spans="2:8" x14ac:dyDescent="0.35">
      <c r="B14" s="3">
        <v>1922</v>
      </c>
      <c r="C14" s="10"/>
      <c r="D14" s="10">
        <v>20.721782730000001</v>
      </c>
      <c r="F14" s="3">
        <v>1922</v>
      </c>
      <c r="G14" s="11">
        <f t="shared" si="1"/>
        <v>11.9</v>
      </c>
      <c r="H14" s="7">
        <f t="shared" si="0"/>
        <v>-0.10193125215347816</v>
      </c>
    </row>
    <row r="15" spans="2:8" x14ac:dyDescent="0.35">
      <c r="B15" s="3">
        <v>1923</v>
      </c>
      <c r="C15" s="10"/>
      <c r="D15" s="10">
        <v>20.382345331250001</v>
      </c>
      <c r="F15" s="3">
        <v>1923</v>
      </c>
      <c r="G15" s="11">
        <f t="shared" si="1"/>
        <v>11.7</v>
      </c>
      <c r="H15" s="7">
        <f t="shared" si="0"/>
        <v>-1.6380704458336937E-2</v>
      </c>
    </row>
    <row r="16" spans="2:8" x14ac:dyDescent="0.35">
      <c r="B16" s="3">
        <v>1924</v>
      </c>
      <c r="C16" s="10"/>
      <c r="D16" s="10">
        <v>20.699261114999999</v>
      </c>
      <c r="F16" s="3">
        <v>1924</v>
      </c>
      <c r="G16" s="11">
        <f t="shared" si="1"/>
        <v>11.9</v>
      </c>
      <c r="H16" s="7">
        <f t="shared" si="0"/>
        <v>1.5548543536062363E-2</v>
      </c>
    </row>
    <row r="17" spans="2:8" x14ac:dyDescent="0.35">
      <c r="B17" s="3">
        <v>1925</v>
      </c>
      <c r="C17" s="10"/>
      <c r="D17" s="10">
        <v>20.837610008750001</v>
      </c>
      <c r="F17" s="3">
        <v>1925</v>
      </c>
      <c r="G17" s="11">
        <f t="shared" si="1"/>
        <v>12</v>
      </c>
      <c r="H17" s="7">
        <f t="shared" si="0"/>
        <v>6.6837600135275458E-3</v>
      </c>
    </row>
    <row r="18" spans="2:8" x14ac:dyDescent="0.35">
      <c r="B18" s="3">
        <v>1926</v>
      </c>
      <c r="C18" s="10"/>
      <c r="D18" s="10">
        <v>20.958263255000002</v>
      </c>
      <c r="F18" s="3">
        <v>1926</v>
      </c>
      <c r="G18" s="11">
        <f t="shared" si="1"/>
        <v>12.1</v>
      </c>
      <c r="H18" s="7">
        <f t="shared" si="0"/>
        <v>5.7901672120428769E-3</v>
      </c>
    </row>
    <row r="19" spans="2:8" x14ac:dyDescent="0.35">
      <c r="B19" s="3">
        <v>1927</v>
      </c>
      <c r="C19" s="10"/>
      <c r="D19" s="10">
        <v>20.787740212500001</v>
      </c>
      <c r="F19" s="3">
        <v>1927</v>
      </c>
      <c r="G19" s="11">
        <f t="shared" si="1"/>
        <v>12</v>
      </c>
      <c r="H19" s="7">
        <f t="shared" si="0"/>
        <v>-8.1363155155196112E-3</v>
      </c>
    </row>
    <row r="20" spans="2:8" x14ac:dyDescent="0.35">
      <c r="B20" s="3">
        <v>1928</v>
      </c>
      <c r="C20" s="10"/>
      <c r="D20" s="10">
        <v>20.803827079999998</v>
      </c>
      <c r="F20" s="3">
        <v>1928</v>
      </c>
      <c r="G20" s="11">
        <f t="shared" si="1"/>
        <v>12</v>
      </c>
      <c r="H20" s="7">
        <f t="shared" si="0"/>
        <v>7.7386321627800024E-4</v>
      </c>
    </row>
    <row r="21" spans="2:8" x14ac:dyDescent="0.35">
      <c r="B21" s="3">
        <v>1929</v>
      </c>
      <c r="C21" s="10"/>
      <c r="D21" s="10">
        <v>20.74479058</v>
      </c>
      <c r="F21" s="3">
        <v>1929</v>
      </c>
      <c r="G21" s="11">
        <f t="shared" si="1"/>
        <v>12</v>
      </c>
      <c r="H21" s="7">
        <f t="shared" si="0"/>
        <v>-2.837771135713445E-3</v>
      </c>
    </row>
    <row r="22" spans="2:8" x14ac:dyDescent="0.35">
      <c r="B22" s="3">
        <v>1930</v>
      </c>
      <c r="C22" s="10"/>
      <c r="D22" s="10">
        <v>20.333429242499999</v>
      </c>
      <c r="F22" s="3">
        <v>1930</v>
      </c>
      <c r="G22" s="11">
        <f t="shared" si="1"/>
        <v>11.8</v>
      </c>
      <c r="H22" s="7">
        <f t="shared" si="0"/>
        <v>-1.9829621124090455E-2</v>
      </c>
    </row>
    <row r="23" spans="2:8" x14ac:dyDescent="0.35">
      <c r="B23" s="3">
        <v>1931</v>
      </c>
      <c r="C23" s="10"/>
      <c r="D23" s="10">
        <v>18.7549879675</v>
      </c>
      <c r="F23" s="3">
        <v>1931</v>
      </c>
      <c r="G23" s="11">
        <f t="shared" si="1"/>
        <v>10.9</v>
      </c>
      <c r="H23" s="7">
        <f t="shared" si="0"/>
        <v>-7.762789326754653E-2</v>
      </c>
    </row>
    <row r="24" spans="2:8" x14ac:dyDescent="0.35">
      <c r="B24" s="3">
        <v>1932</v>
      </c>
      <c r="C24" s="10"/>
      <c r="D24" s="10">
        <v>17.290401509999999</v>
      </c>
      <c r="F24" s="3">
        <v>1932</v>
      </c>
      <c r="G24" s="11">
        <f t="shared" si="1"/>
        <v>10</v>
      </c>
      <c r="H24" s="7">
        <f t="shared" si="0"/>
        <v>-7.8090503712289372E-2</v>
      </c>
    </row>
    <row r="25" spans="2:8" x14ac:dyDescent="0.35">
      <c r="B25" s="3">
        <v>1933</v>
      </c>
      <c r="C25" s="10"/>
      <c r="D25" s="10">
        <v>16.5037683525</v>
      </c>
      <c r="F25" s="3">
        <v>1933</v>
      </c>
      <c r="G25" s="11">
        <f t="shared" si="1"/>
        <v>9.5</v>
      </c>
      <c r="H25" s="7">
        <f t="shared" si="0"/>
        <v>-4.5495366723846485E-2</v>
      </c>
    </row>
    <row r="26" spans="2:8" x14ac:dyDescent="0.35">
      <c r="B26" s="3">
        <v>1934</v>
      </c>
      <c r="C26" s="10"/>
      <c r="D26" s="10">
        <v>16.731477977499999</v>
      </c>
      <c r="F26" s="3">
        <v>1934</v>
      </c>
      <c r="G26" s="11">
        <f t="shared" si="1"/>
        <v>9.6</v>
      </c>
      <c r="H26" s="7">
        <f t="shared" si="0"/>
        <v>1.3797432206778744E-2</v>
      </c>
    </row>
    <row r="27" spans="2:8" x14ac:dyDescent="0.35">
      <c r="B27" s="3">
        <v>1935</v>
      </c>
      <c r="C27" s="10"/>
      <c r="D27" s="10">
        <v>17.35767924</v>
      </c>
      <c r="F27" s="3">
        <v>1935</v>
      </c>
      <c r="G27" s="11">
        <f t="shared" si="1"/>
        <v>10</v>
      </c>
      <c r="H27" s="7">
        <f t="shared" si="0"/>
        <v>3.7426535978596603E-2</v>
      </c>
    </row>
    <row r="28" spans="2:8" x14ac:dyDescent="0.35">
      <c r="B28" s="3">
        <v>1936</v>
      </c>
      <c r="C28" s="10"/>
      <c r="D28" s="10">
        <v>17.84932504</v>
      </c>
      <c r="F28" s="3">
        <v>1936</v>
      </c>
      <c r="G28" s="11">
        <f t="shared" si="1"/>
        <v>10.3</v>
      </c>
      <c r="H28" s="7">
        <f t="shared" si="0"/>
        <v>2.8324397127181881E-2</v>
      </c>
    </row>
    <row r="29" spans="2:8" x14ac:dyDescent="0.35">
      <c r="B29" s="3">
        <v>1937</v>
      </c>
      <c r="C29" s="10"/>
      <c r="D29" s="10">
        <v>19.101727567499999</v>
      </c>
      <c r="F29" s="3">
        <v>1937</v>
      </c>
      <c r="G29" s="11">
        <f t="shared" si="1"/>
        <v>11</v>
      </c>
      <c r="H29" s="7">
        <f t="shared" si="0"/>
        <v>7.0165259733541124E-2</v>
      </c>
    </row>
    <row r="30" spans="2:8" x14ac:dyDescent="0.35">
      <c r="B30" s="3">
        <v>1938</v>
      </c>
      <c r="C30" s="10"/>
      <c r="D30" s="10">
        <v>19.660651102499997</v>
      </c>
      <c r="F30" s="3">
        <v>1938</v>
      </c>
      <c r="G30" s="11">
        <f t="shared" si="1"/>
        <v>11.3</v>
      </c>
      <c r="H30" s="7">
        <f t="shared" si="0"/>
        <v>2.9260365745711923E-2</v>
      </c>
    </row>
    <row r="31" spans="2:8" x14ac:dyDescent="0.35">
      <c r="B31" s="3">
        <v>1939</v>
      </c>
      <c r="C31" s="10"/>
      <c r="D31" s="10">
        <v>20.561138867499999</v>
      </c>
      <c r="F31" s="3">
        <v>1939</v>
      </c>
      <c r="G31" s="11">
        <f t="shared" si="1"/>
        <v>11.8</v>
      </c>
      <c r="H31" s="7">
        <f t="shared" si="0"/>
        <v>4.5801523067844761E-2</v>
      </c>
    </row>
    <row r="32" spans="2:8" x14ac:dyDescent="0.35">
      <c r="B32" s="3">
        <v>1940</v>
      </c>
      <c r="C32" s="10"/>
      <c r="D32" s="10">
        <v>21.415049959999997</v>
      </c>
      <c r="F32" s="3">
        <v>1940</v>
      </c>
      <c r="G32" s="11">
        <f t="shared" si="1"/>
        <v>12.3</v>
      </c>
      <c r="H32" s="7">
        <f t="shared" si="0"/>
        <v>4.1530340221072819E-2</v>
      </c>
    </row>
    <row r="33" spans="2:8" x14ac:dyDescent="0.35">
      <c r="B33" s="3">
        <v>1941</v>
      </c>
      <c r="C33" s="10"/>
      <c r="D33" s="10">
        <v>22.212033237500002</v>
      </c>
      <c r="F33" s="3">
        <v>1941</v>
      </c>
      <c r="G33" s="11">
        <f t="shared" si="1"/>
        <v>12.8</v>
      </c>
      <c r="H33" s="7">
        <f t="shared" si="0"/>
        <v>3.721603633839967E-2</v>
      </c>
    </row>
    <row r="34" spans="2:8" x14ac:dyDescent="0.35">
      <c r="B34" s="3">
        <v>1942</v>
      </c>
      <c r="C34" s="10"/>
      <c r="D34" s="10">
        <v>22.936563825</v>
      </c>
      <c r="F34" s="3">
        <v>1942</v>
      </c>
      <c r="G34" s="11">
        <f t="shared" si="1"/>
        <v>13.2</v>
      </c>
      <c r="H34" s="7">
        <f t="shared" si="0"/>
        <v>3.2618832312784056E-2</v>
      </c>
    </row>
    <row r="35" spans="2:8" x14ac:dyDescent="0.35">
      <c r="B35" s="3">
        <v>1943</v>
      </c>
      <c r="C35" s="10"/>
      <c r="D35" s="10">
        <v>23.495487152499997</v>
      </c>
      <c r="F35" s="3">
        <v>1943</v>
      </c>
      <c r="G35" s="11">
        <f t="shared" si="1"/>
        <v>13.5</v>
      </c>
      <c r="H35" s="7">
        <f t="shared" si="0"/>
        <v>2.4368224105599957E-2</v>
      </c>
    </row>
    <row r="36" spans="2:8" x14ac:dyDescent="0.35">
      <c r="B36" s="3">
        <v>1944</v>
      </c>
      <c r="C36" s="10"/>
      <c r="D36" s="10">
        <v>23.904329322500001</v>
      </c>
      <c r="F36" s="3">
        <v>1944</v>
      </c>
      <c r="G36" s="11">
        <f t="shared" si="1"/>
        <v>13.7</v>
      </c>
      <c r="H36" s="7">
        <f t="shared" si="0"/>
        <v>1.7400880745581868E-2</v>
      </c>
    </row>
    <row r="37" spans="2:8" x14ac:dyDescent="0.35">
      <c r="B37" s="3">
        <v>1945</v>
      </c>
      <c r="C37" s="10"/>
      <c r="D37" s="10">
        <v>24.230368272500002</v>
      </c>
      <c r="F37" s="3">
        <v>1945</v>
      </c>
      <c r="G37" s="11">
        <f t="shared" si="1"/>
        <v>13.9</v>
      </c>
      <c r="H37" s="7">
        <f t="shared" si="0"/>
        <v>1.3639326399888413E-2</v>
      </c>
    </row>
    <row r="38" spans="2:8" x14ac:dyDescent="0.35">
      <c r="B38" s="3">
        <v>1946</v>
      </c>
      <c r="C38" s="10"/>
      <c r="D38" s="10">
        <v>24.416675980000001</v>
      </c>
      <c r="F38" s="3">
        <v>1946</v>
      </c>
      <c r="G38" s="11">
        <f t="shared" si="1"/>
        <v>14</v>
      </c>
      <c r="H38" s="7">
        <f t="shared" si="0"/>
        <v>7.689016749755603E-3</v>
      </c>
    </row>
    <row r="39" spans="2:8" x14ac:dyDescent="0.35">
      <c r="B39" s="3">
        <v>1947</v>
      </c>
      <c r="C39" s="10"/>
      <c r="D39" s="10">
        <v>25.218834627499998</v>
      </c>
      <c r="F39" s="3">
        <v>1947</v>
      </c>
      <c r="G39" s="11">
        <f t="shared" si="1"/>
        <v>14.5</v>
      </c>
      <c r="H39" s="7">
        <f t="shared" si="0"/>
        <v>3.2852901359589452E-2</v>
      </c>
    </row>
    <row r="40" spans="2:8" x14ac:dyDescent="0.35">
      <c r="B40" s="3">
        <v>1948</v>
      </c>
      <c r="C40" s="10"/>
      <c r="D40" s="10">
        <v>27.190592372499999</v>
      </c>
      <c r="F40" s="3">
        <v>1948</v>
      </c>
      <c r="G40" s="11">
        <f t="shared" si="1"/>
        <v>15.6</v>
      </c>
      <c r="H40" s="7">
        <f t="shared" si="0"/>
        <v>7.8185918347308911E-2</v>
      </c>
    </row>
    <row r="41" spans="2:8" x14ac:dyDescent="0.35">
      <c r="B41" s="3">
        <v>1949</v>
      </c>
      <c r="C41" s="10"/>
      <c r="D41" s="10">
        <v>27.640919250000003</v>
      </c>
      <c r="F41" s="3">
        <v>1949</v>
      </c>
      <c r="G41" s="11">
        <f t="shared" si="1"/>
        <v>15.9</v>
      </c>
      <c r="H41" s="7">
        <f t="shared" si="0"/>
        <v>1.6561863431686578E-2</v>
      </c>
    </row>
    <row r="42" spans="2:8" x14ac:dyDescent="0.35">
      <c r="B42" s="3">
        <v>1950</v>
      </c>
      <c r="C42" s="10"/>
      <c r="D42" s="10">
        <v>29.216876427500001</v>
      </c>
      <c r="F42" s="3">
        <v>1950</v>
      </c>
      <c r="G42" s="11">
        <f t="shared" si="1"/>
        <v>16.8</v>
      </c>
      <c r="H42" s="7">
        <f t="shared" si="0"/>
        <v>5.7015367804744678E-2</v>
      </c>
    </row>
    <row r="43" spans="2:8" x14ac:dyDescent="0.35">
      <c r="B43" s="3">
        <v>1951</v>
      </c>
      <c r="C43" s="10"/>
      <c r="D43" s="10">
        <v>32.437310770000003</v>
      </c>
      <c r="F43" s="3">
        <v>1951</v>
      </c>
      <c r="G43" s="11">
        <f t="shared" si="1"/>
        <v>18.7</v>
      </c>
      <c r="H43" s="7">
        <f t="shared" si="0"/>
        <v>0.11022514164001498</v>
      </c>
    </row>
    <row r="44" spans="2:8" x14ac:dyDescent="0.35">
      <c r="B44" s="3">
        <v>1952</v>
      </c>
      <c r="C44" s="10"/>
      <c r="D44" s="10">
        <v>34.951990209999998</v>
      </c>
      <c r="F44" s="3">
        <v>1952</v>
      </c>
      <c r="G44" s="11">
        <f t="shared" si="1"/>
        <v>20.100000000000001</v>
      </c>
      <c r="H44" s="7">
        <f t="shared" si="0"/>
        <v>7.752428855248146E-2</v>
      </c>
    </row>
    <row r="45" spans="2:8" x14ac:dyDescent="0.35">
      <c r="B45" s="3">
        <v>1953</v>
      </c>
      <c r="C45" s="10"/>
      <c r="D45" s="10">
        <v>36.534799347499998</v>
      </c>
      <c r="F45" s="3">
        <v>1953</v>
      </c>
      <c r="G45" s="11">
        <f t="shared" si="1"/>
        <v>21</v>
      </c>
      <c r="H45" s="7">
        <f t="shared" si="0"/>
        <v>4.5285236348205075E-2</v>
      </c>
    </row>
    <row r="46" spans="2:8" x14ac:dyDescent="0.35">
      <c r="B46" s="3">
        <v>1954</v>
      </c>
      <c r="C46" s="10"/>
      <c r="D46" s="10">
        <v>38.220388459999995</v>
      </c>
      <c r="F46" s="3">
        <v>1954</v>
      </c>
      <c r="G46" s="11">
        <f t="shared" si="1"/>
        <v>22</v>
      </c>
      <c r="H46" s="7">
        <f t="shared" si="0"/>
        <v>4.6136536743162336E-2</v>
      </c>
    </row>
    <row r="47" spans="2:8" x14ac:dyDescent="0.35">
      <c r="B47" s="3">
        <v>1955</v>
      </c>
      <c r="C47" s="10"/>
      <c r="D47" s="10">
        <v>39.179666805000004</v>
      </c>
      <c r="F47" s="3">
        <v>1955</v>
      </c>
      <c r="G47" s="11">
        <f t="shared" si="1"/>
        <v>22.6</v>
      </c>
      <c r="H47" s="7">
        <f t="shared" si="0"/>
        <v>2.5098602700073355E-2</v>
      </c>
    </row>
    <row r="48" spans="2:8" x14ac:dyDescent="0.35">
      <c r="B48" s="3">
        <v>1956</v>
      </c>
      <c r="C48" s="10"/>
      <c r="D48" s="10">
        <v>40.545541802500004</v>
      </c>
      <c r="F48" s="3">
        <v>1956</v>
      </c>
      <c r="G48" s="11">
        <f t="shared" si="1"/>
        <v>23.4</v>
      </c>
      <c r="H48" s="7">
        <f t="shared" si="0"/>
        <v>3.486183290679979E-2</v>
      </c>
    </row>
    <row r="49" spans="2:8" x14ac:dyDescent="0.35">
      <c r="B49" s="3">
        <v>1957</v>
      </c>
      <c r="C49" s="10"/>
      <c r="D49" s="10">
        <v>41.427392947500003</v>
      </c>
      <c r="F49" s="3">
        <v>1957</v>
      </c>
      <c r="G49" s="11">
        <f t="shared" si="1"/>
        <v>23.9</v>
      </c>
      <c r="H49" s="7">
        <f t="shared" si="0"/>
        <v>2.1749645110072859E-2</v>
      </c>
    </row>
    <row r="50" spans="2:8" x14ac:dyDescent="0.35">
      <c r="B50" s="3">
        <v>1958</v>
      </c>
      <c r="C50" s="10"/>
      <c r="D50" s="10">
        <v>43.269481237500003</v>
      </c>
      <c r="F50" s="3">
        <v>1958</v>
      </c>
      <c r="G50" s="11">
        <f t="shared" si="1"/>
        <v>25</v>
      </c>
      <c r="H50" s="7">
        <f t="shared" si="0"/>
        <v>4.4465464972281418E-2</v>
      </c>
    </row>
    <row r="51" spans="2:8" x14ac:dyDescent="0.35">
      <c r="B51" s="3">
        <v>1959</v>
      </c>
      <c r="C51" s="10"/>
      <c r="D51" s="10">
        <v>44.925401305000001</v>
      </c>
      <c r="F51" s="3">
        <v>1959</v>
      </c>
      <c r="G51" s="11">
        <f t="shared" si="1"/>
        <v>26</v>
      </c>
      <c r="H51" s="7">
        <f t="shared" si="0"/>
        <v>3.8269931141787665E-2</v>
      </c>
    </row>
    <row r="52" spans="2:8" x14ac:dyDescent="0.35">
      <c r="B52" s="3">
        <v>1960</v>
      </c>
      <c r="C52" s="10"/>
      <c r="D52" s="10">
        <v>45.238948205</v>
      </c>
      <c r="F52" s="3">
        <v>1960</v>
      </c>
      <c r="G52" s="11">
        <f t="shared" si="1"/>
        <v>26.2</v>
      </c>
      <c r="H52" s="7">
        <f t="shared" si="0"/>
        <v>6.9792787797557689E-3</v>
      </c>
    </row>
    <row r="53" spans="2:8" x14ac:dyDescent="0.35">
      <c r="B53" s="3">
        <v>1961</v>
      </c>
      <c r="C53" s="10"/>
      <c r="D53" s="10">
        <v>46.052210647499997</v>
      </c>
      <c r="F53" s="3">
        <v>1961</v>
      </c>
      <c r="G53" s="11">
        <f t="shared" si="1"/>
        <v>26.7</v>
      </c>
      <c r="H53" s="7">
        <f t="shared" si="0"/>
        <v>1.7977041349739254E-2</v>
      </c>
    </row>
    <row r="54" spans="2:8" x14ac:dyDescent="0.35">
      <c r="B54" s="3">
        <v>1962</v>
      </c>
      <c r="C54" s="10"/>
      <c r="D54" s="10">
        <v>47.286801795000002</v>
      </c>
      <c r="F54" s="3">
        <v>1962</v>
      </c>
      <c r="G54" s="11">
        <f t="shared" si="1"/>
        <v>27.4</v>
      </c>
      <c r="H54" s="7">
        <f t="shared" si="0"/>
        <v>2.6808509952975002E-2</v>
      </c>
    </row>
    <row r="55" spans="2:8" x14ac:dyDescent="0.35">
      <c r="B55" s="3">
        <v>1963</v>
      </c>
      <c r="C55" s="10"/>
      <c r="D55" s="10">
        <v>48.217644167499998</v>
      </c>
      <c r="F55" s="3">
        <v>1963</v>
      </c>
      <c r="G55" s="11">
        <f t="shared" si="1"/>
        <v>27.9</v>
      </c>
      <c r="H55" s="7">
        <f t="shared" si="0"/>
        <v>1.9685035510234497E-2</v>
      </c>
    </row>
    <row r="56" spans="2:8" x14ac:dyDescent="0.35">
      <c r="B56" s="3">
        <v>1964</v>
      </c>
      <c r="C56" s="10"/>
      <c r="D56" s="10">
        <v>49.893160887500002</v>
      </c>
      <c r="F56" s="3">
        <v>1964</v>
      </c>
      <c r="G56" s="11">
        <f t="shared" si="1"/>
        <v>28.9</v>
      </c>
      <c r="H56" s="7">
        <f t="shared" si="0"/>
        <v>3.4749037389291373E-2</v>
      </c>
    </row>
    <row r="57" spans="2:8" x14ac:dyDescent="0.35">
      <c r="B57" s="3">
        <v>1965</v>
      </c>
      <c r="C57" s="10"/>
      <c r="D57" s="10">
        <v>51.588274470000002</v>
      </c>
      <c r="F57" s="3">
        <v>1965</v>
      </c>
      <c r="G57" s="11">
        <f t="shared" si="1"/>
        <v>29.9</v>
      </c>
      <c r="H57" s="7">
        <f t="shared" si="0"/>
        <v>3.3974868546055283E-2</v>
      </c>
    </row>
    <row r="58" spans="2:8" x14ac:dyDescent="0.35">
      <c r="B58" s="3">
        <v>1966</v>
      </c>
      <c r="C58" s="10"/>
      <c r="D58" s="10">
        <v>53.00977855</v>
      </c>
      <c r="F58" s="3">
        <v>1966</v>
      </c>
      <c r="G58" s="11">
        <f t="shared" si="1"/>
        <v>30.7</v>
      </c>
      <c r="H58" s="7">
        <f t="shared" si="0"/>
        <v>2.7554790203860025E-2</v>
      </c>
    </row>
    <row r="59" spans="2:8" x14ac:dyDescent="0.35">
      <c r="B59" s="3">
        <v>1967</v>
      </c>
      <c r="C59" s="10"/>
      <c r="D59" s="10">
        <v>56.220538744999999</v>
      </c>
      <c r="F59" s="3">
        <v>1967</v>
      </c>
      <c r="G59" s="11">
        <f t="shared" si="1"/>
        <v>32.6</v>
      </c>
      <c r="H59" s="7">
        <f t="shared" si="0"/>
        <v>6.0569205962095064E-2</v>
      </c>
    </row>
    <row r="60" spans="2:8" x14ac:dyDescent="0.35">
      <c r="B60" s="3">
        <v>1968</v>
      </c>
      <c r="C60" s="10"/>
      <c r="D60" s="10">
        <v>58.644727162500004</v>
      </c>
      <c r="F60" s="3">
        <v>1968</v>
      </c>
      <c r="G60" s="11">
        <f t="shared" si="1"/>
        <v>34</v>
      </c>
      <c r="H60" s="7">
        <f t="shared" si="0"/>
        <v>4.3119266937220548E-2</v>
      </c>
    </row>
    <row r="61" spans="2:8" x14ac:dyDescent="0.35">
      <c r="B61" s="3">
        <v>1969</v>
      </c>
      <c r="C61" s="10"/>
      <c r="D61" s="10">
        <v>61.533121734999995</v>
      </c>
      <c r="F61" s="3">
        <v>1969</v>
      </c>
      <c r="G61" s="11">
        <f t="shared" si="1"/>
        <v>35.700000000000003</v>
      </c>
      <c r="H61" s="7">
        <f t="shared" si="0"/>
        <v>4.9252417263302671E-2</v>
      </c>
    </row>
    <row r="62" spans="2:8" x14ac:dyDescent="0.35">
      <c r="B62" s="3">
        <v>1970</v>
      </c>
      <c r="C62" s="10"/>
      <c r="D62" s="10">
        <v>65.543348289999997</v>
      </c>
      <c r="F62" s="3">
        <v>1970</v>
      </c>
      <c r="G62" s="11">
        <f t="shared" si="1"/>
        <v>38</v>
      </c>
      <c r="H62" s="7">
        <f t="shared" si="0"/>
        <v>6.5171836596728178E-2</v>
      </c>
    </row>
    <row r="63" spans="2:8" x14ac:dyDescent="0.35">
      <c r="B63" s="3">
        <v>1971</v>
      </c>
      <c r="C63" s="10"/>
      <c r="D63" s="10">
        <v>72.351706972499997</v>
      </c>
      <c r="F63" s="3">
        <v>1971</v>
      </c>
      <c r="G63" s="11">
        <f t="shared" si="1"/>
        <v>41.9</v>
      </c>
      <c r="H63" s="7">
        <f t="shared" si="0"/>
        <v>0.10387566183491356</v>
      </c>
    </row>
    <row r="64" spans="2:8" x14ac:dyDescent="0.35">
      <c r="B64" s="3">
        <v>1972</v>
      </c>
      <c r="C64" s="10"/>
      <c r="D64" s="10">
        <v>77.367714112499996</v>
      </c>
      <c r="F64" s="3">
        <v>1972</v>
      </c>
      <c r="G64" s="11">
        <f t="shared" si="1"/>
        <v>44.8</v>
      </c>
      <c r="H64" s="7">
        <f t="shared" si="0"/>
        <v>6.9328110557315845E-2</v>
      </c>
    </row>
    <row r="65" spans="2:8" x14ac:dyDescent="0.35">
      <c r="B65" s="3">
        <v>1973</v>
      </c>
      <c r="C65" s="10"/>
      <c r="D65" s="10">
        <v>83.6860768775</v>
      </c>
      <c r="F65" s="3">
        <v>1973</v>
      </c>
      <c r="G65" s="11">
        <f t="shared" si="1"/>
        <v>48.5</v>
      </c>
      <c r="H65" s="7">
        <f t="shared" si="0"/>
        <v>8.1666659503633582E-2</v>
      </c>
    </row>
    <row r="66" spans="2:8" x14ac:dyDescent="0.35">
      <c r="B66" s="3">
        <v>1974</v>
      </c>
      <c r="C66" s="10"/>
      <c r="D66" s="10">
        <v>92.9830972675</v>
      </c>
      <c r="F66" s="3">
        <v>1974</v>
      </c>
      <c r="G66" s="11">
        <f t="shared" si="1"/>
        <v>53.9</v>
      </c>
      <c r="H66" s="7">
        <f t="shared" si="0"/>
        <v>0.11109399241655232</v>
      </c>
    </row>
    <row r="67" spans="2:8" x14ac:dyDescent="0.35">
      <c r="B67" s="3">
        <v>1975</v>
      </c>
      <c r="C67" s="10"/>
      <c r="D67" s="10">
        <v>106.63762212500001</v>
      </c>
      <c r="F67" s="3">
        <v>1975</v>
      </c>
      <c r="G67" s="11">
        <f t="shared" si="1"/>
        <v>61.8</v>
      </c>
      <c r="H67" s="7">
        <f t="shared" si="0"/>
        <v>0.14684953780597088</v>
      </c>
    </row>
    <row r="68" spans="2:8" x14ac:dyDescent="0.35">
      <c r="B68" s="3">
        <v>1976</v>
      </c>
      <c r="C68" s="10"/>
      <c r="D68" s="10">
        <v>124.66672349999999</v>
      </c>
      <c r="F68" s="3">
        <v>1976</v>
      </c>
      <c r="G68" s="11">
        <f t="shared" si="1"/>
        <v>72.2</v>
      </c>
      <c r="H68" s="7">
        <f t="shared" si="0"/>
        <v>0.16906886158682696</v>
      </c>
    </row>
    <row r="69" spans="2:8" x14ac:dyDescent="0.35">
      <c r="B69" s="3">
        <v>1977</v>
      </c>
      <c r="C69" s="10"/>
      <c r="D69" s="10">
        <v>142.598238775</v>
      </c>
      <c r="F69" s="3">
        <v>1977</v>
      </c>
      <c r="G69" s="11">
        <f t="shared" si="1"/>
        <v>82.6</v>
      </c>
      <c r="H69" s="7">
        <f t="shared" si="0"/>
        <v>0.14383561845194409</v>
      </c>
    </row>
    <row r="70" spans="2:8" x14ac:dyDescent="0.35">
      <c r="B70" s="3">
        <v>1978</v>
      </c>
      <c r="C70" s="10"/>
      <c r="D70" s="10">
        <v>159.64813294999999</v>
      </c>
      <c r="F70" s="3">
        <v>1978</v>
      </c>
      <c r="G70" s="11">
        <f t="shared" si="1"/>
        <v>92.5</v>
      </c>
      <c r="H70" s="7">
        <f t="shared" si="0"/>
        <v>0.11956595201643641</v>
      </c>
    </row>
    <row r="71" spans="2:8" x14ac:dyDescent="0.35">
      <c r="B71" s="3">
        <v>1979</v>
      </c>
      <c r="C71" s="10"/>
      <c r="D71" s="10">
        <v>181.51928752500001</v>
      </c>
      <c r="F71" s="3">
        <v>1979</v>
      </c>
      <c r="G71" s="11">
        <f t="shared" si="1"/>
        <v>105.2</v>
      </c>
      <c r="H71" s="7">
        <f t="shared" si="0"/>
        <v>0.13699599344421912</v>
      </c>
    </row>
    <row r="72" spans="2:8" x14ac:dyDescent="0.35">
      <c r="B72" s="3">
        <v>1980</v>
      </c>
      <c r="C72" s="10"/>
      <c r="D72" s="10">
        <v>212.65086135000001</v>
      </c>
      <c r="F72" s="3">
        <v>1980</v>
      </c>
      <c r="G72" s="11">
        <f t="shared" si="1"/>
        <v>123.2</v>
      </c>
      <c r="H72" s="7">
        <f t="shared" ref="H72:H83" si="2">(GETPIVOTDATA("Data_value",$B$4,"Series_reference","CPIQ.SE9A","year",F72)-GETPIVOTDATA("Data_value",$B$4,"Series_reference","CPIQ.SE9A","year",F71))/GETPIVOTDATA("Data_value",$B$4,"Series_reference","CPIQ.SE9A","year",F71)</f>
        <v>0.17150559728101822</v>
      </c>
    </row>
    <row r="73" spans="2:8" x14ac:dyDescent="0.35">
      <c r="B73" s="3">
        <v>1981</v>
      </c>
      <c r="C73" s="10"/>
      <c r="D73" s="10">
        <v>245.33562664999999</v>
      </c>
      <c r="F73" s="3">
        <v>1981</v>
      </c>
      <c r="G73" s="11">
        <f t="shared" ref="G73:G82" si="3">ROUND(G72*(1+H73),1)</f>
        <v>142.1</v>
      </c>
      <c r="H73" s="7">
        <f t="shared" si="2"/>
        <v>0.15370154201352818</v>
      </c>
    </row>
    <row r="74" spans="2:8" x14ac:dyDescent="0.35">
      <c r="B74" s="3">
        <v>1982</v>
      </c>
      <c r="C74" s="10"/>
      <c r="D74" s="10">
        <v>284.99092782499997</v>
      </c>
      <c r="F74" s="3">
        <v>1982</v>
      </c>
      <c r="G74" s="11">
        <f t="shared" si="3"/>
        <v>165.1</v>
      </c>
      <c r="H74" s="7">
        <f t="shared" si="2"/>
        <v>0.16163694493328892</v>
      </c>
    </row>
    <row r="75" spans="2:8" x14ac:dyDescent="0.35">
      <c r="B75" s="3">
        <v>1983</v>
      </c>
      <c r="C75" s="10"/>
      <c r="D75" s="10">
        <v>305.912324625</v>
      </c>
      <c r="F75" s="3">
        <v>1983</v>
      </c>
      <c r="G75" s="11">
        <f t="shared" si="3"/>
        <v>177.2</v>
      </c>
      <c r="H75" s="7">
        <f t="shared" si="2"/>
        <v>7.3410746649615832E-2</v>
      </c>
    </row>
    <row r="76" spans="2:8" x14ac:dyDescent="0.35">
      <c r="B76" s="3">
        <v>1984</v>
      </c>
      <c r="C76" s="10"/>
      <c r="D76" s="10">
        <v>324.79094004999996</v>
      </c>
      <c r="F76" s="3">
        <v>1984</v>
      </c>
      <c r="G76" s="11">
        <f t="shared" si="3"/>
        <v>188.1</v>
      </c>
      <c r="H76" s="7">
        <f t="shared" si="2"/>
        <v>6.171250356827615E-2</v>
      </c>
    </row>
    <row r="77" spans="2:8" x14ac:dyDescent="0.35">
      <c r="B77" s="3">
        <v>1985</v>
      </c>
      <c r="C77" s="10"/>
      <c r="D77" s="10">
        <v>374.86610667500003</v>
      </c>
      <c r="F77" s="3">
        <v>1985</v>
      </c>
      <c r="G77" s="11">
        <f t="shared" si="3"/>
        <v>217.1</v>
      </c>
      <c r="H77" s="7">
        <f t="shared" si="2"/>
        <v>0.15417661162990334</v>
      </c>
    </row>
    <row r="78" spans="2:8" x14ac:dyDescent="0.35">
      <c r="B78" s="3">
        <v>1986</v>
      </c>
      <c r="C78" s="10"/>
      <c r="D78" s="10">
        <v>424.39866270000005</v>
      </c>
      <c r="F78" s="3">
        <v>1986</v>
      </c>
      <c r="G78" s="11">
        <f t="shared" si="3"/>
        <v>245.8</v>
      </c>
      <c r="H78" s="7">
        <f t="shared" si="2"/>
        <v>0.13213399435960094</v>
      </c>
    </row>
    <row r="79" spans="2:8" x14ac:dyDescent="0.35">
      <c r="B79" s="3">
        <v>1987</v>
      </c>
      <c r="C79" s="10"/>
      <c r="D79" s="10">
        <v>491.21722857500004</v>
      </c>
      <c r="F79" s="3">
        <v>1987</v>
      </c>
      <c r="G79" s="11">
        <f t="shared" si="3"/>
        <v>284.5</v>
      </c>
      <c r="H79" s="7">
        <f t="shared" si="2"/>
        <v>0.15744292276960556</v>
      </c>
    </row>
    <row r="80" spans="2:8" x14ac:dyDescent="0.35">
      <c r="B80" s="3">
        <v>1988</v>
      </c>
      <c r="C80" s="10"/>
      <c r="D80" s="10">
        <v>522.53358647499999</v>
      </c>
      <c r="F80" s="3">
        <v>1988</v>
      </c>
      <c r="G80" s="11">
        <f t="shared" si="3"/>
        <v>302.60000000000002</v>
      </c>
      <c r="H80" s="7">
        <f t="shared" si="2"/>
        <v>6.3752564198221146E-2</v>
      </c>
    </row>
    <row r="81" spans="2:8" x14ac:dyDescent="0.35">
      <c r="B81" s="3">
        <v>1989</v>
      </c>
      <c r="C81" s="10"/>
      <c r="D81" s="10">
        <v>552.40156279999997</v>
      </c>
      <c r="F81" s="3">
        <v>1989</v>
      </c>
      <c r="G81" s="11">
        <f t="shared" si="3"/>
        <v>319.89999999999998</v>
      </c>
      <c r="H81" s="7">
        <f t="shared" si="2"/>
        <v>5.7159916794035537E-2</v>
      </c>
    </row>
    <row r="82" spans="2:8" x14ac:dyDescent="0.35">
      <c r="B82" s="3">
        <v>1990</v>
      </c>
      <c r="C82" s="10"/>
      <c r="D82" s="10">
        <v>586.08943720000002</v>
      </c>
      <c r="F82" s="3">
        <v>1990</v>
      </c>
      <c r="G82" s="11">
        <f t="shared" si="3"/>
        <v>339.4</v>
      </c>
      <c r="H82" s="7">
        <f t="shared" si="2"/>
        <v>6.0984393724818148E-2</v>
      </c>
    </row>
    <row r="83" spans="2:8" x14ac:dyDescent="0.35">
      <c r="B83" s="3">
        <v>1991</v>
      </c>
      <c r="C83" s="10">
        <v>361.26459866666664</v>
      </c>
      <c r="D83" s="10">
        <v>601.34182137499999</v>
      </c>
      <c r="F83" s="3">
        <v>1991</v>
      </c>
      <c r="G83">
        <f>ROUND(GETPIVOTDATA("Data_value",$B$4,"Series_reference","CEPQ.S611031B","year",F83),1)</f>
        <v>361.3</v>
      </c>
      <c r="H83" s="7">
        <f t="shared" si="2"/>
        <v>2.6023987478544466E-2</v>
      </c>
    </row>
    <row r="84" spans="2:8" x14ac:dyDescent="0.35">
      <c r="B84" s="3">
        <v>1992</v>
      </c>
      <c r="C84" s="10">
        <v>360.98569450000002</v>
      </c>
      <c r="D84" s="10">
        <v>607.44277510000006</v>
      </c>
      <c r="F84" s="3">
        <v>1992</v>
      </c>
      <c r="G84">
        <f t="shared" ref="G84:G116" si="4">ROUND(GETPIVOTDATA("Data_value",$B$4,"Series_reference","CEPQ.S611031B","year",F84),1)</f>
        <v>361</v>
      </c>
    </row>
    <row r="85" spans="2:8" x14ac:dyDescent="0.35">
      <c r="B85" s="3">
        <v>1993</v>
      </c>
      <c r="C85" s="10">
        <v>359.01948475</v>
      </c>
      <c r="D85" s="10">
        <v>615.26791107500003</v>
      </c>
      <c r="F85" s="3">
        <v>1993</v>
      </c>
      <c r="G85">
        <f t="shared" si="4"/>
        <v>359</v>
      </c>
    </row>
    <row r="86" spans="2:8" x14ac:dyDescent="0.35">
      <c r="B86" s="3">
        <v>1994</v>
      </c>
      <c r="C86" s="10">
        <v>367.83305274999998</v>
      </c>
      <c r="D86" s="10">
        <v>626.00665047500001</v>
      </c>
      <c r="F86" s="3">
        <v>1994</v>
      </c>
      <c r="G86">
        <f t="shared" si="4"/>
        <v>367.8</v>
      </c>
    </row>
    <row r="87" spans="2:8" x14ac:dyDescent="0.35">
      <c r="B87" s="3">
        <v>1995</v>
      </c>
      <c r="C87" s="10">
        <v>377.58367349999997</v>
      </c>
      <c r="D87" s="10">
        <v>649.51282932499998</v>
      </c>
      <c r="F87" s="3">
        <v>1995</v>
      </c>
      <c r="G87">
        <f t="shared" si="4"/>
        <v>377.6</v>
      </c>
    </row>
    <row r="88" spans="2:8" x14ac:dyDescent="0.35">
      <c r="B88" s="3">
        <v>1996</v>
      </c>
      <c r="C88" s="10">
        <v>381.8140975</v>
      </c>
      <c r="D88" s="10">
        <v>664.35883664999994</v>
      </c>
      <c r="F88" s="3">
        <v>1996</v>
      </c>
      <c r="G88">
        <f t="shared" si="4"/>
        <v>381.8</v>
      </c>
    </row>
    <row r="89" spans="2:8" x14ac:dyDescent="0.35">
      <c r="B89" s="3">
        <v>1997</v>
      </c>
      <c r="C89" s="10">
        <v>382.81289924999999</v>
      </c>
      <c r="D89" s="10">
        <v>672.24577812500002</v>
      </c>
      <c r="F89" s="3">
        <v>1997</v>
      </c>
      <c r="G89">
        <f t="shared" si="4"/>
        <v>382.8</v>
      </c>
    </row>
    <row r="90" spans="2:8" x14ac:dyDescent="0.35">
      <c r="B90" s="3">
        <v>1998</v>
      </c>
      <c r="C90" s="10">
        <v>389.76570774999999</v>
      </c>
      <c r="D90" s="10">
        <v>680.75130342499995</v>
      </c>
      <c r="F90" s="3">
        <v>1998</v>
      </c>
      <c r="G90">
        <f t="shared" si="4"/>
        <v>389.8</v>
      </c>
    </row>
    <row r="91" spans="2:8" x14ac:dyDescent="0.35">
      <c r="B91" s="3">
        <v>1999</v>
      </c>
      <c r="C91" s="10">
        <v>396.5312965</v>
      </c>
      <c r="D91" s="10">
        <v>679.97343412500004</v>
      </c>
      <c r="F91" s="3">
        <v>1999</v>
      </c>
      <c r="G91">
        <f t="shared" si="4"/>
        <v>396.5</v>
      </c>
    </row>
    <row r="92" spans="2:8" x14ac:dyDescent="0.35">
      <c r="B92" s="3">
        <v>2000</v>
      </c>
      <c r="C92" s="10">
        <v>415.56364574999998</v>
      </c>
      <c r="D92" s="10">
        <v>697.75632237499997</v>
      </c>
      <c r="F92" s="3">
        <v>2000</v>
      </c>
      <c r="G92">
        <f t="shared" si="4"/>
        <v>415.6</v>
      </c>
    </row>
    <row r="93" spans="2:8" x14ac:dyDescent="0.35">
      <c r="B93" s="3">
        <v>2001</v>
      </c>
      <c r="C93" s="10">
        <v>436.80584425000001</v>
      </c>
      <c r="D93" s="10">
        <v>716.07815152500007</v>
      </c>
      <c r="F93" s="3">
        <v>2001</v>
      </c>
      <c r="G93">
        <f t="shared" si="4"/>
        <v>436.8</v>
      </c>
    </row>
    <row r="94" spans="2:8" x14ac:dyDescent="0.35">
      <c r="B94" s="3">
        <v>2002</v>
      </c>
      <c r="C94" s="10">
        <v>446.82426350000003</v>
      </c>
      <c r="D94" s="10">
        <v>735.24821310000004</v>
      </c>
      <c r="F94" s="3">
        <v>2002</v>
      </c>
      <c r="G94">
        <f t="shared" si="4"/>
        <v>446.8</v>
      </c>
    </row>
    <row r="95" spans="2:8" x14ac:dyDescent="0.35">
      <c r="B95" s="3">
        <v>2003</v>
      </c>
      <c r="C95" s="10">
        <v>456.30331375000003</v>
      </c>
      <c r="D95" s="10">
        <v>748.14135194999994</v>
      </c>
      <c r="F95" s="3">
        <v>2003</v>
      </c>
      <c r="G95">
        <f t="shared" si="4"/>
        <v>456.3</v>
      </c>
    </row>
    <row r="96" spans="2:8" x14ac:dyDescent="0.35">
      <c r="B96" s="3">
        <v>2004</v>
      </c>
      <c r="C96" s="10">
        <v>481.67628574999998</v>
      </c>
      <c r="D96" s="10">
        <v>765.27565520000007</v>
      </c>
      <c r="F96" s="3">
        <v>2004</v>
      </c>
      <c r="G96">
        <f t="shared" si="4"/>
        <v>481.7</v>
      </c>
    </row>
    <row r="97" spans="2:7" x14ac:dyDescent="0.35">
      <c r="B97" s="3">
        <v>2005</v>
      </c>
      <c r="C97" s="10">
        <v>534.03912500000001</v>
      </c>
      <c r="D97" s="10">
        <v>788.5172346999999</v>
      </c>
      <c r="F97" s="3">
        <v>2005</v>
      </c>
      <c r="G97">
        <f t="shared" si="4"/>
        <v>534</v>
      </c>
    </row>
    <row r="98" spans="2:7" x14ac:dyDescent="0.35">
      <c r="B98" s="3">
        <v>2006</v>
      </c>
      <c r="C98" s="10">
        <v>558.19547</v>
      </c>
      <c r="D98" s="10">
        <v>815.05402897499994</v>
      </c>
      <c r="F98" s="3">
        <v>2006</v>
      </c>
      <c r="G98">
        <f t="shared" si="4"/>
        <v>558.20000000000005</v>
      </c>
    </row>
    <row r="99" spans="2:7" x14ac:dyDescent="0.35">
      <c r="B99" s="3">
        <v>2007</v>
      </c>
      <c r="C99" s="10">
        <v>576.43469849999997</v>
      </c>
      <c r="D99" s="10">
        <v>834.42088092499989</v>
      </c>
      <c r="F99" s="3">
        <v>2007</v>
      </c>
      <c r="G99">
        <f t="shared" si="4"/>
        <v>576.4</v>
      </c>
    </row>
    <row r="100" spans="2:7" x14ac:dyDescent="0.35">
      <c r="B100" s="3">
        <v>2008</v>
      </c>
      <c r="C100" s="10">
        <v>612.31214424999996</v>
      </c>
      <c r="D100" s="10">
        <v>867.45513865000009</v>
      </c>
      <c r="F100" s="3">
        <v>2008</v>
      </c>
      <c r="G100">
        <f t="shared" si="4"/>
        <v>612.29999999999995</v>
      </c>
    </row>
    <row r="101" spans="2:7" x14ac:dyDescent="0.35">
      <c r="B101" s="3">
        <v>2009</v>
      </c>
      <c r="C101" s="10">
        <v>658.51540299999999</v>
      </c>
      <c r="D101" s="10">
        <v>885.807504075</v>
      </c>
      <c r="F101" s="3">
        <v>2009</v>
      </c>
      <c r="G101">
        <f t="shared" si="4"/>
        <v>658.5</v>
      </c>
    </row>
    <row r="102" spans="2:7" x14ac:dyDescent="0.35">
      <c r="B102" s="3">
        <v>2010</v>
      </c>
      <c r="C102" s="10">
        <v>679.9385984999999</v>
      </c>
      <c r="D102" s="10">
        <v>906.19902120000006</v>
      </c>
      <c r="F102" s="3">
        <v>2010</v>
      </c>
      <c r="G102">
        <f t="shared" si="4"/>
        <v>679.9</v>
      </c>
    </row>
    <row r="103" spans="2:7" x14ac:dyDescent="0.35">
      <c r="B103" s="3">
        <v>2011</v>
      </c>
      <c r="C103" s="10">
        <v>712.141887</v>
      </c>
      <c r="D103" s="10">
        <v>942.69983687499996</v>
      </c>
      <c r="F103" s="3">
        <v>2011</v>
      </c>
      <c r="G103">
        <f t="shared" si="4"/>
        <v>712.1</v>
      </c>
    </row>
    <row r="104" spans="2:7" x14ac:dyDescent="0.35">
      <c r="B104" s="3">
        <v>2012</v>
      </c>
      <c r="C104" s="10">
        <v>726.16421224999999</v>
      </c>
      <c r="D104" s="10">
        <v>952.69168024999999</v>
      </c>
      <c r="F104" s="3">
        <v>2012</v>
      </c>
      <c r="G104">
        <f t="shared" si="4"/>
        <v>726.2</v>
      </c>
    </row>
    <row r="105" spans="2:7" x14ac:dyDescent="0.35">
      <c r="B105" s="3">
        <v>2013</v>
      </c>
      <c r="C105" s="10">
        <v>643.86735324999995</v>
      </c>
      <c r="D105" s="10">
        <v>963.49918435000006</v>
      </c>
      <c r="F105" s="3">
        <v>2013</v>
      </c>
      <c r="G105">
        <f t="shared" si="4"/>
        <v>643.9</v>
      </c>
    </row>
    <row r="106" spans="2:7" x14ac:dyDescent="0.35">
      <c r="B106" s="3">
        <v>2014</v>
      </c>
      <c r="C106" s="10">
        <v>675.88954375000003</v>
      </c>
      <c r="D106" s="10">
        <v>975.32626427500009</v>
      </c>
      <c r="F106" s="3">
        <v>2014</v>
      </c>
      <c r="G106">
        <f t="shared" si="4"/>
        <v>675.9</v>
      </c>
    </row>
    <row r="107" spans="2:7" x14ac:dyDescent="0.35">
      <c r="B107" s="3">
        <v>2015</v>
      </c>
      <c r="C107" s="10">
        <v>697.56309950000002</v>
      </c>
      <c r="D107" s="10">
        <v>978.18107667499999</v>
      </c>
      <c r="F107" s="3">
        <v>2015</v>
      </c>
      <c r="G107">
        <f t="shared" si="4"/>
        <v>697.6</v>
      </c>
    </row>
    <row r="108" spans="2:7" x14ac:dyDescent="0.35">
      <c r="B108" s="3">
        <v>2016</v>
      </c>
      <c r="C108" s="10">
        <v>699.76110599999993</v>
      </c>
      <c r="D108" s="10">
        <v>984.50244690000011</v>
      </c>
      <c r="F108" s="3">
        <v>2016</v>
      </c>
      <c r="G108">
        <f t="shared" si="4"/>
        <v>699.8</v>
      </c>
    </row>
    <row r="109" spans="2:7" x14ac:dyDescent="0.35">
      <c r="B109" s="3">
        <v>2017</v>
      </c>
      <c r="C109" s="10">
        <v>704.17207250000001</v>
      </c>
      <c r="D109" s="10">
        <v>1002.723491</v>
      </c>
      <c r="F109" s="3">
        <v>2017</v>
      </c>
      <c r="G109">
        <f t="shared" si="4"/>
        <v>704.2</v>
      </c>
    </row>
    <row r="110" spans="2:7" x14ac:dyDescent="0.35">
      <c r="B110" s="3">
        <v>2018</v>
      </c>
      <c r="C110" s="10">
        <v>767.90732774999992</v>
      </c>
      <c r="D110" s="10">
        <v>1018.75</v>
      </c>
      <c r="F110" s="3">
        <v>2018</v>
      </c>
      <c r="G110">
        <f t="shared" si="4"/>
        <v>767.9</v>
      </c>
    </row>
    <row r="111" spans="2:7" x14ac:dyDescent="0.35">
      <c r="B111" s="3">
        <v>2019</v>
      </c>
      <c r="C111" s="10">
        <v>784.50375850000012</v>
      </c>
      <c r="D111" s="10">
        <v>1035.25</v>
      </c>
      <c r="F111" s="3">
        <v>2019</v>
      </c>
      <c r="G111">
        <f t="shared" si="4"/>
        <v>784.5</v>
      </c>
    </row>
    <row r="112" spans="2:7" x14ac:dyDescent="0.35">
      <c r="B112" s="3">
        <v>2020</v>
      </c>
      <c r="C112" s="10">
        <v>800.81709724999996</v>
      </c>
      <c r="D112" s="10">
        <v>1053</v>
      </c>
      <c r="F112" s="3">
        <v>2020</v>
      </c>
      <c r="G112">
        <f t="shared" si="4"/>
        <v>800.8</v>
      </c>
    </row>
    <row r="113" spans="2:7" x14ac:dyDescent="0.35">
      <c r="B113" s="3">
        <v>2021</v>
      </c>
      <c r="C113" s="10">
        <v>850.80754924999997</v>
      </c>
      <c r="D113" s="10">
        <v>1094.5</v>
      </c>
      <c r="F113" s="3">
        <v>2021</v>
      </c>
      <c r="G113">
        <f t="shared" si="4"/>
        <v>850.8</v>
      </c>
    </row>
    <row r="114" spans="2:7" x14ac:dyDescent="0.35">
      <c r="B114" s="3">
        <v>2022</v>
      </c>
      <c r="C114" s="10">
        <v>966.66195875000005</v>
      </c>
      <c r="D114" s="10">
        <v>1173</v>
      </c>
      <c r="F114" s="3">
        <v>2022</v>
      </c>
      <c r="G114">
        <f t="shared" si="4"/>
        <v>966.7</v>
      </c>
    </row>
    <row r="115" spans="2:7" x14ac:dyDescent="0.35">
      <c r="B115" s="3">
        <v>2023</v>
      </c>
      <c r="C115" s="10">
        <v>1026.75</v>
      </c>
      <c r="D115" s="10">
        <v>1240.25</v>
      </c>
      <c r="F115" s="3">
        <v>2023</v>
      </c>
      <c r="G115">
        <f t="shared" si="4"/>
        <v>1026.8</v>
      </c>
    </row>
    <row r="116" spans="2:7" x14ac:dyDescent="0.35">
      <c r="B116" s="3">
        <v>2024</v>
      </c>
      <c r="C116" s="10">
        <v>1049</v>
      </c>
      <c r="D116" s="10">
        <v>1267</v>
      </c>
      <c r="F116" s="3">
        <v>2024</v>
      </c>
      <c r="G116">
        <f t="shared" si="4"/>
        <v>1049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4"/>
  <sheetViews>
    <sheetView workbookViewId="0">
      <pane ySplit="1" topLeftCell="A521" activePane="bottomLeft" state="frozen"/>
      <selection pane="bottomLeft" activeCell="G551" sqref="G551"/>
    </sheetView>
  </sheetViews>
  <sheetFormatPr defaultRowHeight="14.5" x14ac:dyDescent="0.35"/>
  <cols>
    <col min="1" max="1" width="16.7265625" customWidth="1"/>
    <col min="2" max="2" width="8.1796875" customWidth="1"/>
    <col min="3" max="3" width="12.1796875" customWidth="1"/>
    <col min="4" max="4" width="9.08984375" customWidth="1"/>
    <col min="5" max="5" width="7.81640625" customWidth="1"/>
    <col min="6" max="6" width="8.81640625" customWidth="1"/>
    <col min="7" max="7" width="27" bestFit="1" customWidth="1"/>
    <col min="8" max="8" width="28.54296875" bestFit="1" customWidth="1"/>
    <col min="9" max="9" width="9.1796875" customWidth="1"/>
    <col min="11" max="11" width="9.08984375" customWidth="1"/>
  </cols>
  <sheetData>
    <row r="1" spans="1:12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20</v>
      </c>
      <c r="J1" t="s">
        <v>18</v>
      </c>
      <c r="K1" t="s">
        <v>19</v>
      </c>
      <c r="L1" t="s">
        <v>21</v>
      </c>
    </row>
    <row r="2" spans="1:12" x14ac:dyDescent="0.35">
      <c r="A2" t="s">
        <v>0</v>
      </c>
      <c r="B2">
        <v>1914.06</v>
      </c>
      <c r="C2">
        <v>12.86967374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>
        <v>1</v>
      </c>
      <c r="J2">
        <v>1914</v>
      </c>
      <c r="K2" s="1">
        <v>6</v>
      </c>
      <c r="L2" s="9">
        <v>0</v>
      </c>
    </row>
    <row r="3" spans="1:12" x14ac:dyDescent="0.35">
      <c r="A3" t="s">
        <v>0</v>
      </c>
      <c r="B3">
        <v>1914.09</v>
      </c>
      <c r="C3" s="6">
        <v>12.86967374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>
        <v>2</v>
      </c>
      <c r="J3">
        <v>1914</v>
      </c>
      <c r="K3" s="1">
        <v>9</v>
      </c>
      <c r="L3" s="8">
        <f>(C3-C2)/C2</f>
        <v>0</v>
      </c>
    </row>
    <row r="4" spans="1:12" x14ac:dyDescent="0.35">
      <c r="A4" t="s">
        <v>0</v>
      </c>
      <c r="B4">
        <v>1914.12</v>
      </c>
      <c r="C4" s="4">
        <f>AVERAGE(C3,C5)</f>
        <v>13.1335020425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>
        <v>3</v>
      </c>
      <c r="J4">
        <v>1914</v>
      </c>
      <c r="K4" s="1">
        <v>12</v>
      </c>
      <c r="L4" s="8">
        <f t="shared" ref="L4:L67" si="0">(C4-C3)/C3</f>
        <v>2.0499999287472252E-2</v>
      </c>
    </row>
    <row r="5" spans="1:12" x14ac:dyDescent="0.35">
      <c r="A5" t="s">
        <v>0</v>
      </c>
      <c r="B5">
        <v>1915.03</v>
      </c>
      <c r="C5" s="5">
        <f>AVERAGE(C3,C7)</f>
        <v>13.397330345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>
        <v>4</v>
      </c>
      <c r="J5">
        <v>1915</v>
      </c>
      <c r="K5" s="1">
        <v>3</v>
      </c>
      <c r="L5" s="8">
        <f t="shared" si="0"/>
        <v>2.0088191378525865E-2</v>
      </c>
    </row>
    <row r="6" spans="1:12" x14ac:dyDescent="0.35">
      <c r="A6" t="s">
        <v>0</v>
      </c>
      <c r="B6">
        <v>1915.06</v>
      </c>
      <c r="C6" s="4">
        <f>AVERAGE(C5,C7)</f>
        <v>13.661158647499999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>
        <v>5</v>
      </c>
      <c r="J6">
        <v>1915</v>
      </c>
      <c r="K6" s="1">
        <v>6</v>
      </c>
      <c r="L6" s="8">
        <f t="shared" si="0"/>
        <v>1.969260260858325E-2</v>
      </c>
    </row>
    <row r="7" spans="1:12" x14ac:dyDescent="0.35">
      <c r="A7" t="s">
        <v>0</v>
      </c>
      <c r="B7">
        <v>1915.09</v>
      </c>
      <c r="C7">
        <v>13.924986949999999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>
        <v>6</v>
      </c>
      <c r="J7">
        <v>1915</v>
      </c>
      <c r="K7" s="1">
        <v>9</v>
      </c>
      <c r="L7" s="8">
        <f t="shared" si="0"/>
        <v>1.9312293291336682E-2</v>
      </c>
    </row>
    <row r="8" spans="1:12" x14ac:dyDescent="0.35">
      <c r="A8" t="s">
        <v>0</v>
      </c>
      <c r="B8">
        <v>1915.12</v>
      </c>
      <c r="C8" s="4">
        <f>AVERAGE(C7,C9)</f>
        <v>14.201684952499999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>
        <v>7</v>
      </c>
      <c r="J8">
        <v>1915</v>
      </c>
      <c r="K8" s="1">
        <v>12</v>
      </c>
      <c r="L8" s="8">
        <f t="shared" si="0"/>
        <v>1.987061126114735E-2</v>
      </c>
    </row>
    <row r="9" spans="1:12" x14ac:dyDescent="0.35">
      <c r="A9" t="s">
        <v>0</v>
      </c>
      <c r="B9">
        <v>1916.03</v>
      </c>
      <c r="C9" s="5">
        <f>AVERAGE(C7,C11)</f>
        <v>14.478382955000001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>
        <v>8</v>
      </c>
      <c r="J9">
        <v>1916</v>
      </c>
      <c r="K9" s="1">
        <v>3</v>
      </c>
      <c r="L9" s="8">
        <f t="shared" si="0"/>
        <v>1.9483462942986425E-2</v>
      </c>
    </row>
    <row r="10" spans="1:12" x14ac:dyDescent="0.35">
      <c r="A10" t="s">
        <v>0</v>
      </c>
      <c r="B10">
        <v>1916.06</v>
      </c>
      <c r="C10" s="4">
        <f>AVERAGE(C9,C11)</f>
        <v>14.755080957500001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>
        <v>9</v>
      </c>
      <c r="J10">
        <v>1916</v>
      </c>
      <c r="K10" s="1">
        <v>6</v>
      </c>
      <c r="L10" s="8">
        <f t="shared" si="0"/>
        <v>1.9111112294791479E-2</v>
      </c>
    </row>
    <row r="11" spans="1:12" x14ac:dyDescent="0.35">
      <c r="A11" t="s">
        <v>0</v>
      </c>
      <c r="B11">
        <v>1916.09</v>
      </c>
      <c r="C11">
        <v>15.03177896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>
        <v>10</v>
      </c>
      <c r="J11">
        <v>1916</v>
      </c>
      <c r="K11" s="1">
        <v>9</v>
      </c>
      <c r="L11" s="8">
        <f t="shared" si="0"/>
        <v>1.875272682657525E-2</v>
      </c>
    </row>
    <row r="12" spans="1:12" x14ac:dyDescent="0.35">
      <c r="A12" t="s">
        <v>0</v>
      </c>
      <c r="B12">
        <v>1916.12</v>
      </c>
      <c r="C12" s="4">
        <f>AVERAGE(C11,C13)</f>
        <v>15.398564645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>
        <v>11</v>
      </c>
      <c r="J12">
        <v>1916</v>
      </c>
      <c r="K12" s="1">
        <v>12</v>
      </c>
      <c r="L12" s="8">
        <f t="shared" si="0"/>
        <v>2.4400683776419765E-2</v>
      </c>
    </row>
    <row r="13" spans="1:12" x14ac:dyDescent="0.35">
      <c r="A13" t="s">
        <v>0</v>
      </c>
      <c r="B13">
        <v>1917.03</v>
      </c>
      <c r="C13" s="5">
        <f>AVERAGE(C11,C15)</f>
        <v>15.76535033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>
        <v>12</v>
      </c>
      <c r="J13">
        <v>1917</v>
      </c>
      <c r="K13" s="1">
        <v>3</v>
      </c>
      <c r="L13" s="8">
        <f t="shared" si="0"/>
        <v>2.3819472363555479E-2</v>
      </c>
    </row>
    <row r="14" spans="1:12" x14ac:dyDescent="0.35">
      <c r="A14" t="s">
        <v>0</v>
      </c>
      <c r="B14">
        <v>1917.06</v>
      </c>
      <c r="C14" s="4">
        <f>AVERAGE(C13,C15)</f>
        <v>16.132136015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>
        <v>13</v>
      </c>
      <c r="J14">
        <v>1917</v>
      </c>
      <c r="K14" s="1">
        <v>6</v>
      </c>
      <c r="L14" s="8">
        <f t="shared" si="0"/>
        <v>2.3265305072354834E-2</v>
      </c>
    </row>
    <row r="15" spans="1:12" x14ac:dyDescent="0.35">
      <c r="A15" t="s">
        <v>0</v>
      </c>
      <c r="B15">
        <v>1917.09</v>
      </c>
      <c r="C15">
        <v>16.4989217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>
        <v>14</v>
      </c>
      <c r="J15">
        <v>1917</v>
      </c>
      <c r="K15" s="1">
        <v>9</v>
      </c>
      <c r="L15" s="8">
        <f t="shared" si="0"/>
        <v>2.2736337250005512E-2</v>
      </c>
    </row>
    <row r="16" spans="1:12" x14ac:dyDescent="0.35">
      <c r="A16" t="s">
        <v>0</v>
      </c>
      <c r="B16">
        <v>1917.12</v>
      </c>
      <c r="C16" s="4">
        <f>AVERAGE(C15,C17)</f>
        <v>17.007273657500001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>
        <v>15</v>
      </c>
      <c r="J16">
        <v>1917</v>
      </c>
      <c r="K16" s="1">
        <v>12</v>
      </c>
      <c r="L16" s="8">
        <f t="shared" si="0"/>
        <v>3.0811223105568188E-2</v>
      </c>
    </row>
    <row r="17" spans="1:12" x14ac:dyDescent="0.35">
      <c r="A17" t="s">
        <v>0</v>
      </c>
      <c r="B17">
        <v>1918.03</v>
      </c>
      <c r="C17" s="5">
        <f>AVERAGE(C15,C19)</f>
        <v>17.515625614999998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>
        <v>16</v>
      </c>
      <c r="J17">
        <v>1918</v>
      </c>
      <c r="K17" s="1">
        <v>3</v>
      </c>
      <c r="L17" s="8">
        <f t="shared" si="0"/>
        <v>2.9890267407781716E-2</v>
      </c>
    </row>
    <row r="18" spans="1:12" x14ac:dyDescent="0.35">
      <c r="A18" t="s">
        <v>0</v>
      </c>
      <c r="B18">
        <v>1918.06</v>
      </c>
      <c r="C18" s="4">
        <f>AVERAGE(C17,C19)</f>
        <v>18.023977572499998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>
        <v>17</v>
      </c>
      <c r="J18">
        <v>1918</v>
      </c>
      <c r="K18" s="1">
        <v>6</v>
      </c>
      <c r="L18" s="8">
        <f t="shared" si="0"/>
        <v>2.9022769079093524E-2</v>
      </c>
    </row>
    <row r="19" spans="1:12" x14ac:dyDescent="0.35">
      <c r="A19" t="s">
        <v>0</v>
      </c>
      <c r="B19">
        <v>1918.09</v>
      </c>
      <c r="C19">
        <v>18.532329529999998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>
        <v>18</v>
      </c>
      <c r="J19">
        <v>1918</v>
      </c>
      <c r="K19" s="1">
        <v>9</v>
      </c>
      <c r="L19" s="8">
        <f t="shared" si="0"/>
        <v>2.8204204951720317E-2</v>
      </c>
    </row>
    <row r="20" spans="1:12" x14ac:dyDescent="0.35">
      <c r="A20" t="s">
        <v>0</v>
      </c>
      <c r="B20">
        <v>1918.12</v>
      </c>
      <c r="C20" s="4">
        <f>AVERAGE(C19,C21)</f>
        <v>19.079290784999998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>
        <v>19</v>
      </c>
      <c r="J20">
        <v>1918</v>
      </c>
      <c r="K20" s="1">
        <v>12</v>
      </c>
      <c r="L20" s="8">
        <f t="shared" si="0"/>
        <v>2.9513896464801282E-2</v>
      </c>
    </row>
    <row r="21" spans="1:12" x14ac:dyDescent="0.35">
      <c r="A21" t="s">
        <v>0</v>
      </c>
      <c r="B21">
        <v>1919.03</v>
      </c>
      <c r="C21">
        <v>19.626252040000001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>
        <v>20</v>
      </c>
      <c r="J21">
        <v>1919</v>
      </c>
      <c r="K21" s="1">
        <v>3</v>
      </c>
      <c r="L21" s="8">
        <f t="shared" si="0"/>
        <v>2.8667798041529927E-2</v>
      </c>
    </row>
    <row r="22" spans="1:12" x14ac:dyDescent="0.35">
      <c r="A22" t="s">
        <v>0</v>
      </c>
      <c r="B22">
        <v>1919.06</v>
      </c>
      <c r="C22" s="4">
        <f>AVERAGE(C21,C23)</f>
        <v>19.935124389999999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>
        <v>21</v>
      </c>
      <c r="J22">
        <v>1919</v>
      </c>
      <c r="K22" s="1">
        <v>6</v>
      </c>
      <c r="L22" s="8">
        <f t="shared" si="0"/>
        <v>1.5737714433223894E-2</v>
      </c>
    </row>
    <row r="23" spans="1:12" ht="15" customHeight="1" x14ac:dyDescent="0.35">
      <c r="A23" t="s">
        <v>0</v>
      </c>
      <c r="B23">
        <v>1919.09</v>
      </c>
      <c r="C23">
        <v>20.24399674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>
        <v>22</v>
      </c>
      <c r="J23">
        <v>1919</v>
      </c>
      <c r="K23" s="1">
        <v>9</v>
      </c>
      <c r="L23" s="8">
        <f t="shared" si="0"/>
        <v>1.5493876233596026E-2</v>
      </c>
    </row>
    <row r="24" spans="1:12" x14ac:dyDescent="0.35">
      <c r="A24" t="s">
        <v>0</v>
      </c>
      <c r="B24">
        <v>1919.12</v>
      </c>
      <c r="C24" s="4">
        <f>AVERAGE(C23,C25)</f>
        <v>21.099829935000002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>
        <v>23</v>
      </c>
      <c r="J24">
        <v>1919</v>
      </c>
      <c r="K24" s="1">
        <v>12</v>
      </c>
      <c r="L24" s="8">
        <f t="shared" si="0"/>
        <v>4.2275900653005266E-2</v>
      </c>
    </row>
    <row r="25" spans="1:12" x14ac:dyDescent="0.35">
      <c r="A25" t="s">
        <v>0</v>
      </c>
      <c r="B25">
        <v>1920.03</v>
      </c>
      <c r="C25">
        <v>21.955663130000001</v>
      </c>
      <c r="D25" t="s">
        <v>1</v>
      </c>
      <c r="E25" t="s">
        <v>2</v>
      </c>
      <c r="F25" t="s">
        <v>3</v>
      </c>
      <c r="G25" t="s">
        <v>4</v>
      </c>
      <c r="H25" t="s">
        <v>5</v>
      </c>
      <c r="I25">
        <v>24</v>
      </c>
      <c r="J25">
        <v>1920</v>
      </c>
      <c r="K25" s="1">
        <v>3</v>
      </c>
      <c r="L25" s="8">
        <f t="shared" si="0"/>
        <v>4.0561141849790878E-2</v>
      </c>
    </row>
    <row r="26" spans="1:12" x14ac:dyDescent="0.35">
      <c r="A26" t="s">
        <v>0</v>
      </c>
      <c r="B26">
        <v>1920.06</v>
      </c>
      <c r="C26" s="4">
        <f>AVERAGE(C25,C27)</f>
        <v>22.657060360000003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  <c r="I26">
        <v>25</v>
      </c>
      <c r="J26">
        <v>1920</v>
      </c>
      <c r="K26" s="1">
        <v>6</v>
      </c>
      <c r="L26" s="8">
        <f t="shared" si="0"/>
        <v>3.1946073586892443E-2</v>
      </c>
    </row>
    <row r="27" spans="1:12" x14ac:dyDescent="0.35">
      <c r="A27" t="s">
        <v>0</v>
      </c>
      <c r="B27">
        <v>1920.09</v>
      </c>
      <c r="C27">
        <v>23.35845759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>
        <v>26</v>
      </c>
      <c r="J27">
        <v>1920</v>
      </c>
      <c r="K27" s="1">
        <v>9</v>
      </c>
      <c r="L27" s="8">
        <f t="shared" si="0"/>
        <v>3.095711530337282E-2</v>
      </c>
    </row>
    <row r="28" spans="1:12" x14ac:dyDescent="0.35">
      <c r="A28" t="s">
        <v>0</v>
      </c>
      <c r="B28">
        <v>1920.12</v>
      </c>
      <c r="C28" s="4">
        <f>AVERAGE(C27,C29)</f>
        <v>23.615850735000002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>
        <v>27</v>
      </c>
      <c r="J28">
        <v>1920</v>
      </c>
      <c r="K28" s="1">
        <v>12</v>
      </c>
      <c r="L28" s="8">
        <f t="shared" si="0"/>
        <v>1.1019269744514058E-2</v>
      </c>
    </row>
    <row r="29" spans="1:12" x14ac:dyDescent="0.35">
      <c r="A29" t="s">
        <v>0</v>
      </c>
      <c r="B29">
        <v>1921.03</v>
      </c>
      <c r="C29">
        <v>23.87324388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>
        <v>28</v>
      </c>
      <c r="J29">
        <v>1921</v>
      </c>
      <c r="K29" s="1">
        <v>3</v>
      </c>
      <c r="L29" s="8">
        <f t="shared" si="0"/>
        <v>1.0899168862823445E-2</v>
      </c>
    </row>
    <row r="30" spans="1:12" x14ac:dyDescent="0.35">
      <c r="A30" t="s">
        <v>0</v>
      </c>
      <c r="B30">
        <v>1921.06</v>
      </c>
      <c r="C30" s="4">
        <f>AVERAGE(C29,C31)</f>
        <v>23.403500815000001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>
        <v>29</v>
      </c>
      <c r="J30">
        <v>1921</v>
      </c>
      <c r="K30" s="1">
        <v>6</v>
      </c>
      <c r="L30" s="8">
        <f t="shared" si="0"/>
        <v>-1.9676549502915704E-2</v>
      </c>
    </row>
    <row r="31" spans="1:12" x14ac:dyDescent="0.35">
      <c r="A31" t="s">
        <v>0</v>
      </c>
      <c r="B31">
        <v>1921.09</v>
      </c>
      <c r="C31">
        <v>22.933757750000002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>
        <v>30</v>
      </c>
      <c r="J31">
        <v>1921</v>
      </c>
      <c r="K31" s="1">
        <v>9</v>
      </c>
      <c r="L31" s="8">
        <f t="shared" si="0"/>
        <v>-2.0071487112685599E-2</v>
      </c>
    </row>
    <row r="32" spans="1:12" x14ac:dyDescent="0.35">
      <c r="A32" t="s">
        <v>0</v>
      </c>
      <c r="B32">
        <v>1921.12</v>
      </c>
      <c r="C32" s="4">
        <f>AVERAGE(C31,C33)</f>
        <v>22.084359300000003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>
        <v>31</v>
      </c>
      <c r="J32">
        <v>1921</v>
      </c>
      <c r="K32" s="1">
        <v>12</v>
      </c>
      <c r="L32" s="8">
        <f t="shared" si="0"/>
        <v>-3.7037037683019865E-2</v>
      </c>
    </row>
    <row r="33" spans="1:12" x14ac:dyDescent="0.35">
      <c r="A33" t="s">
        <v>0</v>
      </c>
      <c r="B33">
        <v>1922.03</v>
      </c>
      <c r="C33">
        <v>21.23496085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>
        <v>32</v>
      </c>
      <c r="J33">
        <v>1922</v>
      </c>
      <c r="K33" s="1">
        <v>3</v>
      </c>
      <c r="L33" s="8">
        <f t="shared" si="0"/>
        <v>-3.846153915816803E-2</v>
      </c>
    </row>
    <row r="34" spans="1:12" x14ac:dyDescent="0.35">
      <c r="A34" t="s">
        <v>0</v>
      </c>
      <c r="B34">
        <v>1922.06</v>
      </c>
      <c r="C34" s="4">
        <f>AVERAGE(C33,C35)</f>
        <v>20.848870720000001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>
        <v>33</v>
      </c>
      <c r="J34">
        <v>1922</v>
      </c>
      <c r="K34" s="1">
        <v>6</v>
      </c>
      <c r="L34" s="8">
        <f t="shared" si="0"/>
        <v>-1.8181815013800673E-2</v>
      </c>
    </row>
    <row r="35" spans="1:12" x14ac:dyDescent="0.35">
      <c r="A35" t="s">
        <v>0</v>
      </c>
      <c r="B35">
        <v>1922.09</v>
      </c>
      <c r="C35">
        <v>20.462780590000001</v>
      </c>
      <c r="D35" t="s">
        <v>1</v>
      </c>
      <c r="E35" t="s">
        <v>2</v>
      </c>
      <c r="F35" t="s">
        <v>3</v>
      </c>
      <c r="G35" t="s">
        <v>4</v>
      </c>
      <c r="H35" t="s">
        <v>5</v>
      </c>
      <c r="I35">
        <v>34</v>
      </c>
      <c r="J35">
        <v>1922</v>
      </c>
      <c r="K35" s="1">
        <v>9</v>
      </c>
      <c r="L35" s="8">
        <f t="shared" si="0"/>
        <v>-1.8518515232080611E-2</v>
      </c>
    </row>
    <row r="36" spans="1:12" x14ac:dyDescent="0.35">
      <c r="A36" t="s">
        <v>0</v>
      </c>
      <c r="B36">
        <v>1922.12</v>
      </c>
      <c r="C36" s="4">
        <f>AVERAGE(C35,C37)</f>
        <v>20.340518760000002</v>
      </c>
      <c r="D36" t="s">
        <v>1</v>
      </c>
      <c r="E36" t="s">
        <v>2</v>
      </c>
      <c r="F36" t="s">
        <v>3</v>
      </c>
      <c r="G36" t="s">
        <v>4</v>
      </c>
      <c r="H36" t="s">
        <v>5</v>
      </c>
      <c r="I36">
        <v>35</v>
      </c>
      <c r="J36">
        <v>1922</v>
      </c>
      <c r="K36" s="1">
        <v>12</v>
      </c>
      <c r="L36" s="8">
        <f t="shared" si="0"/>
        <v>-5.9748395122678358E-3</v>
      </c>
    </row>
    <row r="37" spans="1:12" x14ac:dyDescent="0.35">
      <c r="A37" t="s">
        <v>0</v>
      </c>
      <c r="B37">
        <v>1923.03</v>
      </c>
      <c r="C37">
        <v>20.218256929999999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>
        <v>36</v>
      </c>
      <c r="J37">
        <v>1923</v>
      </c>
      <c r="K37" s="1">
        <v>3</v>
      </c>
      <c r="L37" s="8">
        <f t="shared" si="0"/>
        <v>-6.0107527955694526E-3</v>
      </c>
    </row>
    <row r="38" spans="1:12" x14ac:dyDescent="0.35">
      <c r="A38" t="s">
        <v>0</v>
      </c>
      <c r="B38">
        <v>1923.06</v>
      </c>
      <c r="C38" s="4">
        <f>AVERAGE(C37,C39)</f>
        <v>20.301909869999999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>
        <v>37</v>
      </c>
      <c r="J38">
        <v>1923</v>
      </c>
      <c r="K38" s="1">
        <v>6</v>
      </c>
      <c r="L38" s="8">
        <f t="shared" si="0"/>
        <v>4.137495150527813E-3</v>
      </c>
    </row>
    <row r="39" spans="1:12" x14ac:dyDescent="0.35">
      <c r="A39" t="s">
        <v>0</v>
      </c>
      <c r="B39">
        <v>1923.09</v>
      </c>
      <c r="C39">
        <v>20.38556281</v>
      </c>
      <c r="D39" t="s">
        <v>1</v>
      </c>
      <c r="E39" t="s">
        <v>2</v>
      </c>
      <c r="F39" t="s">
        <v>3</v>
      </c>
      <c r="G39" t="s">
        <v>4</v>
      </c>
      <c r="H39" t="s">
        <v>5</v>
      </c>
      <c r="I39">
        <v>38</v>
      </c>
      <c r="J39">
        <v>1923</v>
      </c>
      <c r="K39" s="1">
        <v>9</v>
      </c>
      <c r="L39" s="8">
        <f t="shared" si="0"/>
        <v>4.1204468217846714E-3</v>
      </c>
    </row>
    <row r="40" spans="1:12" x14ac:dyDescent="0.35">
      <c r="A40" t="s">
        <v>0</v>
      </c>
      <c r="B40">
        <v>1923.12</v>
      </c>
      <c r="C40" s="4">
        <f>AVERAGE(C39,C41)</f>
        <v>20.623651715000001</v>
      </c>
      <c r="D40" t="s">
        <v>1</v>
      </c>
      <c r="E40" t="s">
        <v>2</v>
      </c>
      <c r="F40" t="s">
        <v>3</v>
      </c>
      <c r="G40" t="s">
        <v>4</v>
      </c>
      <c r="H40" t="s">
        <v>5</v>
      </c>
      <c r="I40">
        <v>39</v>
      </c>
      <c r="J40">
        <v>1923</v>
      </c>
      <c r="K40" s="1">
        <v>12</v>
      </c>
      <c r="L40" s="8">
        <f t="shared" si="0"/>
        <v>1.1679290251589647E-2</v>
      </c>
    </row>
    <row r="41" spans="1:12" x14ac:dyDescent="0.35">
      <c r="A41" t="s">
        <v>0</v>
      </c>
      <c r="B41">
        <v>1924.03</v>
      </c>
      <c r="C41">
        <v>20.861740619999999</v>
      </c>
      <c r="D41" t="s">
        <v>1</v>
      </c>
      <c r="E41" t="s">
        <v>2</v>
      </c>
      <c r="F41" t="s">
        <v>3</v>
      </c>
      <c r="G41" t="s">
        <v>4</v>
      </c>
      <c r="H41" t="s">
        <v>5</v>
      </c>
      <c r="I41">
        <v>40</v>
      </c>
      <c r="J41">
        <v>1924</v>
      </c>
      <c r="K41" s="1">
        <v>3</v>
      </c>
      <c r="L41" s="8">
        <f t="shared" si="0"/>
        <v>1.1544459162236094E-2</v>
      </c>
    </row>
    <row r="42" spans="1:12" x14ac:dyDescent="0.35">
      <c r="A42" t="s">
        <v>0</v>
      </c>
      <c r="B42">
        <v>1924.06</v>
      </c>
      <c r="C42" s="4">
        <f>AVERAGE(C41,C43)</f>
        <v>20.739478795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>
        <v>41</v>
      </c>
      <c r="J42">
        <v>1924</v>
      </c>
      <c r="K42" s="1">
        <v>6</v>
      </c>
      <c r="L42" s="8">
        <f t="shared" si="0"/>
        <v>-5.860576412439306E-3</v>
      </c>
    </row>
    <row r="43" spans="1:12" x14ac:dyDescent="0.35">
      <c r="A43" t="s">
        <v>0</v>
      </c>
      <c r="B43">
        <v>1924.09</v>
      </c>
      <c r="C43">
        <v>20.617216970000001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>
        <v>42</v>
      </c>
      <c r="J43">
        <v>1924</v>
      </c>
      <c r="K43" s="1">
        <v>9</v>
      </c>
      <c r="L43" s="8">
        <f t="shared" si="0"/>
        <v>-5.8951252443949827E-3</v>
      </c>
    </row>
    <row r="44" spans="1:12" x14ac:dyDescent="0.35">
      <c r="A44" t="s">
        <v>0</v>
      </c>
      <c r="B44">
        <v>1924.12</v>
      </c>
      <c r="C44" s="4">
        <f>AVERAGE(C43,C45)</f>
        <v>20.578608074999998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>
        <v>43</v>
      </c>
      <c r="J44">
        <v>1924</v>
      </c>
      <c r="K44" s="1">
        <v>12</v>
      </c>
      <c r="L44" s="8">
        <f t="shared" si="0"/>
        <v>-1.8726530867954954E-3</v>
      </c>
    </row>
    <row r="45" spans="1:12" x14ac:dyDescent="0.35">
      <c r="A45" t="s">
        <v>0</v>
      </c>
      <c r="B45">
        <v>1925.03</v>
      </c>
      <c r="C45">
        <v>20.539999179999999</v>
      </c>
      <c r="D45" t="s">
        <v>1</v>
      </c>
      <c r="E45" t="s">
        <v>2</v>
      </c>
      <c r="F45" t="s">
        <v>3</v>
      </c>
      <c r="G45" t="s">
        <v>4</v>
      </c>
      <c r="H45" t="s">
        <v>5</v>
      </c>
      <c r="I45">
        <v>44</v>
      </c>
      <c r="J45">
        <v>1925</v>
      </c>
      <c r="K45" s="1">
        <v>3</v>
      </c>
      <c r="L45" s="8">
        <f t="shared" si="0"/>
        <v>-1.8761664957749784E-3</v>
      </c>
    </row>
    <row r="46" spans="1:12" x14ac:dyDescent="0.35">
      <c r="A46" t="s">
        <v>0</v>
      </c>
      <c r="B46">
        <v>1925.06</v>
      </c>
      <c r="C46" s="4">
        <f>AVERAGE(C45,C47)</f>
        <v>20.765218185000002</v>
      </c>
      <c r="D46" t="s">
        <v>1</v>
      </c>
      <c r="E46" t="s">
        <v>2</v>
      </c>
      <c r="F46" t="s">
        <v>3</v>
      </c>
      <c r="G46" t="s">
        <v>4</v>
      </c>
      <c r="H46" t="s">
        <v>5</v>
      </c>
      <c r="I46">
        <v>45</v>
      </c>
      <c r="J46">
        <v>1925</v>
      </c>
      <c r="K46" s="1">
        <v>6</v>
      </c>
      <c r="L46" s="8">
        <f t="shared" si="0"/>
        <v>1.0964898441636801E-2</v>
      </c>
    </row>
    <row r="47" spans="1:12" x14ac:dyDescent="0.35">
      <c r="A47" t="s">
        <v>0</v>
      </c>
      <c r="B47">
        <v>1925.09</v>
      </c>
      <c r="C47">
        <v>20.990437190000002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>
        <v>46</v>
      </c>
      <c r="J47">
        <v>1925</v>
      </c>
      <c r="K47" s="1">
        <v>9</v>
      </c>
      <c r="L47" s="8">
        <f t="shared" si="0"/>
        <v>1.0845973444318979E-2</v>
      </c>
    </row>
    <row r="48" spans="1:12" x14ac:dyDescent="0.35">
      <c r="A48" t="s">
        <v>0</v>
      </c>
      <c r="B48">
        <v>1925.12</v>
      </c>
      <c r="C48">
        <v>21.05478548</v>
      </c>
      <c r="D48" t="s">
        <v>1</v>
      </c>
      <c r="E48" t="s">
        <v>2</v>
      </c>
      <c r="F48" t="s">
        <v>3</v>
      </c>
      <c r="G48" t="s">
        <v>4</v>
      </c>
      <c r="H48" t="s">
        <v>5</v>
      </c>
      <c r="I48">
        <v>47</v>
      </c>
      <c r="J48">
        <v>1925</v>
      </c>
      <c r="K48" s="1">
        <v>12</v>
      </c>
      <c r="L48" s="8">
        <f t="shared" si="0"/>
        <v>3.0656002739501819E-3</v>
      </c>
    </row>
    <row r="49" spans="1:12" x14ac:dyDescent="0.35">
      <c r="A49" t="s">
        <v>0</v>
      </c>
      <c r="B49">
        <v>1926.03</v>
      </c>
      <c r="C49">
        <v>20.90034992</v>
      </c>
      <c r="D49" t="s">
        <v>1</v>
      </c>
      <c r="E49" t="s">
        <v>2</v>
      </c>
      <c r="F49" t="s">
        <v>3</v>
      </c>
      <c r="G49" t="s">
        <v>4</v>
      </c>
      <c r="H49" t="s">
        <v>5</v>
      </c>
      <c r="I49">
        <v>48</v>
      </c>
      <c r="J49">
        <v>1926</v>
      </c>
      <c r="K49" s="1">
        <v>3</v>
      </c>
      <c r="L49" s="8">
        <f t="shared" si="0"/>
        <v>-7.3349386602251715E-3</v>
      </c>
    </row>
    <row r="50" spans="1:12" x14ac:dyDescent="0.35">
      <c r="A50" t="s">
        <v>0</v>
      </c>
      <c r="B50">
        <v>1926.06</v>
      </c>
      <c r="C50">
        <v>20.990437190000002</v>
      </c>
      <c r="D50" t="s">
        <v>1</v>
      </c>
      <c r="E50" t="s">
        <v>2</v>
      </c>
      <c r="F50" t="s">
        <v>3</v>
      </c>
      <c r="G50" t="s">
        <v>4</v>
      </c>
      <c r="H50" t="s">
        <v>5</v>
      </c>
      <c r="I50">
        <v>49</v>
      </c>
      <c r="J50">
        <v>1926</v>
      </c>
      <c r="K50" s="1">
        <v>6</v>
      </c>
      <c r="L50" s="8">
        <f t="shared" si="0"/>
        <v>4.3103235278273986E-3</v>
      </c>
    </row>
    <row r="51" spans="1:12" x14ac:dyDescent="0.35">
      <c r="A51" t="s">
        <v>0</v>
      </c>
      <c r="B51">
        <v>1926.09</v>
      </c>
      <c r="C51">
        <v>21.016176999999999</v>
      </c>
      <c r="D51" t="s">
        <v>1</v>
      </c>
      <c r="E51" t="s">
        <v>2</v>
      </c>
      <c r="F51" t="s">
        <v>3</v>
      </c>
      <c r="G51" t="s">
        <v>4</v>
      </c>
      <c r="H51" t="s">
        <v>5</v>
      </c>
      <c r="I51">
        <v>50</v>
      </c>
      <c r="J51">
        <v>1926</v>
      </c>
      <c r="K51" s="1">
        <v>9</v>
      </c>
      <c r="L51" s="8">
        <f t="shared" si="0"/>
        <v>1.2262636441064748E-3</v>
      </c>
    </row>
    <row r="52" spans="1:12" x14ac:dyDescent="0.35">
      <c r="A52" t="s">
        <v>0</v>
      </c>
      <c r="B52">
        <v>1926.12</v>
      </c>
      <c r="C52">
        <v>20.926088910000001</v>
      </c>
      <c r="D52" t="s">
        <v>1</v>
      </c>
      <c r="E52" t="s">
        <v>2</v>
      </c>
      <c r="F52" t="s">
        <v>3</v>
      </c>
      <c r="G52" t="s">
        <v>4</v>
      </c>
      <c r="H52" t="s">
        <v>5</v>
      </c>
      <c r="I52">
        <v>51</v>
      </c>
      <c r="J52">
        <v>1926</v>
      </c>
      <c r="K52" s="1">
        <v>12</v>
      </c>
      <c r="L52" s="8">
        <f t="shared" si="0"/>
        <v>-4.2866069314128011E-3</v>
      </c>
    </row>
    <row r="53" spans="1:12" x14ac:dyDescent="0.35">
      <c r="A53" t="s">
        <v>0</v>
      </c>
      <c r="B53">
        <v>1927.03</v>
      </c>
      <c r="C53">
        <v>20.887480419999999</v>
      </c>
      <c r="D53" t="s">
        <v>1</v>
      </c>
      <c r="E53" t="s">
        <v>2</v>
      </c>
      <c r="F53" t="s">
        <v>3</v>
      </c>
      <c r="G53" t="s">
        <v>4</v>
      </c>
      <c r="H53" t="s">
        <v>5</v>
      </c>
      <c r="I53">
        <v>52</v>
      </c>
      <c r="J53">
        <v>1927</v>
      </c>
      <c r="K53" s="1">
        <v>3</v>
      </c>
      <c r="L53" s="8">
        <f t="shared" si="0"/>
        <v>-1.8449931167764228E-3</v>
      </c>
    </row>
    <row r="54" spans="1:12" x14ac:dyDescent="0.35">
      <c r="A54" t="s">
        <v>0</v>
      </c>
      <c r="B54">
        <v>1927.06</v>
      </c>
      <c r="C54">
        <v>20.810261830000002</v>
      </c>
      <c r="D54" t="s">
        <v>1</v>
      </c>
      <c r="E54" t="s">
        <v>2</v>
      </c>
      <c r="F54" t="s">
        <v>3</v>
      </c>
      <c r="G54" t="s">
        <v>4</v>
      </c>
      <c r="H54" t="s">
        <v>5</v>
      </c>
      <c r="I54">
        <v>53</v>
      </c>
      <c r="J54">
        <v>1927</v>
      </c>
      <c r="K54" s="1">
        <v>6</v>
      </c>
      <c r="L54" s="8">
        <f t="shared" si="0"/>
        <v>-3.6968838963487363E-3</v>
      </c>
    </row>
    <row r="55" spans="1:12" x14ac:dyDescent="0.35">
      <c r="A55" t="s">
        <v>0</v>
      </c>
      <c r="B55">
        <v>1927.09</v>
      </c>
      <c r="C55">
        <v>20.720174549999999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>
        <v>54</v>
      </c>
      <c r="J55">
        <v>1927</v>
      </c>
      <c r="K55" s="1">
        <v>9</v>
      </c>
      <c r="L55" s="8">
        <f t="shared" si="0"/>
        <v>-4.3289834955431853E-3</v>
      </c>
    </row>
    <row r="56" spans="1:12" x14ac:dyDescent="0.35">
      <c r="A56" t="s">
        <v>0</v>
      </c>
      <c r="B56">
        <v>1927.12</v>
      </c>
      <c r="C56">
        <v>20.73304405</v>
      </c>
      <c r="D56" t="s">
        <v>1</v>
      </c>
      <c r="E56" t="s">
        <v>2</v>
      </c>
      <c r="F56" t="s">
        <v>3</v>
      </c>
      <c r="G56" t="s">
        <v>4</v>
      </c>
      <c r="H56" t="s">
        <v>5</v>
      </c>
      <c r="I56">
        <v>55</v>
      </c>
      <c r="J56">
        <v>1927</v>
      </c>
      <c r="K56" s="1">
        <v>12</v>
      </c>
      <c r="L56" s="8">
        <f t="shared" si="0"/>
        <v>6.2110963249586894E-4</v>
      </c>
    </row>
    <row r="57" spans="1:12" x14ac:dyDescent="0.35">
      <c r="A57" t="s">
        <v>0</v>
      </c>
      <c r="B57">
        <v>1928.03</v>
      </c>
      <c r="C57">
        <v>20.73304405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>
        <v>56</v>
      </c>
      <c r="J57">
        <v>1928</v>
      </c>
      <c r="K57" s="1">
        <v>3</v>
      </c>
      <c r="L57" s="8">
        <f t="shared" si="0"/>
        <v>0</v>
      </c>
    </row>
    <row r="58" spans="1:12" x14ac:dyDescent="0.35">
      <c r="A58" t="s">
        <v>0</v>
      </c>
      <c r="B58">
        <v>1928.06</v>
      </c>
      <c r="C58">
        <v>20.861740619999999</v>
      </c>
      <c r="D58" t="s">
        <v>1</v>
      </c>
      <c r="E58" t="s">
        <v>2</v>
      </c>
      <c r="F58" t="s">
        <v>3</v>
      </c>
      <c r="G58" t="s">
        <v>4</v>
      </c>
      <c r="H58" t="s">
        <v>5</v>
      </c>
      <c r="I58">
        <v>57</v>
      </c>
      <c r="J58">
        <v>1928</v>
      </c>
      <c r="K58" s="1">
        <v>6</v>
      </c>
      <c r="L58" s="8">
        <f t="shared" si="0"/>
        <v>6.2073166723435819E-3</v>
      </c>
    </row>
    <row r="59" spans="1:12" x14ac:dyDescent="0.35">
      <c r="A59" t="s">
        <v>0</v>
      </c>
      <c r="B59">
        <v>1928.09</v>
      </c>
      <c r="C59">
        <v>20.75878303</v>
      </c>
      <c r="D59" t="s">
        <v>1</v>
      </c>
      <c r="E59" t="s">
        <v>2</v>
      </c>
      <c r="F59" t="s">
        <v>3</v>
      </c>
      <c r="G59" t="s">
        <v>4</v>
      </c>
      <c r="H59" t="s">
        <v>5</v>
      </c>
      <c r="I59">
        <v>58</v>
      </c>
      <c r="J59">
        <v>1928</v>
      </c>
      <c r="K59" s="1">
        <v>9</v>
      </c>
      <c r="L59" s="8">
        <f t="shared" si="0"/>
        <v>-4.9352348816615208E-3</v>
      </c>
    </row>
    <row r="60" spans="1:12" x14ac:dyDescent="0.35">
      <c r="A60" t="s">
        <v>0</v>
      </c>
      <c r="B60">
        <v>1928.12</v>
      </c>
      <c r="C60">
        <v>20.861740619999999</v>
      </c>
      <c r="D60" t="s">
        <v>1</v>
      </c>
      <c r="E60" t="s">
        <v>2</v>
      </c>
      <c r="F60" t="s">
        <v>3</v>
      </c>
      <c r="G60" t="s">
        <v>4</v>
      </c>
      <c r="H60" t="s">
        <v>5</v>
      </c>
      <c r="I60">
        <v>59</v>
      </c>
      <c r="J60">
        <v>1928</v>
      </c>
      <c r="K60" s="1">
        <v>12</v>
      </c>
      <c r="L60" s="8">
        <f t="shared" si="0"/>
        <v>4.9597122264444732E-3</v>
      </c>
    </row>
    <row r="61" spans="1:12" x14ac:dyDescent="0.35">
      <c r="A61" t="s">
        <v>0</v>
      </c>
      <c r="B61">
        <v>1929.03</v>
      </c>
      <c r="C61">
        <v>20.74591354</v>
      </c>
      <c r="D61" t="s">
        <v>1</v>
      </c>
      <c r="E61" t="s">
        <v>2</v>
      </c>
      <c r="F61" t="s">
        <v>3</v>
      </c>
      <c r="G61" t="s">
        <v>4</v>
      </c>
      <c r="H61" t="s">
        <v>5</v>
      </c>
      <c r="I61">
        <v>60</v>
      </c>
      <c r="J61">
        <v>1929</v>
      </c>
      <c r="K61" s="1">
        <v>3</v>
      </c>
      <c r="L61" s="8">
        <f t="shared" si="0"/>
        <v>-5.5521292355133773E-3</v>
      </c>
    </row>
    <row r="62" spans="1:12" x14ac:dyDescent="0.35">
      <c r="A62" t="s">
        <v>0</v>
      </c>
      <c r="B62">
        <v>1929.06</v>
      </c>
      <c r="C62">
        <v>20.707304239999999</v>
      </c>
      <c r="D62" t="s">
        <v>1</v>
      </c>
      <c r="E62" t="s">
        <v>2</v>
      </c>
      <c r="F62" t="s">
        <v>3</v>
      </c>
      <c r="G62" t="s">
        <v>4</v>
      </c>
      <c r="H62" t="s">
        <v>5</v>
      </c>
      <c r="I62">
        <v>61</v>
      </c>
      <c r="J62">
        <v>1929</v>
      </c>
      <c r="K62" s="1">
        <v>6</v>
      </c>
      <c r="L62" s="8">
        <f t="shared" si="0"/>
        <v>-1.8610556688939597E-3</v>
      </c>
    </row>
    <row r="63" spans="1:12" x14ac:dyDescent="0.35">
      <c r="A63" t="s">
        <v>0</v>
      </c>
      <c r="B63">
        <v>1929.09</v>
      </c>
      <c r="C63">
        <v>20.762972269999999</v>
      </c>
      <c r="D63" t="s">
        <v>1</v>
      </c>
      <c r="E63" t="s">
        <v>2</v>
      </c>
      <c r="F63" t="s">
        <v>3</v>
      </c>
      <c r="G63" t="s">
        <v>4</v>
      </c>
      <c r="H63" t="s">
        <v>5</v>
      </c>
      <c r="I63">
        <v>62</v>
      </c>
      <c r="J63">
        <v>1929</v>
      </c>
      <c r="K63" s="1">
        <v>9</v>
      </c>
      <c r="L63" s="8">
        <f t="shared" si="0"/>
        <v>2.6883282031693202E-3</v>
      </c>
    </row>
    <row r="64" spans="1:12" x14ac:dyDescent="0.35">
      <c r="A64" t="s">
        <v>0</v>
      </c>
      <c r="B64">
        <v>1929.12</v>
      </c>
      <c r="C64">
        <v>20.762972269999999</v>
      </c>
      <c r="D64" t="s">
        <v>1</v>
      </c>
      <c r="E64" t="s">
        <v>2</v>
      </c>
      <c r="F64" t="s">
        <v>3</v>
      </c>
      <c r="G64" t="s">
        <v>4</v>
      </c>
      <c r="H64" t="s">
        <v>5</v>
      </c>
      <c r="I64">
        <v>63</v>
      </c>
      <c r="J64">
        <v>1929</v>
      </c>
      <c r="K64" s="1">
        <v>12</v>
      </c>
      <c r="L64" s="8">
        <f t="shared" si="0"/>
        <v>0</v>
      </c>
    </row>
    <row r="65" spans="1:12" x14ac:dyDescent="0.35">
      <c r="A65" t="s">
        <v>0</v>
      </c>
      <c r="B65">
        <v>1930.03</v>
      </c>
      <c r="C65">
        <v>20.618066070000001</v>
      </c>
      <c r="D65" t="s">
        <v>1</v>
      </c>
      <c r="E65" t="s">
        <v>2</v>
      </c>
      <c r="F65" t="s">
        <v>3</v>
      </c>
      <c r="G65" t="s">
        <v>4</v>
      </c>
      <c r="H65" t="s">
        <v>5</v>
      </c>
      <c r="I65">
        <v>64</v>
      </c>
      <c r="J65">
        <v>1930</v>
      </c>
      <c r="K65" s="1">
        <v>3</v>
      </c>
      <c r="L65" s="8">
        <f t="shared" si="0"/>
        <v>-6.9790682237422103E-3</v>
      </c>
    </row>
    <row r="66" spans="1:12" x14ac:dyDescent="0.35">
      <c r="A66" t="s">
        <v>0</v>
      </c>
      <c r="B66">
        <v>1930.06</v>
      </c>
      <c r="C66">
        <v>20.493861339999999</v>
      </c>
      <c r="D66" t="s">
        <v>1</v>
      </c>
      <c r="E66" t="s">
        <v>2</v>
      </c>
      <c r="F66" t="s">
        <v>3</v>
      </c>
      <c r="G66" t="s">
        <v>4</v>
      </c>
      <c r="H66" t="s">
        <v>5</v>
      </c>
      <c r="I66">
        <v>65</v>
      </c>
      <c r="J66">
        <v>1930</v>
      </c>
      <c r="K66" s="1">
        <v>6</v>
      </c>
      <c r="L66" s="8">
        <f t="shared" si="0"/>
        <v>-6.0240727514558022E-3</v>
      </c>
    </row>
    <row r="67" spans="1:12" x14ac:dyDescent="0.35">
      <c r="A67" t="s">
        <v>0</v>
      </c>
      <c r="B67">
        <v>1930.09</v>
      </c>
      <c r="C67">
        <v>20.286852369999998</v>
      </c>
      <c r="D67" t="s">
        <v>1</v>
      </c>
      <c r="E67" t="s">
        <v>2</v>
      </c>
      <c r="F67" t="s">
        <v>3</v>
      </c>
      <c r="G67" t="s">
        <v>4</v>
      </c>
      <c r="H67" t="s">
        <v>5</v>
      </c>
      <c r="I67">
        <v>66</v>
      </c>
      <c r="J67">
        <v>1930</v>
      </c>
      <c r="K67" s="1">
        <v>9</v>
      </c>
      <c r="L67" s="8">
        <f t="shared" si="0"/>
        <v>-1.0101023255971751E-2</v>
      </c>
    </row>
    <row r="68" spans="1:12" x14ac:dyDescent="0.35">
      <c r="A68" t="s">
        <v>0</v>
      </c>
      <c r="B68">
        <v>1930.12</v>
      </c>
      <c r="C68">
        <v>19.934937189999999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  <c r="I68">
        <v>67</v>
      </c>
      <c r="J68">
        <v>1930</v>
      </c>
      <c r="K68" s="1">
        <v>12</v>
      </c>
      <c r="L68" s="8">
        <f t="shared" ref="L68:L131" si="1">(C68-C67)/C67</f>
        <v>-1.7346958196452777E-2</v>
      </c>
    </row>
    <row r="69" spans="1:12" x14ac:dyDescent="0.35">
      <c r="A69" t="s">
        <v>0</v>
      </c>
      <c r="B69">
        <v>1931.03</v>
      </c>
      <c r="C69">
        <v>19.293210439999999</v>
      </c>
      <c r="D69" t="s">
        <v>1</v>
      </c>
      <c r="E69" t="s">
        <v>2</v>
      </c>
      <c r="F69" t="s">
        <v>3</v>
      </c>
      <c r="G69" t="s">
        <v>4</v>
      </c>
      <c r="H69" t="s">
        <v>5</v>
      </c>
      <c r="I69">
        <v>68</v>
      </c>
      <c r="J69">
        <v>1931</v>
      </c>
      <c r="K69" s="1">
        <v>3</v>
      </c>
      <c r="L69" s="8">
        <f t="shared" si="1"/>
        <v>-3.2191059539525953E-2</v>
      </c>
    </row>
    <row r="70" spans="1:12" x14ac:dyDescent="0.35">
      <c r="A70" t="s">
        <v>0</v>
      </c>
      <c r="B70">
        <v>1931.06</v>
      </c>
      <c r="C70">
        <v>18.89989396</v>
      </c>
      <c r="D70" t="s">
        <v>1</v>
      </c>
      <c r="E70" t="s">
        <v>2</v>
      </c>
      <c r="F70" t="s">
        <v>3</v>
      </c>
      <c r="G70" t="s">
        <v>4</v>
      </c>
      <c r="H70" t="s">
        <v>5</v>
      </c>
      <c r="I70">
        <v>69</v>
      </c>
      <c r="J70">
        <v>1931</v>
      </c>
      <c r="K70" s="1">
        <v>6</v>
      </c>
      <c r="L70" s="8">
        <f t="shared" si="1"/>
        <v>-2.0386263925497271E-2</v>
      </c>
    </row>
    <row r="71" spans="1:12" x14ac:dyDescent="0.35">
      <c r="A71" t="s">
        <v>0</v>
      </c>
      <c r="B71">
        <v>1931.09</v>
      </c>
      <c r="C71">
        <v>18.444474710000001</v>
      </c>
      <c r="D71" t="s">
        <v>1</v>
      </c>
      <c r="E71" t="s">
        <v>2</v>
      </c>
      <c r="F71" t="s">
        <v>3</v>
      </c>
      <c r="G71" t="s">
        <v>4</v>
      </c>
      <c r="H71" t="s">
        <v>5</v>
      </c>
      <c r="I71">
        <v>70</v>
      </c>
      <c r="J71">
        <v>1931</v>
      </c>
      <c r="K71" s="1">
        <v>9</v>
      </c>
      <c r="L71" s="8">
        <f t="shared" si="1"/>
        <v>-2.4096391808538935E-2</v>
      </c>
    </row>
    <row r="72" spans="1:12" x14ac:dyDescent="0.35">
      <c r="A72" t="s">
        <v>0</v>
      </c>
      <c r="B72">
        <v>1931.12</v>
      </c>
      <c r="C72">
        <v>18.382372759999999</v>
      </c>
      <c r="D72" t="s">
        <v>1</v>
      </c>
      <c r="E72" t="s">
        <v>2</v>
      </c>
      <c r="F72" t="s">
        <v>3</v>
      </c>
      <c r="G72" t="s">
        <v>4</v>
      </c>
      <c r="H72" t="s">
        <v>5</v>
      </c>
      <c r="I72">
        <v>71</v>
      </c>
      <c r="J72">
        <v>1931</v>
      </c>
      <c r="K72" s="1">
        <v>12</v>
      </c>
      <c r="L72" s="8">
        <f t="shared" si="1"/>
        <v>-3.3669676679017983E-3</v>
      </c>
    </row>
    <row r="73" spans="1:12" x14ac:dyDescent="0.35">
      <c r="A73" t="s">
        <v>0</v>
      </c>
      <c r="B73">
        <v>1932.03</v>
      </c>
      <c r="C73">
        <v>18.113261009999999</v>
      </c>
      <c r="D73" t="s">
        <v>1</v>
      </c>
      <c r="E73" t="s">
        <v>2</v>
      </c>
      <c r="F73" t="s">
        <v>3</v>
      </c>
      <c r="G73" t="s">
        <v>4</v>
      </c>
      <c r="H73" t="s">
        <v>5</v>
      </c>
      <c r="I73">
        <v>72</v>
      </c>
      <c r="J73">
        <v>1932</v>
      </c>
      <c r="K73" s="1">
        <v>3</v>
      </c>
      <c r="L73" s="8">
        <f t="shared" si="1"/>
        <v>-1.463966341633475E-2</v>
      </c>
    </row>
    <row r="74" spans="1:12" x14ac:dyDescent="0.35">
      <c r="A74" t="s">
        <v>0</v>
      </c>
      <c r="B74">
        <v>1932.06</v>
      </c>
      <c r="C74">
        <v>17.368029360000001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>
        <v>73</v>
      </c>
      <c r="J74">
        <v>1932</v>
      </c>
      <c r="K74" s="1">
        <v>6</v>
      </c>
      <c r="L74" s="8">
        <f t="shared" si="1"/>
        <v>-4.1142875906694472E-2</v>
      </c>
    </row>
    <row r="75" spans="1:12" x14ac:dyDescent="0.35">
      <c r="A75" t="s">
        <v>0</v>
      </c>
      <c r="B75">
        <v>1932.09</v>
      </c>
      <c r="C75">
        <v>16.995414360000002</v>
      </c>
      <c r="D75" t="s">
        <v>1</v>
      </c>
      <c r="E75" t="s">
        <v>2</v>
      </c>
      <c r="F75" t="s">
        <v>3</v>
      </c>
      <c r="G75" t="s">
        <v>4</v>
      </c>
      <c r="H75" t="s">
        <v>5</v>
      </c>
      <c r="I75">
        <v>74</v>
      </c>
      <c r="J75">
        <v>1932</v>
      </c>
      <c r="K75" s="1">
        <v>9</v>
      </c>
      <c r="L75" s="8">
        <f t="shared" si="1"/>
        <v>-2.1454074741384457E-2</v>
      </c>
    </row>
    <row r="76" spans="1:12" x14ac:dyDescent="0.35">
      <c r="A76" t="s">
        <v>0</v>
      </c>
      <c r="B76">
        <v>1932.12</v>
      </c>
      <c r="C76">
        <v>16.684901310000001</v>
      </c>
      <c r="D76" t="s">
        <v>1</v>
      </c>
      <c r="E76" t="s">
        <v>2</v>
      </c>
      <c r="F76" t="s">
        <v>3</v>
      </c>
      <c r="G76" t="s">
        <v>4</v>
      </c>
      <c r="H76" t="s">
        <v>5</v>
      </c>
      <c r="I76">
        <v>75</v>
      </c>
      <c r="J76">
        <v>1932</v>
      </c>
      <c r="K76" s="1">
        <v>12</v>
      </c>
      <c r="L76" s="8">
        <f t="shared" si="1"/>
        <v>-1.8270401852091167E-2</v>
      </c>
    </row>
    <row r="77" spans="1:12" x14ac:dyDescent="0.35">
      <c r="A77" t="s">
        <v>0</v>
      </c>
      <c r="B77">
        <v>1933.03</v>
      </c>
      <c r="C77">
        <v>16.498592989999999</v>
      </c>
      <c r="D77" t="s">
        <v>1</v>
      </c>
      <c r="E77" t="s">
        <v>2</v>
      </c>
      <c r="F77" t="s">
        <v>3</v>
      </c>
      <c r="G77" t="s">
        <v>4</v>
      </c>
      <c r="H77" t="s">
        <v>5</v>
      </c>
      <c r="I77">
        <v>76</v>
      </c>
      <c r="J77">
        <v>1933</v>
      </c>
      <c r="K77" s="1">
        <v>3</v>
      </c>
      <c r="L77" s="8">
        <f t="shared" si="1"/>
        <v>-1.1166282409374464E-2</v>
      </c>
    </row>
    <row r="78" spans="1:12" x14ac:dyDescent="0.35">
      <c r="A78" t="s">
        <v>0</v>
      </c>
      <c r="B78">
        <v>1933.06</v>
      </c>
      <c r="C78">
        <v>16.47789233</v>
      </c>
      <c r="D78" t="s">
        <v>1</v>
      </c>
      <c r="E78" t="s">
        <v>2</v>
      </c>
      <c r="F78" t="s">
        <v>3</v>
      </c>
      <c r="G78" t="s">
        <v>4</v>
      </c>
      <c r="H78" t="s">
        <v>5</v>
      </c>
      <c r="I78">
        <v>77</v>
      </c>
      <c r="J78">
        <v>1933</v>
      </c>
      <c r="K78" s="1">
        <v>6</v>
      </c>
      <c r="L78" s="8">
        <f t="shared" si="1"/>
        <v>-1.2546924463526185E-3</v>
      </c>
    </row>
    <row r="79" spans="1:12" x14ac:dyDescent="0.35">
      <c r="A79" t="s">
        <v>0</v>
      </c>
      <c r="B79">
        <v>1933.09</v>
      </c>
      <c r="C79">
        <v>16.47789233</v>
      </c>
      <c r="D79" t="s">
        <v>1</v>
      </c>
      <c r="E79" t="s">
        <v>2</v>
      </c>
      <c r="F79" t="s">
        <v>3</v>
      </c>
      <c r="G79" t="s">
        <v>4</v>
      </c>
      <c r="H79" t="s">
        <v>5</v>
      </c>
      <c r="I79">
        <v>78</v>
      </c>
      <c r="J79">
        <v>1933</v>
      </c>
      <c r="K79" s="1">
        <v>9</v>
      </c>
      <c r="L79" s="8">
        <f t="shared" si="1"/>
        <v>0</v>
      </c>
    </row>
    <row r="80" spans="1:12" x14ac:dyDescent="0.35">
      <c r="A80" t="s">
        <v>0</v>
      </c>
      <c r="B80">
        <v>1933.12</v>
      </c>
      <c r="C80">
        <v>16.560695760000002</v>
      </c>
      <c r="D80" t="s">
        <v>1</v>
      </c>
      <c r="E80" t="s">
        <v>2</v>
      </c>
      <c r="F80" t="s">
        <v>3</v>
      </c>
      <c r="G80" t="s">
        <v>4</v>
      </c>
      <c r="H80" t="s">
        <v>5</v>
      </c>
      <c r="I80">
        <v>79</v>
      </c>
      <c r="J80">
        <v>1933</v>
      </c>
      <c r="K80" s="1">
        <v>12</v>
      </c>
      <c r="L80" s="8">
        <f t="shared" si="1"/>
        <v>5.0251226517148877E-3</v>
      </c>
    </row>
    <row r="81" spans="1:12" x14ac:dyDescent="0.35">
      <c r="A81" t="s">
        <v>0</v>
      </c>
      <c r="B81">
        <v>1934.03</v>
      </c>
      <c r="C81">
        <v>16.643499179999999</v>
      </c>
      <c r="D81" t="s">
        <v>1</v>
      </c>
      <c r="E81" t="s">
        <v>2</v>
      </c>
      <c r="F81" t="s">
        <v>3</v>
      </c>
      <c r="G81" t="s">
        <v>4</v>
      </c>
      <c r="H81" t="s">
        <v>5</v>
      </c>
      <c r="I81">
        <v>80</v>
      </c>
      <c r="J81">
        <v>1934</v>
      </c>
      <c r="K81" s="1">
        <v>3</v>
      </c>
      <c r="L81" s="8">
        <f t="shared" si="1"/>
        <v>4.999996449424394E-3</v>
      </c>
    </row>
    <row r="82" spans="1:12" x14ac:dyDescent="0.35">
      <c r="A82" t="s">
        <v>0</v>
      </c>
      <c r="B82">
        <v>1934.06</v>
      </c>
      <c r="C82">
        <v>16.80910604</v>
      </c>
      <c r="D82" t="s">
        <v>1</v>
      </c>
      <c r="E82" t="s">
        <v>2</v>
      </c>
      <c r="F82" t="s">
        <v>3</v>
      </c>
      <c r="G82" t="s">
        <v>4</v>
      </c>
      <c r="H82" t="s">
        <v>5</v>
      </c>
      <c r="I82">
        <v>81</v>
      </c>
      <c r="J82">
        <v>1934</v>
      </c>
      <c r="K82" s="1">
        <v>6</v>
      </c>
      <c r="L82" s="8">
        <f t="shared" si="1"/>
        <v>9.9502429272208173E-3</v>
      </c>
    </row>
    <row r="83" spans="1:12" x14ac:dyDescent="0.35">
      <c r="A83" t="s">
        <v>0</v>
      </c>
      <c r="B83">
        <v>1934.09</v>
      </c>
      <c r="C83">
        <v>16.705601959999999</v>
      </c>
      <c r="D83" t="s">
        <v>1</v>
      </c>
      <c r="E83" t="s">
        <v>2</v>
      </c>
      <c r="F83" t="s">
        <v>3</v>
      </c>
      <c r="G83" t="s">
        <v>4</v>
      </c>
      <c r="H83" t="s">
        <v>5</v>
      </c>
      <c r="I83">
        <v>82</v>
      </c>
      <c r="J83">
        <v>1934</v>
      </c>
      <c r="K83" s="1">
        <v>9</v>
      </c>
      <c r="L83" s="8">
        <f t="shared" si="1"/>
        <v>-6.1576195517891114E-3</v>
      </c>
    </row>
    <row r="84" spans="1:12" x14ac:dyDescent="0.35">
      <c r="A84" t="s">
        <v>0</v>
      </c>
      <c r="B84">
        <v>1934.12</v>
      </c>
      <c r="C84">
        <v>16.767704729999998</v>
      </c>
      <c r="D84" t="s">
        <v>1</v>
      </c>
      <c r="E84" t="s">
        <v>2</v>
      </c>
      <c r="F84" t="s">
        <v>3</v>
      </c>
      <c r="G84" t="s">
        <v>4</v>
      </c>
      <c r="H84" t="s">
        <v>5</v>
      </c>
      <c r="I84">
        <v>83</v>
      </c>
      <c r="J84">
        <v>1934</v>
      </c>
      <c r="K84" s="1">
        <v>12</v>
      </c>
      <c r="L84" s="8">
        <f t="shared" si="1"/>
        <v>3.7174817255133021E-3</v>
      </c>
    </row>
    <row r="85" spans="1:12" x14ac:dyDescent="0.35">
      <c r="A85" t="s">
        <v>0</v>
      </c>
      <c r="B85">
        <v>1935.03</v>
      </c>
      <c r="C85">
        <v>17.098918430000001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>
        <v>84</v>
      </c>
      <c r="J85">
        <v>1935</v>
      </c>
      <c r="K85" s="1">
        <v>3</v>
      </c>
      <c r="L85" s="8">
        <f t="shared" si="1"/>
        <v>1.9753073263951901E-2</v>
      </c>
    </row>
    <row r="86" spans="1:12" x14ac:dyDescent="0.35">
      <c r="A86" t="s">
        <v>0</v>
      </c>
      <c r="B86">
        <v>1935.06</v>
      </c>
      <c r="C86">
        <v>17.28522594</v>
      </c>
      <c r="D86" t="s">
        <v>1</v>
      </c>
      <c r="E86" t="s">
        <v>2</v>
      </c>
      <c r="F86" t="s">
        <v>3</v>
      </c>
      <c r="G86" t="s">
        <v>4</v>
      </c>
      <c r="H86" t="s">
        <v>5</v>
      </c>
      <c r="I86">
        <v>85</v>
      </c>
      <c r="J86">
        <v>1935</v>
      </c>
      <c r="K86" s="1">
        <v>6</v>
      </c>
      <c r="L86" s="8">
        <f t="shared" si="1"/>
        <v>1.089586518367869E-2</v>
      </c>
    </row>
    <row r="87" spans="1:12" x14ac:dyDescent="0.35">
      <c r="A87" t="s">
        <v>0</v>
      </c>
      <c r="B87">
        <v>1935.09</v>
      </c>
      <c r="C87">
        <v>17.347328709999999</v>
      </c>
      <c r="D87" t="s">
        <v>1</v>
      </c>
      <c r="E87" t="s">
        <v>2</v>
      </c>
      <c r="F87" t="s">
        <v>3</v>
      </c>
      <c r="G87" t="s">
        <v>4</v>
      </c>
      <c r="H87" t="s">
        <v>5</v>
      </c>
      <c r="I87">
        <v>86</v>
      </c>
      <c r="J87">
        <v>1935</v>
      </c>
      <c r="K87" s="1">
        <v>9</v>
      </c>
      <c r="L87" s="8">
        <f t="shared" si="1"/>
        <v>3.5928237337231588E-3</v>
      </c>
    </row>
    <row r="88" spans="1:12" x14ac:dyDescent="0.35">
      <c r="A88" t="s">
        <v>0</v>
      </c>
      <c r="B88">
        <v>1935.12</v>
      </c>
      <c r="C88">
        <v>17.699243880000001</v>
      </c>
      <c r="D88" t="s">
        <v>1</v>
      </c>
      <c r="E88" t="s">
        <v>2</v>
      </c>
      <c r="F88" t="s">
        <v>3</v>
      </c>
      <c r="G88" t="s">
        <v>4</v>
      </c>
      <c r="H88" t="s">
        <v>5</v>
      </c>
      <c r="I88">
        <v>87</v>
      </c>
      <c r="J88">
        <v>1935</v>
      </c>
      <c r="K88" s="1">
        <v>12</v>
      </c>
      <c r="L88" s="8">
        <f t="shared" si="1"/>
        <v>2.0286418496072968E-2</v>
      </c>
    </row>
    <row r="89" spans="1:12" x14ac:dyDescent="0.35">
      <c r="A89" t="s">
        <v>0</v>
      </c>
      <c r="B89">
        <v>1936.03</v>
      </c>
      <c r="C89">
        <v>17.38873083</v>
      </c>
      <c r="D89" t="s">
        <v>1</v>
      </c>
      <c r="E89" t="s">
        <v>2</v>
      </c>
      <c r="F89" t="s">
        <v>3</v>
      </c>
      <c r="G89" t="s">
        <v>4</v>
      </c>
      <c r="H89" t="s">
        <v>5</v>
      </c>
      <c r="I89">
        <v>88</v>
      </c>
      <c r="J89">
        <v>1936</v>
      </c>
      <c r="K89" s="1">
        <v>3</v>
      </c>
      <c r="L89" s="8">
        <f t="shared" si="1"/>
        <v>-1.7543859619386228E-2</v>
      </c>
    </row>
    <row r="90" spans="1:12" x14ac:dyDescent="0.35">
      <c r="A90" t="s">
        <v>0</v>
      </c>
      <c r="B90">
        <v>1936.06</v>
      </c>
      <c r="C90">
        <v>17.71994454</v>
      </c>
      <c r="D90" t="s">
        <v>1</v>
      </c>
      <c r="E90" t="s">
        <v>2</v>
      </c>
      <c r="F90" t="s">
        <v>3</v>
      </c>
      <c r="G90" t="s">
        <v>4</v>
      </c>
      <c r="H90" t="s">
        <v>5</v>
      </c>
      <c r="I90">
        <v>89</v>
      </c>
      <c r="J90">
        <v>1936</v>
      </c>
      <c r="K90" s="1">
        <v>6</v>
      </c>
      <c r="L90" s="8">
        <f t="shared" si="1"/>
        <v>1.9047606937969957E-2</v>
      </c>
    </row>
    <row r="91" spans="1:12" x14ac:dyDescent="0.35">
      <c r="A91" t="s">
        <v>0</v>
      </c>
      <c r="B91">
        <v>1936.09</v>
      </c>
      <c r="C91">
        <v>18.009756930000002</v>
      </c>
      <c r="D91" t="s">
        <v>1</v>
      </c>
      <c r="E91" t="s">
        <v>2</v>
      </c>
      <c r="F91" t="s">
        <v>3</v>
      </c>
      <c r="G91" t="s">
        <v>4</v>
      </c>
      <c r="H91" t="s">
        <v>5</v>
      </c>
      <c r="I91">
        <v>90</v>
      </c>
      <c r="J91">
        <v>1936</v>
      </c>
      <c r="K91" s="1">
        <v>9</v>
      </c>
      <c r="L91" s="8">
        <f t="shared" si="1"/>
        <v>1.6355152204105126E-2</v>
      </c>
    </row>
    <row r="92" spans="1:12" x14ac:dyDescent="0.35">
      <c r="A92" t="s">
        <v>0</v>
      </c>
      <c r="B92">
        <v>1936.12</v>
      </c>
      <c r="C92">
        <v>18.278867859999998</v>
      </c>
      <c r="D92" t="s">
        <v>1</v>
      </c>
      <c r="E92" t="s">
        <v>2</v>
      </c>
      <c r="F92" t="s">
        <v>3</v>
      </c>
      <c r="G92" t="s">
        <v>4</v>
      </c>
      <c r="H92" t="s">
        <v>5</v>
      </c>
      <c r="I92">
        <v>91</v>
      </c>
      <c r="J92">
        <v>1936</v>
      </c>
      <c r="K92" s="1">
        <v>12</v>
      </c>
      <c r="L92" s="8">
        <f t="shared" si="1"/>
        <v>1.4942507611067269E-2</v>
      </c>
    </row>
    <row r="93" spans="1:12" x14ac:dyDescent="0.35">
      <c r="A93" t="s">
        <v>0</v>
      </c>
      <c r="B93">
        <v>1937.03</v>
      </c>
      <c r="C93">
        <v>18.589380909999999</v>
      </c>
      <c r="D93" t="s">
        <v>1</v>
      </c>
      <c r="E93" t="s">
        <v>2</v>
      </c>
      <c r="F93" t="s">
        <v>3</v>
      </c>
      <c r="G93" t="s">
        <v>4</v>
      </c>
      <c r="H93" t="s">
        <v>5</v>
      </c>
      <c r="I93">
        <v>92</v>
      </c>
      <c r="J93">
        <v>1937</v>
      </c>
      <c r="K93" s="1">
        <v>3</v>
      </c>
      <c r="L93" s="8">
        <f t="shared" si="1"/>
        <v>1.6987542794130187E-2</v>
      </c>
    </row>
    <row r="94" spans="1:12" x14ac:dyDescent="0.35">
      <c r="A94" t="s">
        <v>0</v>
      </c>
      <c r="B94">
        <v>1937.06</v>
      </c>
      <c r="C94">
        <v>19.024099509999999</v>
      </c>
      <c r="D94" t="s">
        <v>1</v>
      </c>
      <c r="E94" t="s">
        <v>2</v>
      </c>
      <c r="F94" t="s">
        <v>3</v>
      </c>
      <c r="G94" t="s">
        <v>4</v>
      </c>
      <c r="H94" t="s">
        <v>5</v>
      </c>
      <c r="I94">
        <v>93</v>
      </c>
      <c r="J94">
        <v>1937</v>
      </c>
      <c r="K94" s="1">
        <v>6</v>
      </c>
      <c r="L94" s="8">
        <f t="shared" si="1"/>
        <v>2.3385318860519283E-2</v>
      </c>
    </row>
    <row r="95" spans="1:12" x14ac:dyDescent="0.35">
      <c r="A95" t="s">
        <v>0</v>
      </c>
      <c r="B95">
        <v>1937.09</v>
      </c>
      <c r="C95">
        <v>19.189706359999999</v>
      </c>
      <c r="D95" t="s">
        <v>1</v>
      </c>
      <c r="E95" t="s">
        <v>2</v>
      </c>
      <c r="F95" t="s">
        <v>3</v>
      </c>
      <c r="G95" t="s">
        <v>4</v>
      </c>
      <c r="H95" t="s">
        <v>5</v>
      </c>
      <c r="I95">
        <v>94</v>
      </c>
      <c r="J95">
        <v>1937</v>
      </c>
      <c r="K95" s="1">
        <v>9</v>
      </c>
      <c r="L95" s="8">
        <f t="shared" si="1"/>
        <v>8.7051084816365983E-3</v>
      </c>
    </row>
    <row r="96" spans="1:12" x14ac:dyDescent="0.35">
      <c r="A96" t="s">
        <v>0</v>
      </c>
      <c r="B96">
        <v>1937.12</v>
      </c>
      <c r="C96">
        <v>19.60372349</v>
      </c>
      <c r="D96" t="s">
        <v>1</v>
      </c>
      <c r="E96" t="s">
        <v>2</v>
      </c>
      <c r="F96" t="s">
        <v>3</v>
      </c>
      <c r="G96" t="s">
        <v>4</v>
      </c>
      <c r="H96" t="s">
        <v>5</v>
      </c>
      <c r="I96">
        <v>95</v>
      </c>
      <c r="J96">
        <v>1937</v>
      </c>
      <c r="K96" s="1">
        <v>12</v>
      </c>
      <c r="L96" s="8">
        <f t="shared" si="1"/>
        <v>2.1574959107399354E-2</v>
      </c>
    </row>
    <row r="97" spans="1:12" x14ac:dyDescent="0.35">
      <c r="A97" t="s">
        <v>0</v>
      </c>
      <c r="B97">
        <v>1938.03</v>
      </c>
      <c r="C97">
        <v>19.520920069999999</v>
      </c>
      <c r="D97" t="s">
        <v>1</v>
      </c>
      <c r="E97" t="s">
        <v>2</v>
      </c>
      <c r="F97" t="s">
        <v>3</v>
      </c>
      <c r="G97" t="s">
        <v>4</v>
      </c>
      <c r="H97" t="s">
        <v>5</v>
      </c>
      <c r="I97">
        <v>96</v>
      </c>
      <c r="J97">
        <v>1938</v>
      </c>
      <c r="K97" s="1">
        <v>3</v>
      </c>
      <c r="L97" s="8">
        <f t="shared" si="1"/>
        <v>-4.2238618618672006E-3</v>
      </c>
    </row>
    <row r="98" spans="1:12" x14ac:dyDescent="0.35">
      <c r="A98" t="s">
        <v>0</v>
      </c>
      <c r="B98">
        <v>1938.06</v>
      </c>
      <c r="C98">
        <v>19.686526919999999</v>
      </c>
      <c r="D98" t="s">
        <v>1</v>
      </c>
      <c r="E98" t="s">
        <v>2</v>
      </c>
      <c r="F98" t="s">
        <v>3</v>
      </c>
      <c r="G98" t="s">
        <v>4</v>
      </c>
      <c r="H98" t="s">
        <v>5</v>
      </c>
      <c r="I98">
        <v>97</v>
      </c>
      <c r="J98">
        <v>1938</v>
      </c>
      <c r="K98" s="1">
        <v>6</v>
      </c>
      <c r="L98" s="8">
        <f t="shared" si="1"/>
        <v>8.4835576092802296E-3</v>
      </c>
    </row>
    <row r="99" spans="1:12" x14ac:dyDescent="0.35">
      <c r="A99" t="s">
        <v>0</v>
      </c>
      <c r="B99">
        <v>1938.09</v>
      </c>
      <c r="C99">
        <v>19.70722838</v>
      </c>
      <c r="D99" t="s">
        <v>1</v>
      </c>
      <c r="E99" t="s">
        <v>2</v>
      </c>
      <c r="F99" t="s">
        <v>3</v>
      </c>
      <c r="G99" t="s">
        <v>4</v>
      </c>
      <c r="H99" t="s">
        <v>5</v>
      </c>
      <c r="I99">
        <v>98</v>
      </c>
      <c r="J99">
        <v>1938</v>
      </c>
      <c r="K99" s="1">
        <v>9</v>
      </c>
      <c r="L99" s="8">
        <f t="shared" si="1"/>
        <v>1.0515547046020806E-3</v>
      </c>
    </row>
    <row r="100" spans="1:12" x14ac:dyDescent="0.35">
      <c r="A100" t="s">
        <v>0</v>
      </c>
      <c r="B100">
        <v>1938.12</v>
      </c>
      <c r="C100">
        <v>19.727929039999999</v>
      </c>
      <c r="D100" t="s">
        <v>1</v>
      </c>
      <c r="E100" t="s">
        <v>2</v>
      </c>
      <c r="F100" t="s">
        <v>3</v>
      </c>
      <c r="G100" t="s">
        <v>4</v>
      </c>
      <c r="H100" t="s">
        <v>5</v>
      </c>
      <c r="I100">
        <v>99</v>
      </c>
      <c r="J100">
        <v>1938</v>
      </c>
      <c r="K100" s="1">
        <v>12</v>
      </c>
      <c r="L100" s="8">
        <f t="shared" si="1"/>
        <v>1.050409504616461E-3</v>
      </c>
    </row>
    <row r="101" spans="1:12" x14ac:dyDescent="0.35">
      <c r="A101" t="s">
        <v>0</v>
      </c>
      <c r="B101">
        <v>1939.03</v>
      </c>
      <c r="C101">
        <v>20.059142739999999</v>
      </c>
      <c r="D101" t="s">
        <v>1</v>
      </c>
      <c r="E101" t="s">
        <v>2</v>
      </c>
      <c r="F101" t="s">
        <v>3</v>
      </c>
      <c r="G101" t="s">
        <v>4</v>
      </c>
      <c r="H101" t="s">
        <v>5</v>
      </c>
      <c r="I101">
        <v>100</v>
      </c>
      <c r="J101">
        <v>1939</v>
      </c>
      <c r="K101" s="1">
        <v>3</v>
      </c>
      <c r="L101" s="8">
        <f t="shared" si="1"/>
        <v>1.6789076001258736E-2</v>
      </c>
    </row>
    <row r="102" spans="1:12" x14ac:dyDescent="0.35">
      <c r="A102" t="s">
        <v>0</v>
      </c>
      <c r="B102">
        <v>1939.06</v>
      </c>
      <c r="C102">
        <v>20.348955140000001</v>
      </c>
      <c r="D102" t="s">
        <v>1</v>
      </c>
      <c r="E102" t="s">
        <v>2</v>
      </c>
      <c r="F102" t="s">
        <v>3</v>
      </c>
      <c r="G102" t="s">
        <v>4</v>
      </c>
      <c r="H102" t="s">
        <v>5</v>
      </c>
      <c r="I102">
        <v>101</v>
      </c>
      <c r="J102">
        <v>1939</v>
      </c>
      <c r="K102" s="1">
        <v>6</v>
      </c>
      <c r="L102" s="8">
        <f t="shared" si="1"/>
        <v>1.4447895593368834E-2</v>
      </c>
    </row>
    <row r="103" spans="1:12" x14ac:dyDescent="0.35">
      <c r="A103" t="s">
        <v>0</v>
      </c>
      <c r="B103">
        <v>1939.09</v>
      </c>
      <c r="C103">
        <v>20.597365419999999</v>
      </c>
      <c r="D103" t="s">
        <v>1</v>
      </c>
      <c r="E103" t="s">
        <v>2</v>
      </c>
      <c r="F103" t="s">
        <v>3</v>
      </c>
      <c r="G103" t="s">
        <v>4</v>
      </c>
      <c r="H103" t="s">
        <v>5</v>
      </c>
      <c r="I103">
        <v>102</v>
      </c>
      <c r="J103">
        <v>1939</v>
      </c>
      <c r="K103" s="1">
        <v>9</v>
      </c>
      <c r="L103" s="8">
        <f t="shared" si="1"/>
        <v>1.2207520154766928E-2</v>
      </c>
    </row>
    <row r="104" spans="1:12" x14ac:dyDescent="0.35">
      <c r="A104" t="s">
        <v>0</v>
      </c>
      <c r="B104">
        <v>1939.12</v>
      </c>
      <c r="C104">
        <v>21.239092169999999</v>
      </c>
      <c r="D104" t="s">
        <v>1</v>
      </c>
      <c r="E104" t="s">
        <v>2</v>
      </c>
      <c r="F104" t="s">
        <v>3</v>
      </c>
      <c r="G104" t="s">
        <v>4</v>
      </c>
      <c r="H104" t="s">
        <v>5</v>
      </c>
      <c r="I104">
        <v>103</v>
      </c>
      <c r="J104">
        <v>1939</v>
      </c>
      <c r="K104" s="1">
        <v>12</v>
      </c>
      <c r="L104" s="8">
        <f t="shared" si="1"/>
        <v>3.1155768561394983E-2</v>
      </c>
    </row>
    <row r="105" spans="1:12" x14ac:dyDescent="0.35">
      <c r="A105" t="s">
        <v>0</v>
      </c>
      <c r="B105">
        <v>1940.03</v>
      </c>
      <c r="C105">
        <v>20.969981239999999</v>
      </c>
      <c r="D105" t="s">
        <v>1</v>
      </c>
      <c r="E105" t="s">
        <v>2</v>
      </c>
      <c r="F105" t="s">
        <v>3</v>
      </c>
      <c r="G105" t="s">
        <v>4</v>
      </c>
      <c r="H105" t="s">
        <v>5</v>
      </c>
      <c r="I105">
        <v>104</v>
      </c>
      <c r="J105">
        <v>1940</v>
      </c>
      <c r="K105" s="1">
        <v>3</v>
      </c>
      <c r="L105" s="8">
        <f t="shared" si="1"/>
        <v>-1.2670547679063069E-2</v>
      </c>
    </row>
    <row r="106" spans="1:12" x14ac:dyDescent="0.35">
      <c r="A106" t="s">
        <v>0</v>
      </c>
      <c r="B106">
        <v>1940.06</v>
      </c>
      <c r="C106">
        <v>21.301194939999998</v>
      </c>
      <c r="D106" t="s">
        <v>1</v>
      </c>
      <c r="E106" t="s">
        <v>2</v>
      </c>
      <c r="F106" t="s">
        <v>3</v>
      </c>
      <c r="G106" t="s">
        <v>4</v>
      </c>
      <c r="H106" t="s">
        <v>5</v>
      </c>
      <c r="I106">
        <v>105</v>
      </c>
      <c r="J106">
        <v>1940</v>
      </c>
      <c r="K106" s="1">
        <v>6</v>
      </c>
      <c r="L106" s="8">
        <f t="shared" si="1"/>
        <v>1.5794658860648521E-2</v>
      </c>
    </row>
    <row r="107" spans="1:12" x14ac:dyDescent="0.35">
      <c r="A107" t="s">
        <v>0</v>
      </c>
      <c r="B107">
        <v>1940.09</v>
      </c>
      <c r="C107">
        <v>21.570306689999999</v>
      </c>
      <c r="D107" t="s">
        <v>1</v>
      </c>
      <c r="E107" t="s">
        <v>2</v>
      </c>
      <c r="F107" t="s">
        <v>3</v>
      </c>
      <c r="G107" t="s">
        <v>4</v>
      </c>
      <c r="H107" t="s">
        <v>5</v>
      </c>
      <c r="I107">
        <v>106</v>
      </c>
      <c r="J107">
        <v>1940</v>
      </c>
      <c r="K107" s="1">
        <v>9</v>
      </c>
      <c r="L107" s="8">
        <f t="shared" si="1"/>
        <v>1.2633645706638486E-2</v>
      </c>
    </row>
    <row r="108" spans="1:12" x14ac:dyDescent="0.35">
      <c r="A108" t="s">
        <v>0</v>
      </c>
      <c r="B108">
        <v>1940.12</v>
      </c>
      <c r="C108">
        <v>21.818716970000001</v>
      </c>
      <c r="D108" t="s">
        <v>1</v>
      </c>
      <c r="E108" t="s">
        <v>2</v>
      </c>
      <c r="F108" t="s">
        <v>3</v>
      </c>
      <c r="G108" t="s">
        <v>4</v>
      </c>
      <c r="H108" t="s">
        <v>5</v>
      </c>
      <c r="I108">
        <v>107</v>
      </c>
      <c r="J108">
        <v>1940</v>
      </c>
      <c r="K108" s="1">
        <v>12</v>
      </c>
      <c r="L108" s="8">
        <f t="shared" si="1"/>
        <v>1.1516307281581895E-2</v>
      </c>
    </row>
    <row r="109" spans="1:12" x14ac:dyDescent="0.35">
      <c r="A109" t="s">
        <v>0</v>
      </c>
      <c r="B109">
        <v>1941.03</v>
      </c>
      <c r="C109">
        <v>21.860118270000001</v>
      </c>
      <c r="D109" t="s">
        <v>1</v>
      </c>
      <c r="E109" t="s">
        <v>2</v>
      </c>
      <c r="F109" t="s">
        <v>3</v>
      </c>
      <c r="G109" t="s">
        <v>4</v>
      </c>
      <c r="H109" t="s">
        <v>5</v>
      </c>
      <c r="I109">
        <v>108</v>
      </c>
      <c r="J109">
        <v>1941</v>
      </c>
      <c r="K109" s="1">
        <v>3</v>
      </c>
      <c r="L109" s="8">
        <f t="shared" si="1"/>
        <v>1.8975130415287852E-3</v>
      </c>
    </row>
    <row r="110" spans="1:12" x14ac:dyDescent="0.35">
      <c r="A110" t="s">
        <v>0</v>
      </c>
      <c r="B110">
        <v>1941.06</v>
      </c>
      <c r="C110">
        <v>22.129230020000001</v>
      </c>
      <c r="D110" t="s">
        <v>1</v>
      </c>
      <c r="E110" t="s">
        <v>2</v>
      </c>
      <c r="F110" t="s">
        <v>3</v>
      </c>
      <c r="G110" t="s">
        <v>4</v>
      </c>
      <c r="H110" t="s">
        <v>5</v>
      </c>
      <c r="I110">
        <v>109</v>
      </c>
      <c r="J110">
        <v>1941</v>
      </c>
      <c r="K110" s="1">
        <v>6</v>
      </c>
      <c r="L110" s="8">
        <f t="shared" si="1"/>
        <v>1.2310626442004168E-2</v>
      </c>
    </row>
    <row r="111" spans="1:12" x14ac:dyDescent="0.35">
      <c r="A111" t="s">
        <v>0</v>
      </c>
      <c r="B111">
        <v>1941.09</v>
      </c>
      <c r="C111">
        <v>22.212033439999999</v>
      </c>
      <c r="D111" t="s">
        <v>1</v>
      </c>
      <c r="E111" t="s">
        <v>2</v>
      </c>
      <c r="F111" t="s">
        <v>3</v>
      </c>
      <c r="G111" t="s">
        <v>4</v>
      </c>
      <c r="H111" t="s">
        <v>5</v>
      </c>
      <c r="I111">
        <v>110</v>
      </c>
      <c r="J111">
        <v>1941</v>
      </c>
      <c r="K111" s="1">
        <v>9</v>
      </c>
      <c r="L111" s="8">
        <f t="shared" si="1"/>
        <v>3.741812070513135E-3</v>
      </c>
    </row>
    <row r="112" spans="1:12" x14ac:dyDescent="0.35">
      <c r="A112" t="s">
        <v>0</v>
      </c>
      <c r="B112">
        <v>1941.12</v>
      </c>
      <c r="C112">
        <v>22.646751219999999</v>
      </c>
      <c r="D112" t="s">
        <v>1</v>
      </c>
      <c r="E112" t="s">
        <v>2</v>
      </c>
      <c r="F112" t="s">
        <v>3</v>
      </c>
      <c r="G112" t="s">
        <v>4</v>
      </c>
      <c r="H112" t="s">
        <v>5</v>
      </c>
      <c r="I112">
        <v>111</v>
      </c>
      <c r="J112">
        <v>1941</v>
      </c>
      <c r="K112" s="1">
        <v>12</v>
      </c>
      <c r="L112" s="8">
        <f t="shared" si="1"/>
        <v>1.9571273434927792E-2</v>
      </c>
    </row>
    <row r="113" spans="1:12" x14ac:dyDescent="0.35">
      <c r="A113" t="s">
        <v>0</v>
      </c>
      <c r="B113">
        <v>1942.03</v>
      </c>
      <c r="C113">
        <v>22.35693964</v>
      </c>
      <c r="D113" t="s">
        <v>1</v>
      </c>
      <c r="E113" t="s">
        <v>2</v>
      </c>
      <c r="F113" t="s">
        <v>3</v>
      </c>
      <c r="G113" t="s">
        <v>4</v>
      </c>
      <c r="H113" t="s">
        <v>5</v>
      </c>
      <c r="I113">
        <v>112</v>
      </c>
      <c r="J113">
        <v>1942</v>
      </c>
      <c r="K113" s="1">
        <v>3</v>
      </c>
      <c r="L113" s="8">
        <f t="shared" si="1"/>
        <v>-1.2797048776870811E-2</v>
      </c>
    </row>
    <row r="114" spans="1:12" x14ac:dyDescent="0.35">
      <c r="A114" t="s">
        <v>0</v>
      </c>
      <c r="B114">
        <v>1942.06</v>
      </c>
      <c r="C114">
        <v>22.708853999999999</v>
      </c>
      <c r="D114" t="s">
        <v>1</v>
      </c>
      <c r="E114" t="s">
        <v>2</v>
      </c>
      <c r="F114" t="s">
        <v>3</v>
      </c>
      <c r="G114" t="s">
        <v>4</v>
      </c>
      <c r="H114" t="s">
        <v>5</v>
      </c>
      <c r="I114">
        <v>113</v>
      </c>
      <c r="J114">
        <v>1942</v>
      </c>
      <c r="K114" s="1">
        <v>6</v>
      </c>
      <c r="L114" s="8">
        <f t="shared" si="1"/>
        <v>1.574072147917641E-2</v>
      </c>
    </row>
    <row r="115" spans="1:12" x14ac:dyDescent="0.35">
      <c r="A115" t="s">
        <v>0</v>
      </c>
      <c r="B115">
        <v>1942.09</v>
      </c>
      <c r="C115">
        <v>23.143572590000002</v>
      </c>
      <c r="D115" t="s">
        <v>1</v>
      </c>
      <c r="E115" t="s">
        <v>2</v>
      </c>
      <c r="F115" t="s">
        <v>3</v>
      </c>
      <c r="G115" t="s">
        <v>4</v>
      </c>
      <c r="H115" t="s">
        <v>5</v>
      </c>
      <c r="I115">
        <v>114</v>
      </c>
      <c r="J115">
        <v>1942</v>
      </c>
      <c r="K115" s="1">
        <v>9</v>
      </c>
      <c r="L115" s="8">
        <f t="shared" si="1"/>
        <v>1.914313201361913E-2</v>
      </c>
    </row>
    <row r="116" spans="1:12" x14ac:dyDescent="0.35">
      <c r="A116" t="s">
        <v>0</v>
      </c>
      <c r="B116">
        <v>1942.12</v>
      </c>
      <c r="C116">
        <v>23.536889070000001</v>
      </c>
      <c r="D116" t="s">
        <v>1</v>
      </c>
      <c r="E116" t="s">
        <v>2</v>
      </c>
      <c r="F116" t="s">
        <v>3</v>
      </c>
      <c r="G116" t="s">
        <v>4</v>
      </c>
      <c r="H116" t="s">
        <v>5</v>
      </c>
      <c r="I116">
        <v>115</v>
      </c>
      <c r="J116">
        <v>1942</v>
      </c>
      <c r="K116" s="1">
        <v>12</v>
      </c>
      <c r="L116" s="8">
        <f t="shared" si="1"/>
        <v>1.6994631164677903E-2</v>
      </c>
    </row>
    <row r="117" spans="1:12" x14ac:dyDescent="0.35">
      <c r="A117" t="s">
        <v>0</v>
      </c>
      <c r="B117">
        <v>1943.03</v>
      </c>
      <c r="C117">
        <v>23.247076669999998</v>
      </c>
      <c r="D117" t="s">
        <v>1</v>
      </c>
      <c r="E117" t="s">
        <v>2</v>
      </c>
      <c r="F117" t="s">
        <v>3</v>
      </c>
      <c r="G117" t="s">
        <v>4</v>
      </c>
      <c r="H117" t="s">
        <v>5</v>
      </c>
      <c r="I117">
        <v>116</v>
      </c>
      <c r="J117">
        <v>1943</v>
      </c>
      <c r="K117" s="1">
        <v>3</v>
      </c>
      <c r="L117" s="8">
        <f t="shared" si="1"/>
        <v>-1.2313114071196257E-2</v>
      </c>
    </row>
    <row r="118" spans="1:12" x14ac:dyDescent="0.35">
      <c r="A118" t="s">
        <v>0</v>
      </c>
      <c r="B118">
        <v>1943.06</v>
      </c>
      <c r="C118">
        <v>23.309179449999998</v>
      </c>
      <c r="D118" t="s">
        <v>1</v>
      </c>
      <c r="E118" t="s">
        <v>2</v>
      </c>
      <c r="F118" t="s">
        <v>3</v>
      </c>
      <c r="G118" t="s">
        <v>4</v>
      </c>
      <c r="H118" t="s">
        <v>5</v>
      </c>
      <c r="I118">
        <v>117</v>
      </c>
      <c r="J118">
        <v>1943</v>
      </c>
      <c r="K118" s="1">
        <v>6</v>
      </c>
      <c r="L118" s="8">
        <f t="shared" si="1"/>
        <v>2.6714232022189148E-3</v>
      </c>
    </row>
    <row r="119" spans="1:12" x14ac:dyDescent="0.35">
      <c r="A119" t="s">
        <v>0</v>
      </c>
      <c r="B119">
        <v>1943.09</v>
      </c>
      <c r="C119">
        <v>23.557589719999999</v>
      </c>
      <c r="D119" t="s">
        <v>1</v>
      </c>
      <c r="E119" t="s">
        <v>2</v>
      </c>
      <c r="F119" t="s">
        <v>3</v>
      </c>
      <c r="G119" t="s">
        <v>4</v>
      </c>
      <c r="H119" t="s">
        <v>5</v>
      </c>
      <c r="I119">
        <v>118</v>
      </c>
      <c r="J119">
        <v>1943</v>
      </c>
      <c r="K119" s="1">
        <v>9</v>
      </c>
      <c r="L119" s="8">
        <f t="shared" si="1"/>
        <v>1.0657186390145571E-2</v>
      </c>
    </row>
    <row r="120" spans="1:12" x14ac:dyDescent="0.35">
      <c r="A120" t="s">
        <v>0</v>
      </c>
      <c r="B120">
        <v>1943.12</v>
      </c>
      <c r="C120">
        <v>23.86810277</v>
      </c>
      <c r="D120" t="s">
        <v>1</v>
      </c>
      <c r="E120" t="s">
        <v>2</v>
      </c>
      <c r="F120" t="s">
        <v>3</v>
      </c>
      <c r="G120" t="s">
        <v>4</v>
      </c>
      <c r="H120" t="s">
        <v>5</v>
      </c>
      <c r="I120">
        <v>119</v>
      </c>
      <c r="J120">
        <v>1943</v>
      </c>
      <c r="K120" s="1">
        <v>12</v>
      </c>
      <c r="L120" s="8">
        <f t="shared" si="1"/>
        <v>1.3181019522399631E-2</v>
      </c>
    </row>
    <row r="121" spans="1:12" x14ac:dyDescent="0.35">
      <c r="A121" t="s">
        <v>0</v>
      </c>
      <c r="B121">
        <v>1944.03</v>
      </c>
      <c r="C121">
        <v>23.6610938</v>
      </c>
      <c r="D121" t="s">
        <v>1</v>
      </c>
      <c r="E121" t="s">
        <v>2</v>
      </c>
      <c r="F121" t="s">
        <v>3</v>
      </c>
      <c r="G121" t="s">
        <v>4</v>
      </c>
      <c r="H121" t="s">
        <v>5</v>
      </c>
      <c r="I121">
        <v>120</v>
      </c>
      <c r="J121">
        <v>1944</v>
      </c>
      <c r="K121" s="1">
        <v>3</v>
      </c>
      <c r="L121" s="8">
        <f t="shared" si="1"/>
        <v>-8.6730383220987115E-3</v>
      </c>
    </row>
    <row r="122" spans="1:12" x14ac:dyDescent="0.35">
      <c r="A122" t="s">
        <v>0</v>
      </c>
      <c r="B122">
        <v>1944.06</v>
      </c>
      <c r="C122">
        <v>23.785299349999999</v>
      </c>
      <c r="D122" t="s">
        <v>1</v>
      </c>
      <c r="E122" t="s">
        <v>2</v>
      </c>
      <c r="F122" t="s">
        <v>3</v>
      </c>
      <c r="G122" t="s">
        <v>4</v>
      </c>
      <c r="H122" t="s">
        <v>5</v>
      </c>
      <c r="I122">
        <v>121</v>
      </c>
      <c r="J122">
        <v>1944</v>
      </c>
      <c r="K122" s="1">
        <v>6</v>
      </c>
      <c r="L122" s="8">
        <f t="shared" si="1"/>
        <v>5.2493579142989253E-3</v>
      </c>
    </row>
    <row r="123" spans="1:12" x14ac:dyDescent="0.35">
      <c r="A123" t="s">
        <v>0</v>
      </c>
      <c r="B123">
        <v>1944.09</v>
      </c>
      <c r="C123">
        <v>23.950906199999999</v>
      </c>
      <c r="D123" t="s">
        <v>1</v>
      </c>
      <c r="E123" t="s">
        <v>2</v>
      </c>
      <c r="F123" t="s">
        <v>3</v>
      </c>
      <c r="G123" t="s">
        <v>4</v>
      </c>
      <c r="H123" t="s">
        <v>5</v>
      </c>
      <c r="I123">
        <v>122</v>
      </c>
      <c r="J123">
        <v>1944</v>
      </c>
      <c r="K123" s="1">
        <v>9</v>
      </c>
      <c r="L123" s="8">
        <f t="shared" si="1"/>
        <v>6.9625716104346463E-3</v>
      </c>
    </row>
    <row r="124" spans="1:12" x14ac:dyDescent="0.35">
      <c r="A124" t="s">
        <v>0</v>
      </c>
      <c r="B124">
        <v>1944.12</v>
      </c>
      <c r="C124">
        <v>24.220017940000002</v>
      </c>
      <c r="D124" t="s">
        <v>1</v>
      </c>
      <c r="E124" t="s">
        <v>2</v>
      </c>
      <c r="F124" t="s">
        <v>3</v>
      </c>
      <c r="G124" t="s">
        <v>4</v>
      </c>
      <c r="H124" t="s">
        <v>5</v>
      </c>
      <c r="I124">
        <v>123</v>
      </c>
      <c r="J124">
        <v>1944</v>
      </c>
      <c r="K124" s="1">
        <v>12</v>
      </c>
      <c r="L124" s="8">
        <f t="shared" si="1"/>
        <v>1.1235973192530108E-2</v>
      </c>
    </row>
    <row r="125" spans="1:12" x14ac:dyDescent="0.35">
      <c r="A125" t="s">
        <v>0</v>
      </c>
      <c r="B125">
        <v>1945.03</v>
      </c>
      <c r="C125">
        <v>24.075111750000001</v>
      </c>
      <c r="D125" t="s">
        <v>1</v>
      </c>
      <c r="E125" t="s">
        <v>2</v>
      </c>
      <c r="F125" t="s">
        <v>3</v>
      </c>
      <c r="G125" t="s">
        <v>4</v>
      </c>
      <c r="H125" t="s">
        <v>5</v>
      </c>
      <c r="I125">
        <v>124</v>
      </c>
      <c r="J125">
        <v>1945</v>
      </c>
      <c r="K125" s="1">
        <v>3</v>
      </c>
      <c r="L125" s="8">
        <f t="shared" si="1"/>
        <v>-5.9829101018411702E-3</v>
      </c>
    </row>
    <row r="126" spans="1:12" x14ac:dyDescent="0.35">
      <c r="A126" t="s">
        <v>0</v>
      </c>
      <c r="B126">
        <v>1945.06</v>
      </c>
      <c r="C126">
        <v>24.0958124</v>
      </c>
      <c r="D126" t="s">
        <v>1</v>
      </c>
      <c r="E126" t="s">
        <v>2</v>
      </c>
      <c r="F126" t="s">
        <v>3</v>
      </c>
      <c r="G126" t="s">
        <v>4</v>
      </c>
      <c r="H126" t="s">
        <v>5</v>
      </c>
      <c r="I126">
        <v>125</v>
      </c>
      <c r="J126">
        <v>1945</v>
      </c>
      <c r="K126" s="1">
        <v>6</v>
      </c>
      <c r="L126" s="8">
        <f t="shared" si="1"/>
        <v>8.5983609193417067E-4</v>
      </c>
    </row>
    <row r="127" spans="1:12" x14ac:dyDescent="0.35">
      <c r="A127" t="s">
        <v>0</v>
      </c>
      <c r="B127">
        <v>1945.09</v>
      </c>
      <c r="C127">
        <v>24.220017940000002</v>
      </c>
      <c r="D127" t="s">
        <v>1</v>
      </c>
      <c r="E127" t="s">
        <v>2</v>
      </c>
      <c r="F127" t="s">
        <v>3</v>
      </c>
      <c r="G127" t="s">
        <v>4</v>
      </c>
      <c r="H127" t="s">
        <v>5</v>
      </c>
      <c r="I127">
        <v>126</v>
      </c>
      <c r="J127">
        <v>1945</v>
      </c>
      <c r="K127" s="1">
        <v>9</v>
      </c>
      <c r="L127" s="8">
        <f t="shared" si="1"/>
        <v>5.1546525154720227E-3</v>
      </c>
    </row>
    <row r="128" spans="1:12" x14ac:dyDescent="0.35">
      <c r="A128" t="s">
        <v>0</v>
      </c>
      <c r="B128">
        <v>1945.12</v>
      </c>
      <c r="C128">
        <v>24.530531</v>
      </c>
      <c r="D128" t="s">
        <v>1</v>
      </c>
      <c r="E128" t="s">
        <v>2</v>
      </c>
      <c r="F128" t="s">
        <v>3</v>
      </c>
      <c r="G128" t="s">
        <v>4</v>
      </c>
      <c r="H128" t="s">
        <v>5</v>
      </c>
      <c r="I128">
        <v>127</v>
      </c>
      <c r="J128">
        <v>1945</v>
      </c>
      <c r="K128" s="1">
        <v>12</v>
      </c>
      <c r="L128" s="8">
        <f t="shared" si="1"/>
        <v>1.2820513212220936E-2</v>
      </c>
    </row>
    <row r="129" spans="1:12" x14ac:dyDescent="0.35">
      <c r="A129" t="s">
        <v>0</v>
      </c>
      <c r="B129">
        <v>1946.03</v>
      </c>
      <c r="C129">
        <v>24.30282137</v>
      </c>
      <c r="D129" t="s">
        <v>1</v>
      </c>
      <c r="E129" t="s">
        <v>2</v>
      </c>
      <c r="F129" t="s">
        <v>3</v>
      </c>
      <c r="G129" t="s">
        <v>4</v>
      </c>
      <c r="H129" t="s">
        <v>5</v>
      </c>
      <c r="I129">
        <v>128</v>
      </c>
      <c r="J129">
        <v>1946</v>
      </c>
      <c r="K129" s="1">
        <v>3</v>
      </c>
      <c r="L129" s="8">
        <f t="shared" si="1"/>
        <v>-9.2827028489517686E-3</v>
      </c>
    </row>
    <row r="130" spans="1:12" x14ac:dyDescent="0.35">
      <c r="A130" t="s">
        <v>0</v>
      </c>
      <c r="B130">
        <v>1946.06</v>
      </c>
      <c r="C130">
        <v>24.344222680000001</v>
      </c>
      <c r="D130" t="s">
        <v>1</v>
      </c>
      <c r="E130" t="s">
        <v>2</v>
      </c>
      <c r="F130" t="s">
        <v>3</v>
      </c>
      <c r="G130" t="s">
        <v>4</v>
      </c>
      <c r="H130" t="s">
        <v>5</v>
      </c>
      <c r="I130">
        <v>129</v>
      </c>
      <c r="J130">
        <v>1946</v>
      </c>
      <c r="K130" s="1">
        <v>6</v>
      </c>
      <c r="L130" s="8">
        <f t="shared" si="1"/>
        <v>1.7035598200589187E-3</v>
      </c>
    </row>
    <row r="131" spans="1:12" x14ac:dyDescent="0.35">
      <c r="A131" t="s">
        <v>0</v>
      </c>
      <c r="B131">
        <v>1946.09</v>
      </c>
      <c r="C131">
        <v>24.530531</v>
      </c>
      <c r="D131" t="s">
        <v>1</v>
      </c>
      <c r="E131" t="s">
        <v>2</v>
      </c>
      <c r="F131" t="s">
        <v>3</v>
      </c>
      <c r="G131" t="s">
        <v>4</v>
      </c>
      <c r="H131" t="s">
        <v>5</v>
      </c>
      <c r="I131">
        <v>130</v>
      </c>
      <c r="J131">
        <v>1946</v>
      </c>
      <c r="K131" s="1">
        <v>9</v>
      </c>
      <c r="L131" s="8">
        <f t="shared" si="1"/>
        <v>7.6530814907908333E-3</v>
      </c>
    </row>
    <row r="132" spans="1:12" x14ac:dyDescent="0.35">
      <c r="A132" t="s">
        <v>0</v>
      </c>
      <c r="B132">
        <v>1946.12</v>
      </c>
      <c r="C132">
        <v>24.489128869999998</v>
      </c>
      <c r="D132" t="s">
        <v>1</v>
      </c>
      <c r="E132" t="s">
        <v>2</v>
      </c>
      <c r="F132" t="s">
        <v>3</v>
      </c>
      <c r="G132" t="s">
        <v>4</v>
      </c>
      <c r="H132" t="s">
        <v>5</v>
      </c>
      <c r="I132">
        <v>131</v>
      </c>
      <c r="J132">
        <v>1946</v>
      </c>
      <c r="K132" s="1">
        <v>12</v>
      </c>
      <c r="L132" s="8">
        <f t="shared" ref="L132:L195" si="2">(C132-C131)/C131</f>
        <v>-1.6877796081952565E-3</v>
      </c>
    </row>
    <row r="133" spans="1:12" x14ac:dyDescent="0.35">
      <c r="A133" t="s">
        <v>0</v>
      </c>
      <c r="B133">
        <v>1947.03</v>
      </c>
      <c r="C133">
        <v>24.385624799999999</v>
      </c>
      <c r="D133" t="s">
        <v>1</v>
      </c>
      <c r="E133" t="s">
        <v>2</v>
      </c>
      <c r="F133" t="s">
        <v>3</v>
      </c>
      <c r="G133" t="s">
        <v>4</v>
      </c>
      <c r="H133" t="s">
        <v>5</v>
      </c>
      <c r="I133">
        <v>132</v>
      </c>
      <c r="J133">
        <v>1947</v>
      </c>
      <c r="K133" s="1">
        <v>3</v>
      </c>
      <c r="L133" s="8">
        <f t="shared" si="2"/>
        <v>-4.2265313131164724E-3</v>
      </c>
    </row>
    <row r="134" spans="1:12" x14ac:dyDescent="0.35">
      <c r="A134" t="s">
        <v>0</v>
      </c>
      <c r="B134">
        <v>1947.06</v>
      </c>
      <c r="C134">
        <v>24.551231649999998</v>
      </c>
      <c r="D134" t="s">
        <v>1</v>
      </c>
      <c r="E134" t="s">
        <v>2</v>
      </c>
      <c r="F134" t="s">
        <v>3</v>
      </c>
      <c r="G134" t="s">
        <v>4</v>
      </c>
      <c r="H134" t="s">
        <v>5</v>
      </c>
      <c r="I134">
        <v>133</v>
      </c>
      <c r="J134">
        <v>1947</v>
      </c>
      <c r="K134" s="1">
        <v>6</v>
      </c>
      <c r="L134" s="8">
        <f t="shared" si="2"/>
        <v>6.7911669829349482E-3</v>
      </c>
    </row>
    <row r="135" spans="1:12" x14ac:dyDescent="0.35">
      <c r="A135" t="s">
        <v>0</v>
      </c>
      <c r="B135">
        <v>1947.09</v>
      </c>
      <c r="C135">
        <v>24.96524878</v>
      </c>
      <c r="D135" t="s">
        <v>1</v>
      </c>
      <c r="E135" t="s">
        <v>2</v>
      </c>
      <c r="F135" t="s">
        <v>3</v>
      </c>
      <c r="G135" t="s">
        <v>4</v>
      </c>
      <c r="H135" t="s">
        <v>5</v>
      </c>
      <c r="I135">
        <v>134</v>
      </c>
      <c r="J135">
        <v>1947</v>
      </c>
      <c r="K135" s="1">
        <v>9</v>
      </c>
      <c r="L135" s="8">
        <f t="shared" si="2"/>
        <v>1.6863395527450101E-2</v>
      </c>
    </row>
    <row r="136" spans="1:12" x14ac:dyDescent="0.35">
      <c r="A136" t="s">
        <v>0</v>
      </c>
      <c r="B136">
        <v>1947.12</v>
      </c>
      <c r="C136">
        <v>26.973233279999999</v>
      </c>
      <c r="D136" t="s">
        <v>1</v>
      </c>
      <c r="E136" t="s">
        <v>2</v>
      </c>
      <c r="F136" t="s">
        <v>3</v>
      </c>
      <c r="G136" t="s">
        <v>4</v>
      </c>
      <c r="H136" t="s">
        <v>5</v>
      </c>
      <c r="I136">
        <v>135</v>
      </c>
      <c r="J136">
        <v>1947</v>
      </c>
      <c r="K136" s="1">
        <v>12</v>
      </c>
      <c r="L136" s="8">
        <f t="shared" si="2"/>
        <v>8.043118326978671E-2</v>
      </c>
    </row>
    <row r="137" spans="1:12" x14ac:dyDescent="0.35">
      <c r="A137" t="s">
        <v>0</v>
      </c>
      <c r="B137">
        <v>1948.03</v>
      </c>
      <c r="C137">
        <v>26.84902773</v>
      </c>
      <c r="D137" t="s">
        <v>1</v>
      </c>
      <c r="E137" t="s">
        <v>2</v>
      </c>
      <c r="F137" t="s">
        <v>3</v>
      </c>
      <c r="G137" t="s">
        <v>4</v>
      </c>
      <c r="H137" t="s">
        <v>5</v>
      </c>
      <c r="I137">
        <v>136</v>
      </c>
      <c r="J137">
        <v>1948</v>
      </c>
      <c r="K137" s="1">
        <v>3</v>
      </c>
      <c r="L137" s="8">
        <f t="shared" si="2"/>
        <v>-4.604770540878933E-3</v>
      </c>
    </row>
    <row r="138" spans="1:12" x14ac:dyDescent="0.35">
      <c r="A138" t="s">
        <v>0</v>
      </c>
      <c r="B138">
        <v>1948.06</v>
      </c>
      <c r="C138">
        <v>27.15954078</v>
      </c>
      <c r="D138" t="s">
        <v>1</v>
      </c>
      <c r="E138" t="s">
        <v>2</v>
      </c>
      <c r="F138" t="s">
        <v>3</v>
      </c>
      <c r="G138" t="s">
        <v>4</v>
      </c>
      <c r="H138" t="s">
        <v>5</v>
      </c>
      <c r="I138">
        <v>137</v>
      </c>
      <c r="J138">
        <v>1948</v>
      </c>
      <c r="K138" s="1">
        <v>6</v>
      </c>
      <c r="L138" s="8">
        <f t="shared" si="2"/>
        <v>1.1565150631247863E-2</v>
      </c>
    </row>
    <row r="139" spans="1:12" x14ac:dyDescent="0.35">
      <c r="A139" t="s">
        <v>0</v>
      </c>
      <c r="B139">
        <v>1948.09</v>
      </c>
      <c r="C139">
        <v>27.345849099999999</v>
      </c>
      <c r="D139" t="s">
        <v>1</v>
      </c>
      <c r="E139" t="s">
        <v>2</v>
      </c>
      <c r="F139" t="s">
        <v>3</v>
      </c>
      <c r="G139" t="s">
        <v>4</v>
      </c>
      <c r="H139" t="s">
        <v>5</v>
      </c>
      <c r="I139">
        <v>138</v>
      </c>
      <c r="J139">
        <v>1948</v>
      </c>
      <c r="K139" s="1">
        <v>9</v>
      </c>
      <c r="L139" s="8">
        <f t="shared" si="2"/>
        <v>6.859774305800999E-3</v>
      </c>
    </row>
    <row r="140" spans="1:12" x14ac:dyDescent="0.35">
      <c r="A140" t="s">
        <v>0</v>
      </c>
      <c r="B140">
        <v>1948.12</v>
      </c>
      <c r="C140">
        <v>27.407951879999999</v>
      </c>
      <c r="D140" t="s">
        <v>1</v>
      </c>
      <c r="E140" t="s">
        <v>2</v>
      </c>
      <c r="F140" t="s">
        <v>3</v>
      </c>
      <c r="G140" t="s">
        <v>4</v>
      </c>
      <c r="H140" t="s">
        <v>5</v>
      </c>
      <c r="I140">
        <v>139</v>
      </c>
      <c r="J140">
        <v>1948</v>
      </c>
      <c r="K140" s="1">
        <v>12</v>
      </c>
      <c r="L140" s="8">
        <f t="shared" si="2"/>
        <v>2.2710130438041518E-3</v>
      </c>
    </row>
    <row r="141" spans="1:12" x14ac:dyDescent="0.35">
      <c r="A141" t="s">
        <v>0</v>
      </c>
      <c r="B141">
        <v>1949.03</v>
      </c>
      <c r="C141">
        <v>27.407951879999999</v>
      </c>
      <c r="D141" t="s">
        <v>1</v>
      </c>
      <c r="E141" t="s">
        <v>2</v>
      </c>
      <c r="F141" t="s">
        <v>3</v>
      </c>
      <c r="G141" t="s">
        <v>4</v>
      </c>
      <c r="H141" t="s">
        <v>5</v>
      </c>
      <c r="I141">
        <v>140</v>
      </c>
      <c r="J141">
        <v>1949</v>
      </c>
      <c r="K141" s="1">
        <v>3</v>
      </c>
      <c r="L141" s="8">
        <f t="shared" si="2"/>
        <v>0</v>
      </c>
    </row>
    <row r="142" spans="1:12" x14ac:dyDescent="0.35">
      <c r="A142" t="s">
        <v>0</v>
      </c>
      <c r="B142">
        <v>1949.06</v>
      </c>
      <c r="C142">
        <v>27.462767540000002</v>
      </c>
      <c r="D142" t="s">
        <v>1</v>
      </c>
      <c r="E142" t="s">
        <v>2</v>
      </c>
      <c r="F142" t="s">
        <v>3</v>
      </c>
      <c r="G142" t="s">
        <v>4</v>
      </c>
      <c r="H142" t="s">
        <v>5</v>
      </c>
      <c r="I142">
        <v>141</v>
      </c>
      <c r="J142">
        <v>1949</v>
      </c>
      <c r="K142" s="1">
        <v>6</v>
      </c>
      <c r="L142" s="8">
        <f t="shared" si="2"/>
        <v>1.9999911062308358E-3</v>
      </c>
    </row>
    <row r="143" spans="1:12" x14ac:dyDescent="0.35">
      <c r="A143" t="s">
        <v>0</v>
      </c>
      <c r="B143">
        <v>1949.09</v>
      </c>
      <c r="C143">
        <v>27.79166313</v>
      </c>
      <c r="D143" t="s">
        <v>1</v>
      </c>
      <c r="E143" t="s">
        <v>2</v>
      </c>
      <c r="F143" t="s">
        <v>3</v>
      </c>
      <c r="G143" t="s">
        <v>4</v>
      </c>
      <c r="H143" t="s">
        <v>5</v>
      </c>
      <c r="I143">
        <v>142</v>
      </c>
      <c r="J143">
        <v>1949</v>
      </c>
      <c r="K143" s="1">
        <v>9</v>
      </c>
      <c r="L143" s="8">
        <f t="shared" si="2"/>
        <v>1.1976054107473188E-2</v>
      </c>
    </row>
    <row r="144" spans="1:12" x14ac:dyDescent="0.35">
      <c r="A144" t="s">
        <v>0</v>
      </c>
      <c r="B144">
        <v>1949.12</v>
      </c>
      <c r="C144">
        <v>27.901294450000002</v>
      </c>
      <c r="D144" t="s">
        <v>1</v>
      </c>
      <c r="E144" t="s">
        <v>2</v>
      </c>
      <c r="F144" t="s">
        <v>3</v>
      </c>
      <c r="G144" t="s">
        <v>4</v>
      </c>
      <c r="H144" t="s">
        <v>5</v>
      </c>
      <c r="I144">
        <v>143</v>
      </c>
      <c r="J144">
        <v>1949</v>
      </c>
      <c r="K144" s="1">
        <v>12</v>
      </c>
      <c r="L144" s="8">
        <f t="shared" si="2"/>
        <v>3.9447556444241437E-3</v>
      </c>
    </row>
    <row r="145" spans="1:12" x14ac:dyDescent="0.35">
      <c r="A145" t="s">
        <v>0</v>
      </c>
      <c r="B145">
        <v>1950.03</v>
      </c>
      <c r="C145">
        <v>27.956110930000001</v>
      </c>
      <c r="D145" t="s">
        <v>1</v>
      </c>
      <c r="E145" t="s">
        <v>2</v>
      </c>
      <c r="F145" t="s">
        <v>3</v>
      </c>
      <c r="G145" t="s">
        <v>4</v>
      </c>
      <c r="H145" t="s">
        <v>5</v>
      </c>
      <c r="I145">
        <v>144</v>
      </c>
      <c r="J145">
        <v>1950</v>
      </c>
      <c r="K145" s="1">
        <v>3</v>
      </c>
      <c r="L145" s="8">
        <f t="shared" si="2"/>
        <v>1.9646572347470242E-3</v>
      </c>
    </row>
    <row r="146" spans="1:12" x14ac:dyDescent="0.35">
      <c r="A146" t="s">
        <v>0</v>
      </c>
      <c r="B146">
        <v>1950.06</v>
      </c>
      <c r="C146">
        <v>28.833164759999999</v>
      </c>
      <c r="D146" t="s">
        <v>1</v>
      </c>
      <c r="E146" t="s">
        <v>2</v>
      </c>
      <c r="F146" t="s">
        <v>3</v>
      </c>
      <c r="G146" t="s">
        <v>4</v>
      </c>
      <c r="H146" t="s">
        <v>5</v>
      </c>
      <c r="I146">
        <v>145</v>
      </c>
      <c r="J146">
        <v>1950</v>
      </c>
      <c r="K146" s="1">
        <v>6</v>
      </c>
      <c r="L146" s="8">
        <f t="shared" si="2"/>
        <v>3.1372526464645764E-2</v>
      </c>
    </row>
    <row r="147" spans="1:12" x14ac:dyDescent="0.35">
      <c r="A147" t="s">
        <v>0</v>
      </c>
      <c r="B147">
        <v>1950.09</v>
      </c>
      <c r="C147">
        <v>29.792443720000001</v>
      </c>
      <c r="D147" t="s">
        <v>1</v>
      </c>
      <c r="E147" t="s">
        <v>2</v>
      </c>
      <c r="F147" t="s">
        <v>3</v>
      </c>
      <c r="G147" t="s">
        <v>4</v>
      </c>
      <c r="H147" t="s">
        <v>5</v>
      </c>
      <c r="I147">
        <v>146</v>
      </c>
      <c r="J147">
        <v>1950</v>
      </c>
      <c r="K147" s="1">
        <v>9</v>
      </c>
      <c r="L147" s="8">
        <f t="shared" si="2"/>
        <v>3.3269985032333388E-2</v>
      </c>
    </row>
    <row r="148" spans="1:12" x14ac:dyDescent="0.35">
      <c r="A148" t="s">
        <v>0</v>
      </c>
      <c r="B148">
        <v>1950.12</v>
      </c>
      <c r="C148">
        <v>30.285786300000002</v>
      </c>
      <c r="D148" t="s">
        <v>1</v>
      </c>
      <c r="E148" t="s">
        <v>2</v>
      </c>
      <c r="F148" t="s">
        <v>3</v>
      </c>
      <c r="G148" t="s">
        <v>4</v>
      </c>
      <c r="H148" t="s">
        <v>5</v>
      </c>
      <c r="I148">
        <v>147</v>
      </c>
      <c r="J148">
        <v>1950</v>
      </c>
      <c r="K148" s="1">
        <v>12</v>
      </c>
      <c r="L148" s="8">
        <f t="shared" si="2"/>
        <v>1.6559319021850288E-2</v>
      </c>
    </row>
    <row r="149" spans="1:12" x14ac:dyDescent="0.35">
      <c r="A149" t="s">
        <v>0</v>
      </c>
      <c r="B149">
        <v>1951.03</v>
      </c>
      <c r="C149">
        <v>30.724314029999999</v>
      </c>
      <c r="D149" t="s">
        <v>1</v>
      </c>
      <c r="E149" t="s">
        <v>2</v>
      </c>
      <c r="F149" t="s">
        <v>3</v>
      </c>
      <c r="G149" t="s">
        <v>4</v>
      </c>
      <c r="H149" t="s">
        <v>5</v>
      </c>
      <c r="I149">
        <v>148</v>
      </c>
      <c r="J149">
        <v>1951</v>
      </c>
      <c r="K149" s="1">
        <v>3</v>
      </c>
      <c r="L149" s="8">
        <f t="shared" si="2"/>
        <v>1.447965476795288E-2</v>
      </c>
    </row>
    <row r="150" spans="1:12" x14ac:dyDescent="0.35">
      <c r="A150" t="s">
        <v>0</v>
      </c>
      <c r="B150">
        <v>1951.06</v>
      </c>
      <c r="C150">
        <v>32.039895600000001</v>
      </c>
      <c r="D150" t="s">
        <v>1</v>
      </c>
      <c r="E150" t="s">
        <v>2</v>
      </c>
      <c r="F150" t="s">
        <v>3</v>
      </c>
      <c r="G150" t="s">
        <v>4</v>
      </c>
      <c r="H150" t="s">
        <v>5</v>
      </c>
      <c r="I150">
        <v>149</v>
      </c>
      <c r="J150">
        <v>1951</v>
      </c>
      <c r="K150" s="1">
        <v>6</v>
      </c>
      <c r="L150" s="8">
        <f t="shared" si="2"/>
        <v>4.2818907810779287E-2</v>
      </c>
    </row>
    <row r="151" spans="1:12" x14ac:dyDescent="0.35">
      <c r="A151" t="s">
        <v>0</v>
      </c>
      <c r="B151">
        <v>1951.09</v>
      </c>
      <c r="C151">
        <v>33.08139723</v>
      </c>
      <c r="D151" t="s">
        <v>1</v>
      </c>
      <c r="E151" t="s">
        <v>2</v>
      </c>
      <c r="F151" t="s">
        <v>3</v>
      </c>
      <c r="G151" t="s">
        <v>4</v>
      </c>
      <c r="H151" t="s">
        <v>5</v>
      </c>
      <c r="I151">
        <v>150</v>
      </c>
      <c r="J151">
        <v>1951</v>
      </c>
      <c r="K151" s="1">
        <v>9</v>
      </c>
      <c r="L151" s="8">
        <f t="shared" si="2"/>
        <v>3.2506398990888065E-2</v>
      </c>
    </row>
    <row r="152" spans="1:12" x14ac:dyDescent="0.35">
      <c r="A152" t="s">
        <v>0</v>
      </c>
      <c r="B152">
        <v>1951.12</v>
      </c>
      <c r="C152">
        <v>33.903636220000003</v>
      </c>
      <c r="D152" t="s">
        <v>1</v>
      </c>
      <c r="E152" t="s">
        <v>2</v>
      </c>
      <c r="F152" t="s">
        <v>3</v>
      </c>
      <c r="G152" t="s">
        <v>4</v>
      </c>
      <c r="H152" t="s">
        <v>5</v>
      </c>
      <c r="I152">
        <v>151</v>
      </c>
      <c r="J152">
        <v>1951</v>
      </c>
      <c r="K152" s="1">
        <v>12</v>
      </c>
      <c r="L152" s="8">
        <f t="shared" si="2"/>
        <v>2.4855026052356448E-2</v>
      </c>
    </row>
    <row r="153" spans="1:12" x14ac:dyDescent="0.35">
      <c r="A153" t="s">
        <v>0</v>
      </c>
      <c r="B153">
        <v>1952.03</v>
      </c>
      <c r="C153">
        <v>34.342163130000003</v>
      </c>
      <c r="D153" t="s">
        <v>1</v>
      </c>
      <c r="E153" t="s">
        <v>2</v>
      </c>
      <c r="F153" t="s">
        <v>3</v>
      </c>
      <c r="G153" t="s">
        <v>4</v>
      </c>
      <c r="H153" t="s">
        <v>5</v>
      </c>
      <c r="I153">
        <v>152</v>
      </c>
      <c r="J153">
        <v>1952</v>
      </c>
      <c r="K153" s="1">
        <v>3</v>
      </c>
      <c r="L153" s="8">
        <f t="shared" si="2"/>
        <v>1.2934509654197799E-2</v>
      </c>
    </row>
    <row r="154" spans="1:12" x14ac:dyDescent="0.35">
      <c r="A154" t="s">
        <v>0</v>
      </c>
      <c r="B154">
        <v>1952.06</v>
      </c>
      <c r="C154">
        <v>34.808098690000001</v>
      </c>
      <c r="D154" t="s">
        <v>1</v>
      </c>
      <c r="E154" t="s">
        <v>2</v>
      </c>
      <c r="F154" t="s">
        <v>3</v>
      </c>
      <c r="G154" t="s">
        <v>4</v>
      </c>
      <c r="H154" t="s">
        <v>5</v>
      </c>
      <c r="I154">
        <v>153</v>
      </c>
      <c r="J154">
        <v>1952</v>
      </c>
      <c r="K154" s="1">
        <v>6</v>
      </c>
      <c r="L154" s="8">
        <f t="shared" si="2"/>
        <v>1.356744938390252E-2</v>
      </c>
    </row>
    <row r="155" spans="1:12" x14ac:dyDescent="0.35">
      <c r="A155" t="s">
        <v>0</v>
      </c>
      <c r="B155">
        <v>1952.09</v>
      </c>
      <c r="C155">
        <v>35.19180995</v>
      </c>
      <c r="D155" t="s">
        <v>1</v>
      </c>
      <c r="E155" t="s">
        <v>2</v>
      </c>
      <c r="F155" t="s">
        <v>3</v>
      </c>
      <c r="G155" t="s">
        <v>4</v>
      </c>
      <c r="H155" t="s">
        <v>5</v>
      </c>
      <c r="I155">
        <v>154</v>
      </c>
      <c r="J155">
        <v>1952</v>
      </c>
      <c r="K155" s="1">
        <v>9</v>
      </c>
      <c r="L155" s="8">
        <f t="shared" si="2"/>
        <v>1.1023620204519659E-2</v>
      </c>
    </row>
    <row r="156" spans="1:12" x14ac:dyDescent="0.35">
      <c r="A156" t="s">
        <v>0</v>
      </c>
      <c r="B156">
        <v>1952.12</v>
      </c>
      <c r="C156">
        <v>35.465889070000003</v>
      </c>
      <c r="D156" t="s">
        <v>1</v>
      </c>
      <c r="E156" t="s">
        <v>2</v>
      </c>
      <c r="F156" t="s">
        <v>3</v>
      </c>
      <c r="G156" t="s">
        <v>4</v>
      </c>
      <c r="H156" t="s">
        <v>5</v>
      </c>
      <c r="I156">
        <v>155</v>
      </c>
      <c r="J156">
        <v>1952</v>
      </c>
      <c r="K156" s="1">
        <v>12</v>
      </c>
      <c r="L156" s="8">
        <f t="shared" si="2"/>
        <v>7.7881507199945316E-3</v>
      </c>
    </row>
    <row r="157" spans="1:12" x14ac:dyDescent="0.35">
      <c r="A157" t="s">
        <v>0</v>
      </c>
      <c r="B157">
        <v>1953.03</v>
      </c>
      <c r="C157">
        <v>35.8221925</v>
      </c>
      <c r="D157" t="s">
        <v>1</v>
      </c>
      <c r="E157" t="s">
        <v>2</v>
      </c>
      <c r="F157" t="s">
        <v>3</v>
      </c>
      <c r="G157" t="s">
        <v>4</v>
      </c>
      <c r="H157" t="s">
        <v>5</v>
      </c>
      <c r="I157">
        <v>156</v>
      </c>
      <c r="J157">
        <v>1953</v>
      </c>
      <c r="K157" s="1">
        <v>3</v>
      </c>
      <c r="L157" s="8">
        <f t="shared" si="2"/>
        <v>1.0046369605926165E-2</v>
      </c>
    </row>
    <row r="158" spans="1:12" x14ac:dyDescent="0.35">
      <c r="A158" t="s">
        <v>0</v>
      </c>
      <c r="B158">
        <v>1953.06</v>
      </c>
      <c r="C158">
        <v>36.233311579999999</v>
      </c>
      <c r="D158" t="s">
        <v>1</v>
      </c>
      <c r="E158" t="s">
        <v>2</v>
      </c>
      <c r="F158" t="s">
        <v>3</v>
      </c>
      <c r="G158" t="s">
        <v>4</v>
      </c>
      <c r="H158" t="s">
        <v>5</v>
      </c>
      <c r="I158">
        <v>157</v>
      </c>
      <c r="J158">
        <v>1953</v>
      </c>
      <c r="K158" s="1">
        <v>6</v>
      </c>
      <c r="L158" s="8">
        <f t="shared" si="2"/>
        <v>1.1476658777934903E-2</v>
      </c>
    </row>
    <row r="159" spans="1:12" x14ac:dyDescent="0.35">
      <c r="A159" t="s">
        <v>0</v>
      </c>
      <c r="B159">
        <v>1953.09</v>
      </c>
      <c r="C159">
        <v>36.644431480000001</v>
      </c>
      <c r="D159" t="s">
        <v>1</v>
      </c>
      <c r="E159" t="s">
        <v>2</v>
      </c>
      <c r="F159" t="s">
        <v>3</v>
      </c>
      <c r="G159" t="s">
        <v>4</v>
      </c>
      <c r="H159" t="s">
        <v>5</v>
      </c>
      <c r="I159">
        <v>158</v>
      </c>
      <c r="J159">
        <v>1953</v>
      </c>
      <c r="K159" s="1">
        <v>9</v>
      </c>
      <c r="L159" s="8">
        <f t="shared" si="2"/>
        <v>1.1346462193837453E-2</v>
      </c>
    </row>
    <row r="160" spans="1:12" x14ac:dyDescent="0.35">
      <c r="A160" t="s">
        <v>0</v>
      </c>
      <c r="B160">
        <v>1953.12</v>
      </c>
      <c r="C160">
        <v>37.43926183</v>
      </c>
      <c r="D160" t="s">
        <v>1</v>
      </c>
      <c r="E160" t="s">
        <v>2</v>
      </c>
      <c r="F160" t="s">
        <v>3</v>
      </c>
      <c r="G160" t="s">
        <v>4</v>
      </c>
      <c r="H160" t="s">
        <v>5</v>
      </c>
      <c r="I160">
        <v>159</v>
      </c>
      <c r="J160">
        <v>1953</v>
      </c>
      <c r="K160" s="1">
        <v>12</v>
      </c>
      <c r="L160" s="8">
        <f t="shared" si="2"/>
        <v>2.1690344696268651E-2</v>
      </c>
    </row>
    <row r="161" spans="1:12" x14ac:dyDescent="0.35">
      <c r="A161" t="s">
        <v>0</v>
      </c>
      <c r="B161">
        <v>1954.03</v>
      </c>
      <c r="C161">
        <v>37.74074959</v>
      </c>
      <c r="D161" t="s">
        <v>1</v>
      </c>
      <c r="E161" t="s">
        <v>2</v>
      </c>
      <c r="F161" t="s">
        <v>3</v>
      </c>
      <c r="G161" t="s">
        <v>4</v>
      </c>
      <c r="H161" t="s">
        <v>5</v>
      </c>
      <c r="I161">
        <v>160</v>
      </c>
      <c r="J161">
        <v>1954</v>
      </c>
      <c r="K161" s="1">
        <v>3</v>
      </c>
      <c r="L161" s="8">
        <f t="shared" si="2"/>
        <v>8.0527164603020843E-3</v>
      </c>
    </row>
    <row r="162" spans="1:12" x14ac:dyDescent="0.35">
      <c r="A162" t="s">
        <v>0</v>
      </c>
      <c r="B162">
        <v>1954.06</v>
      </c>
      <c r="C162">
        <v>38.37113214</v>
      </c>
      <c r="D162" t="s">
        <v>1</v>
      </c>
      <c r="E162" t="s">
        <v>2</v>
      </c>
      <c r="F162" t="s">
        <v>3</v>
      </c>
      <c r="G162" t="s">
        <v>4</v>
      </c>
      <c r="H162" t="s">
        <v>5</v>
      </c>
      <c r="I162">
        <v>161</v>
      </c>
      <c r="J162">
        <v>1954</v>
      </c>
      <c r="K162" s="1">
        <v>6</v>
      </c>
      <c r="L162" s="8">
        <f t="shared" si="2"/>
        <v>1.6702968458449218E-2</v>
      </c>
    </row>
    <row r="163" spans="1:12" x14ac:dyDescent="0.35">
      <c r="A163" t="s">
        <v>0</v>
      </c>
      <c r="B163">
        <v>1954.09</v>
      </c>
      <c r="C163">
        <v>38.425947800000003</v>
      </c>
      <c r="D163" t="s">
        <v>1</v>
      </c>
      <c r="E163" t="s">
        <v>2</v>
      </c>
      <c r="F163" t="s">
        <v>3</v>
      </c>
      <c r="G163" t="s">
        <v>4</v>
      </c>
      <c r="H163" t="s">
        <v>5</v>
      </c>
      <c r="I163">
        <v>162</v>
      </c>
      <c r="J163">
        <v>1954</v>
      </c>
      <c r="K163" s="1">
        <v>9</v>
      </c>
      <c r="L163" s="8">
        <f t="shared" si="2"/>
        <v>1.4285650941964286E-3</v>
      </c>
    </row>
    <row r="164" spans="1:12" x14ac:dyDescent="0.35">
      <c r="A164" t="s">
        <v>0</v>
      </c>
      <c r="B164">
        <v>1954.12</v>
      </c>
      <c r="C164">
        <v>38.343724309999999</v>
      </c>
      <c r="D164" t="s">
        <v>1</v>
      </c>
      <c r="E164" t="s">
        <v>2</v>
      </c>
      <c r="F164" t="s">
        <v>3</v>
      </c>
      <c r="G164" t="s">
        <v>4</v>
      </c>
      <c r="H164" t="s">
        <v>5</v>
      </c>
      <c r="I164">
        <v>163</v>
      </c>
      <c r="J164">
        <v>1954</v>
      </c>
      <c r="K164" s="1">
        <v>12</v>
      </c>
      <c r="L164" s="8">
        <f t="shared" si="2"/>
        <v>-2.1397908108334038E-3</v>
      </c>
    </row>
    <row r="165" spans="1:12" x14ac:dyDescent="0.35">
      <c r="A165" t="s">
        <v>0</v>
      </c>
      <c r="B165">
        <v>1955.03</v>
      </c>
      <c r="C165">
        <v>38.86447553</v>
      </c>
      <c r="D165" t="s">
        <v>1</v>
      </c>
      <c r="E165" t="s">
        <v>2</v>
      </c>
      <c r="F165" t="s">
        <v>3</v>
      </c>
      <c r="G165" t="s">
        <v>4</v>
      </c>
      <c r="H165" t="s">
        <v>5</v>
      </c>
      <c r="I165">
        <v>164</v>
      </c>
      <c r="J165">
        <v>1955</v>
      </c>
      <c r="K165" s="1">
        <v>3</v>
      </c>
      <c r="L165" s="8">
        <f t="shared" si="2"/>
        <v>1.35811330112289E-2</v>
      </c>
    </row>
    <row r="166" spans="1:12" x14ac:dyDescent="0.35">
      <c r="A166" t="s">
        <v>0</v>
      </c>
      <c r="B166">
        <v>1955.06</v>
      </c>
      <c r="C166">
        <v>39.248186789999998</v>
      </c>
      <c r="D166" t="s">
        <v>1</v>
      </c>
      <c r="E166" t="s">
        <v>2</v>
      </c>
      <c r="F166" t="s">
        <v>3</v>
      </c>
      <c r="G166" t="s">
        <v>4</v>
      </c>
      <c r="H166" t="s">
        <v>5</v>
      </c>
      <c r="I166">
        <v>165</v>
      </c>
      <c r="J166">
        <v>1955</v>
      </c>
      <c r="K166" s="1">
        <v>6</v>
      </c>
      <c r="L166" s="8">
        <f t="shared" si="2"/>
        <v>9.8730590022707634E-3</v>
      </c>
    </row>
    <row r="167" spans="1:12" x14ac:dyDescent="0.35">
      <c r="A167" t="s">
        <v>0</v>
      </c>
      <c r="B167">
        <v>1955.09</v>
      </c>
      <c r="C167">
        <v>39.303002450000001</v>
      </c>
      <c r="D167" t="s">
        <v>1</v>
      </c>
      <c r="E167" t="s">
        <v>2</v>
      </c>
      <c r="F167" t="s">
        <v>3</v>
      </c>
      <c r="G167" t="s">
        <v>4</v>
      </c>
      <c r="H167" t="s">
        <v>5</v>
      </c>
      <c r="I167">
        <v>166</v>
      </c>
      <c r="J167">
        <v>1955</v>
      </c>
      <c r="K167" s="1">
        <v>9</v>
      </c>
      <c r="L167" s="8">
        <f t="shared" si="2"/>
        <v>1.3966418447124067E-3</v>
      </c>
    </row>
    <row r="168" spans="1:12" x14ac:dyDescent="0.35">
      <c r="A168" t="s">
        <v>0</v>
      </c>
      <c r="B168">
        <v>1955.12</v>
      </c>
      <c r="C168">
        <v>39.303002450000001</v>
      </c>
      <c r="D168" t="s">
        <v>1</v>
      </c>
      <c r="E168" t="s">
        <v>2</v>
      </c>
      <c r="F168" t="s">
        <v>3</v>
      </c>
      <c r="G168" t="s">
        <v>4</v>
      </c>
      <c r="H168" t="s">
        <v>5</v>
      </c>
      <c r="I168">
        <v>167</v>
      </c>
      <c r="J168">
        <v>1955</v>
      </c>
      <c r="K168" s="1">
        <v>12</v>
      </c>
      <c r="L168" s="8">
        <f t="shared" si="2"/>
        <v>0</v>
      </c>
    </row>
    <row r="169" spans="1:12" x14ac:dyDescent="0.35">
      <c r="A169" t="s">
        <v>0</v>
      </c>
      <c r="B169">
        <v>1956.03</v>
      </c>
      <c r="C169">
        <v>39.702884179999998</v>
      </c>
      <c r="D169" t="s">
        <v>1</v>
      </c>
      <c r="E169" t="s">
        <v>2</v>
      </c>
      <c r="F169" t="s">
        <v>3</v>
      </c>
      <c r="G169" t="s">
        <v>4</v>
      </c>
      <c r="H169" t="s">
        <v>5</v>
      </c>
      <c r="I169">
        <v>168</v>
      </c>
      <c r="J169">
        <v>1956</v>
      </c>
      <c r="K169" s="1">
        <v>3</v>
      </c>
      <c r="L169" s="8">
        <f t="shared" si="2"/>
        <v>1.0174330332872496E-2</v>
      </c>
    </row>
    <row r="170" spans="1:12" x14ac:dyDescent="0.35">
      <c r="A170" t="s">
        <v>0</v>
      </c>
      <c r="B170">
        <v>1956.06</v>
      </c>
      <c r="C170">
        <v>40.251591349999998</v>
      </c>
      <c r="D170" t="s">
        <v>1</v>
      </c>
      <c r="E170" t="s">
        <v>2</v>
      </c>
      <c r="F170" t="s">
        <v>3</v>
      </c>
      <c r="G170" t="s">
        <v>4</v>
      </c>
      <c r="H170" t="s">
        <v>5</v>
      </c>
      <c r="I170">
        <v>169</v>
      </c>
      <c r="J170">
        <v>1956</v>
      </c>
      <c r="K170" s="1">
        <v>6</v>
      </c>
      <c r="L170" s="8">
        <f t="shared" si="2"/>
        <v>1.3820335256056962E-2</v>
      </c>
    </row>
    <row r="171" spans="1:12" x14ac:dyDescent="0.35">
      <c r="A171" t="s">
        <v>0</v>
      </c>
      <c r="B171">
        <v>1956.09</v>
      </c>
      <c r="C171">
        <v>41.113845840000003</v>
      </c>
      <c r="D171" t="s">
        <v>1</v>
      </c>
      <c r="E171" t="s">
        <v>2</v>
      </c>
      <c r="F171" t="s">
        <v>3</v>
      </c>
      <c r="G171" t="s">
        <v>4</v>
      </c>
      <c r="H171" t="s">
        <v>5</v>
      </c>
      <c r="I171">
        <v>170</v>
      </c>
      <c r="J171">
        <v>1956</v>
      </c>
      <c r="K171" s="1">
        <v>9</v>
      </c>
      <c r="L171" s="8">
        <f t="shared" si="2"/>
        <v>2.1421624862044245E-2</v>
      </c>
    </row>
    <row r="172" spans="1:12" x14ac:dyDescent="0.35">
      <c r="A172" t="s">
        <v>0</v>
      </c>
      <c r="B172">
        <v>1956.12</v>
      </c>
      <c r="C172">
        <v>41.113845840000003</v>
      </c>
      <c r="D172" t="s">
        <v>1</v>
      </c>
      <c r="E172" t="s">
        <v>2</v>
      </c>
      <c r="F172" t="s">
        <v>3</v>
      </c>
      <c r="G172" t="s">
        <v>4</v>
      </c>
      <c r="H172" t="s">
        <v>5</v>
      </c>
      <c r="I172">
        <v>171</v>
      </c>
      <c r="J172">
        <v>1956</v>
      </c>
      <c r="K172" s="1">
        <v>12</v>
      </c>
      <c r="L172" s="8">
        <f t="shared" si="2"/>
        <v>0</v>
      </c>
    </row>
    <row r="173" spans="1:12" x14ac:dyDescent="0.35">
      <c r="A173" t="s">
        <v>0</v>
      </c>
      <c r="B173">
        <v>1957.03</v>
      </c>
      <c r="C173">
        <v>40.800299350000003</v>
      </c>
      <c r="D173" t="s">
        <v>1</v>
      </c>
      <c r="E173" t="s">
        <v>2</v>
      </c>
      <c r="F173" t="s">
        <v>3</v>
      </c>
      <c r="G173" t="s">
        <v>4</v>
      </c>
      <c r="H173" t="s">
        <v>5</v>
      </c>
      <c r="I173">
        <v>172</v>
      </c>
      <c r="J173">
        <v>1957</v>
      </c>
      <c r="K173" s="1">
        <v>3</v>
      </c>
      <c r="L173" s="8">
        <f t="shared" si="2"/>
        <v>-7.6262992087922903E-3</v>
      </c>
    </row>
    <row r="174" spans="1:12" x14ac:dyDescent="0.35">
      <c r="A174" t="s">
        <v>0</v>
      </c>
      <c r="B174">
        <v>1957.06</v>
      </c>
      <c r="C174">
        <v>41.388199839999999</v>
      </c>
      <c r="D174" t="s">
        <v>1</v>
      </c>
      <c r="E174" t="s">
        <v>2</v>
      </c>
      <c r="F174" t="s">
        <v>3</v>
      </c>
      <c r="G174" t="s">
        <v>4</v>
      </c>
      <c r="H174" t="s">
        <v>5</v>
      </c>
      <c r="I174">
        <v>173</v>
      </c>
      <c r="J174">
        <v>1957</v>
      </c>
      <c r="K174" s="1">
        <v>6</v>
      </c>
      <c r="L174" s="8">
        <f t="shared" si="2"/>
        <v>1.4409220014705492E-2</v>
      </c>
    </row>
    <row r="175" spans="1:12" x14ac:dyDescent="0.35">
      <c r="A175" t="s">
        <v>0</v>
      </c>
      <c r="B175">
        <v>1957.09</v>
      </c>
      <c r="C175">
        <v>41.662553019999997</v>
      </c>
      <c r="D175" t="s">
        <v>1</v>
      </c>
      <c r="E175" t="s">
        <v>2</v>
      </c>
      <c r="F175" t="s">
        <v>3</v>
      </c>
      <c r="G175" t="s">
        <v>4</v>
      </c>
      <c r="H175" t="s">
        <v>5</v>
      </c>
      <c r="I175">
        <v>174</v>
      </c>
      <c r="J175">
        <v>1957</v>
      </c>
      <c r="K175" s="1">
        <v>9</v>
      </c>
      <c r="L175" s="8">
        <f t="shared" si="2"/>
        <v>6.6287777932019995E-3</v>
      </c>
    </row>
    <row r="176" spans="1:12" x14ac:dyDescent="0.35">
      <c r="A176" t="s">
        <v>0</v>
      </c>
      <c r="B176">
        <v>1957.12</v>
      </c>
      <c r="C176">
        <v>41.858519579999999</v>
      </c>
      <c r="D176" t="s">
        <v>1</v>
      </c>
      <c r="E176" t="s">
        <v>2</v>
      </c>
      <c r="F176" t="s">
        <v>3</v>
      </c>
      <c r="G176" t="s">
        <v>4</v>
      </c>
      <c r="H176" t="s">
        <v>5</v>
      </c>
      <c r="I176">
        <v>175</v>
      </c>
      <c r="J176">
        <v>1957</v>
      </c>
      <c r="K176" s="1">
        <v>12</v>
      </c>
      <c r="L176" s="8">
        <f t="shared" si="2"/>
        <v>4.7036618208665471E-3</v>
      </c>
    </row>
    <row r="177" spans="1:12" x14ac:dyDescent="0.35">
      <c r="A177" t="s">
        <v>0</v>
      </c>
      <c r="B177">
        <v>1958.03</v>
      </c>
      <c r="C177">
        <v>41.897713699999997</v>
      </c>
      <c r="D177" t="s">
        <v>1</v>
      </c>
      <c r="E177" t="s">
        <v>2</v>
      </c>
      <c r="F177" t="s">
        <v>3</v>
      </c>
      <c r="G177" t="s">
        <v>4</v>
      </c>
      <c r="H177" t="s">
        <v>5</v>
      </c>
      <c r="I177">
        <v>176</v>
      </c>
      <c r="J177">
        <v>1958</v>
      </c>
      <c r="K177" s="1">
        <v>3</v>
      </c>
      <c r="L177" s="8">
        <f t="shared" si="2"/>
        <v>9.3634749611939494E-4</v>
      </c>
    </row>
    <row r="178" spans="1:12" x14ac:dyDescent="0.35">
      <c r="A178" t="s">
        <v>0</v>
      </c>
      <c r="B178">
        <v>1958.06</v>
      </c>
      <c r="C178">
        <v>42.328840130000003</v>
      </c>
      <c r="D178" t="s">
        <v>1</v>
      </c>
      <c r="E178" t="s">
        <v>2</v>
      </c>
      <c r="F178" t="s">
        <v>3</v>
      </c>
      <c r="G178" t="s">
        <v>4</v>
      </c>
      <c r="H178" t="s">
        <v>5</v>
      </c>
      <c r="I178">
        <v>177</v>
      </c>
      <c r="J178">
        <v>1958</v>
      </c>
      <c r="K178" s="1">
        <v>6</v>
      </c>
      <c r="L178" s="8">
        <f t="shared" si="2"/>
        <v>1.0289975082817137E-2</v>
      </c>
    </row>
    <row r="179" spans="1:12" x14ac:dyDescent="0.35">
      <c r="A179" t="s">
        <v>0</v>
      </c>
      <c r="B179">
        <v>1958.09</v>
      </c>
      <c r="C179">
        <v>44.288508970000002</v>
      </c>
      <c r="D179" t="s">
        <v>1</v>
      </c>
      <c r="E179" t="s">
        <v>2</v>
      </c>
      <c r="F179" t="s">
        <v>3</v>
      </c>
      <c r="G179" t="s">
        <v>4</v>
      </c>
      <c r="H179" t="s">
        <v>5</v>
      </c>
      <c r="I179">
        <v>178</v>
      </c>
      <c r="J179">
        <v>1958</v>
      </c>
      <c r="K179" s="1">
        <v>9</v>
      </c>
      <c r="L179" s="8">
        <f t="shared" si="2"/>
        <v>4.6296303748968301E-2</v>
      </c>
    </row>
    <row r="180" spans="1:12" x14ac:dyDescent="0.35">
      <c r="A180" t="s">
        <v>0</v>
      </c>
      <c r="B180">
        <v>1958.12</v>
      </c>
      <c r="C180">
        <v>44.562862150000001</v>
      </c>
      <c r="D180" t="s">
        <v>1</v>
      </c>
      <c r="E180" t="s">
        <v>2</v>
      </c>
      <c r="F180" t="s">
        <v>3</v>
      </c>
      <c r="G180" t="s">
        <v>4</v>
      </c>
      <c r="H180" t="s">
        <v>5</v>
      </c>
      <c r="I180">
        <v>179</v>
      </c>
      <c r="J180">
        <v>1958</v>
      </c>
      <c r="K180" s="1">
        <v>12</v>
      </c>
      <c r="L180" s="8">
        <f t="shared" si="2"/>
        <v>6.1946808863183661E-3</v>
      </c>
    </row>
    <row r="181" spans="1:12" x14ac:dyDescent="0.35">
      <c r="A181" t="s">
        <v>0</v>
      </c>
      <c r="B181">
        <v>1959.03</v>
      </c>
      <c r="C181">
        <v>44.641249590000001</v>
      </c>
      <c r="D181" t="s">
        <v>1</v>
      </c>
      <c r="E181" t="s">
        <v>2</v>
      </c>
      <c r="F181" t="s">
        <v>3</v>
      </c>
      <c r="G181" t="s">
        <v>4</v>
      </c>
      <c r="H181" t="s">
        <v>5</v>
      </c>
      <c r="I181">
        <v>180</v>
      </c>
      <c r="J181">
        <v>1959</v>
      </c>
      <c r="K181" s="1">
        <v>3</v>
      </c>
      <c r="L181" s="8">
        <f t="shared" si="2"/>
        <v>1.7590306416169052E-3</v>
      </c>
    </row>
    <row r="182" spans="1:12" x14ac:dyDescent="0.35">
      <c r="A182" t="s">
        <v>0</v>
      </c>
      <c r="B182">
        <v>1959.06</v>
      </c>
      <c r="C182">
        <v>44.75882953</v>
      </c>
      <c r="D182" t="s">
        <v>1</v>
      </c>
      <c r="E182" t="s">
        <v>2</v>
      </c>
      <c r="F182" t="s">
        <v>3</v>
      </c>
      <c r="G182" t="s">
        <v>4</v>
      </c>
      <c r="H182" t="s">
        <v>5</v>
      </c>
      <c r="I182">
        <v>181</v>
      </c>
      <c r="J182">
        <v>1959</v>
      </c>
      <c r="K182" s="1">
        <v>6</v>
      </c>
      <c r="L182" s="8">
        <f t="shared" si="2"/>
        <v>2.6338855000675805E-3</v>
      </c>
    </row>
    <row r="183" spans="1:12" x14ac:dyDescent="0.35">
      <c r="A183" t="s">
        <v>0</v>
      </c>
      <c r="B183">
        <v>1959.09</v>
      </c>
      <c r="C183">
        <v>45.229150079999997</v>
      </c>
      <c r="D183" t="s">
        <v>1</v>
      </c>
      <c r="E183" t="s">
        <v>2</v>
      </c>
      <c r="F183" t="s">
        <v>3</v>
      </c>
      <c r="G183" t="s">
        <v>4</v>
      </c>
      <c r="H183" t="s">
        <v>5</v>
      </c>
      <c r="I183">
        <v>182</v>
      </c>
      <c r="J183">
        <v>1959</v>
      </c>
      <c r="K183" s="1">
        <v>9</v>
      </c>
      <c r="L183" s="8">
        <f t="shared" si="2"/>
        <v>1.0507883135879597E-2</v>
      </c>
    </row>
    <row r="184" spans="1:12" x14ac:dyDescent="0.35">
      <c r="A184" t="s">
        <v>0</v>
      </c>
      <c r="B184">
        <v>1959.12</v>
      </c>
      <c r="C184">
        <v>45.07237602</v>
      </c>
      <c r="D184" t="s">
        <v>1</v>
      </c>
      <c r="E184" t="s">
        <v>2</v>
      </c>
      <c r="F184" t="s">
        <v>3</v>
      </c>
      <c r="G184" t="s">
        <v>4</v>
      </c>
      <c r="H184" t="s">
        <v>5</v>
      </c>
      <c r="I184">
        <v>183</v>
      </c>
      <c r="J184">
        <v>1959</v>
      </c>
      <c r="K184" s="1">
        <v>12</v>
      </c>
      <c r="L184" s="8">
        <f t="shared" si="2"/>
        <v>-3.4662172453539175E-3</v>
      </c>
    </row>
    <row r="185" spans="1:12" x14ac:dyDescent="0.35">
      <c r="A185" t="s">
        <v>0</v>
      </c>
      <c r="B185">
        <v>1960.03</v>
      </c>
      <c r="C185">
        <v>44.876409459999998</v>
      </c>
      <c r="D185" t="s">
        <v>1</v>
      </c>
      <c r="E185" t="s">
        <v>2</v>
      </c>
      <c r="F185" t="s">
        <v>3</v>
      </c>
      <c r="G185" t="s">
        <v>4</v>
      </c>
      <c r="H185" t="s">
        <v>5</v>
      </c>
      <c r="I185">
        <v>184</v>
      </c>
      <c r="J185">
        <v>1960</v>
      </c>
      <c r="K185" s="1">
        <v>3</v>
      </c>
      <c r="L185" s="8">
        <f t="shared" si="2"/>
        <v>-4.3478196026995744E-3</v>
      </c>
    </row>
    <row r="186" spans="1:12" x14ac:dyDescent="0.35">
      <c r="A186" t="s">
        <v>0</v>
      </c>
      <c r="B186">
        <v>1960.06</v>
      </c>
      <c r="C186">
        <v>44.954796080000001</v>
      </c>
      <c r="D186" t="s">
        <v>1</v>
      </c>
      <c r="E186" t="s">
        <v>2</v>
      </c>
      <c r="F186" t="s">
        <v>3</v>
      </c>
      <c r="G186" t="s">
        <v>4</v>
      </c>
      <c r="H186" t="s">
        <v>5</v>
      </c>
      <c r="I186">
        <v>185</v>
      </c>
      <c r="J186">
        <v>1960</v>
      </c>
      <c r="K186" s="1">
        <v>6</v>
      </c>
      <c r="L186" s="8">
        <f t="shared" si="2"/>
        <v>1.7467221852914122E-3</v>
      </c>
    </row>
    <row r="187" spans="1:12" x14ac:dyDescent="0.35">
      <c r="A187" t="s">
        <v>0</v>
      </c>
      <c r="B187">
        <v>1960.09</v>
      </c>
      <c r="C187">
        <v>45.346730020000003</v>
      </c>
      <c r="D187" t="s">
        <v>1</v>
      </c>
      <c r="E187" t="s">
        <v>2</v>
      </c>
      <c r="F187" t="s">
        <v>3</v>
      </c>
      <c r="G187" t="s">
        <v>4</v>
      </c>
      <c r="H187" t="s">
        <v>5</v>
      </c>
      <c r="I187">
        <v>186</v>
      </c>
      <c r="J187">
        <v>1960</v>
      </c>
      <c r="K187" s="1">
        <v>9</v>
      </c>
      <c r="L187" s="8">
        <f t="shared" si="2"/>
        <v>8.7184010200497663E-3</v>
      </c>
    </row>
    <row r="188" spans="1:12" x14ac:dyDescent="0.35">
      <c r="A188" t="s">
        <v>0</v>
      </c>
      <c r="B188">
        <v>1960.12</v>
      </c>
      <c r="C188">
        <v>45.777857259999998</v>
      </c>
      <c r="D188" t="s">
        <v>1</v>
      </c>
      <c r="E188" t="s">
        <v>2</v>
      </c>
      <c r="F188" t="s">
        <v>3</v>
      </c>
      <c r="G188" t="s">
        <v>4</v>
      </c>
      <c r="H188" t="s">
        <v>5</v>
      </c>
      <c r="I188">
        <v>187</v>
      </c>
      <c r="J188">
        <v>1960</v>
      </c>
      <c r="K188" s="1">
        <v>12</v>
      </c>
      <c r="L188" s="8">
        <f t="shared" si="2"/>
        <v>9.5073501399075087E-3</v>
      </c>
    </row>
    <row r="189" spans="1:12" x14ac:dyDescent="0.35">
      <c r="A189" t="s">
        <v>0</v>
      </c>
      <c r="B189">
        <v>1961.03</v>
      </c>
      <c r="C189">
        <v>45.581889889999999</v>
      </c>
      <c r="D189" t="s">
        <v>1</v>
      </c>
      <c r="E189" t="s">
        <v>2</v>
      </c>
      <c r="F189" t="s">
        <v>3</v>
      </c>
      <c r="G189" t="s">
        <v>4</v>
      </c>
      <c r="H189" t="s">
        <v>5</v>
      </c>
      <c r="I189">
        <v>188</v>
      </c>
      <c r="J189">
        <v>1961</v>
      </c>
      <c r="K189" s="1">
        <v>3</v>
      </c>
      <c r="L189" s="8">
        <f t="shared" si="2"/>
        <v>-4.2808331741475266E-3</v>
      </c>
    </row>
    <row r="190" spans="1:12" x14ac:dyDescent="0.35">
      <c r="A190" t="s">
        <v>0</v>
      </c>
      <c r="B190">
        <v>1961.06</v>
      </c>
      <c r="C190">
        <v>45.581889889999999</v>
      </c>
      <c r="D190" t="s">
        <v>1</v>
      </c>
      <c r="E190" t="s">
        <v>2</v>
      </c>
      <c r="F190" t="s">
        <v>3</v>
      </c>
      <c r="G190" t="s">
        <v>4</v>
      </c>
      <c r="H190" t="s">
        <v>5</v>
      </c>
      <c r="I190">
        <v>189</v>
      </c>
      <c r="J190">
        <v>1961</v>
      </c>
      <c r="K190" s="1">
        <v>6</v>
      </c>
      <c r="L190" s="8">
        <f t="shared" si="2"/>
        <v>0</v>
      </c>
    </row>
    <row r="191" spans="1:12" x14ac:dyDescent="0.35">
      <c r="A191" t="s">
        <v>0</v>
      </c>
      <c r="B191">
        <v>1961.09</v>
      </c>
      <c r="C191">
        <v>46.287371129999997</v>
      </c>
      <c r="D191" t="s">
        <v>1</v>
      </c>
      <c r="E191" t="s">
        <v>2</v>
      </c>
      <c r="F191" t="s">
        <v>3</v>
      </c>
      <c r="G191" t="s">
        <v>4</v>
      </c>
      <c r="H191" t="s">
        <v>5</v>
      </c>
      <c r="I191">
        <v>190</v>
      </c>
      <c r="J191">
        <v>1961</v>
      </c>
      <c r="K191" s="1">
        <v>9</v>
      </c>
      <c r="L191" s="8">
        <f t="shared" si="2"/>
        <v>1.5477226628875906E-2</v>
      </c>
    </row>
    <row r="192" spans="1:12" x14ac:dyDescent="0.35">
      <c r="A192" t="s">
        <v>0</v>
      </c>
      <c r="B192">
        <v>1961.12</v>
      </c>
      <c r="C192">
        <v>46.757691680000001</v>
      </c>
      <c r="D192" t="s">
        <v>1</v>
      </c>
      <c r="E192" t="s">
        <v>2</v>
      </c>
      <c r="F192" t="s">
        <v>3</v>
      </c>
      <c r="G192" t="s">
        <v>4</v>
      </c>
      <c r="H192" t="s">
        <v>5</v>
      </c>
      <c r="I192">
        <v>191</v>
      </c>
      <c r="J192">
        <v>1961</v>
      </c>
      <c r="K192" s="1">
        <v>12</v>
      </c>
      <c r="L192" s="8">
        <f t="shared" si="2"/>
        <v>1.0160882731470948E-2</v>
      </c>
    </row>
    <row r="193" spans="1:12" x14ac:dyDescent="0.35">
      <c r="A193" t="s">
        <v>0</v>
      </c>
      <c r="B193">
        <v>1962.03</v>
      </c>
      <c r="C193">
        <v>46.914464930000001</v>
      </c>
      <c r="D193" t="s">
        <v>1</v>
      </c>
      <c r="E193" t="s">
        <v>2</v>
      </c>
      <c r="F193" t="s">
        <v>3</v>
      </c>
      <c r="G193" t="s">
        <v>4</v>
      </c>
      <c r="H193" t="s">
        <v>5</v>
      </c>
      <c r="I193">
        <v>192</v>
      </c>
      <c r="J193">
        <v>1962</v>
      </c>
      <c r="K193" s="1">
        <v>3</v>
      </c>
      <c r="L193" s="8">
        <f t="shared" si="2"/>
        <v>3.3528868591915172E-3</v>
      </c>
    </row>
    <row r="194" spans="1:12" x14ac:dyDescent="0.35">
      <c r="A194" t="s">
        <v>0</v>
      </c>
      <c r="B194">
        <v>1962.06</v>
      </c>
      <c r="C194">
        <v>47.071238170000001</v>
      </c>
      <c r="D194" t="s">
        <v>1</v>
      </c>
      <c r="E194" t="s">
        <v>2</v>
      </c>
      <c r="F194" t="s">
        <v>3</v>
      </c>
      <c r="G194" t="s">
        <v>4</v>
      </c>
      <c r="H194" t="s">
        <v>5</v>
      </c>
      <c r="I194">
        <v>193</v>
      </c>
      <c r="J194">
        <v>1962</v>
      </c>
      <c r="K194" s="1">
        <v>6</v>
      </c>
      <c r="L194" s="8">
        <f t="shared" si="2"/>
        <v>3.3416823624423187E-3</v>
      </c>
    </row>
    <row r="195" spans="1:12" x14ac:dyDescent="0.35">
      <c r="A195" t="s">
        <v>0</v>
      </c>
      <c r="B195">
        <v>1962.09</v>
      </c>
      <c r="C195">
        <v>47.42397879</v>
      </c>
      <c r="D195" t="s">
        <v>1</v>
      </c>
      <c r="E195" t="s">
        <v>2</v>
      </c>
      <c r="F195" t="s">
        <v>3</v>
      </c>
      <c r="G195" t="s">
        <v>4</v>
      </c>
      <c r="H195" t="s">
        <v>5</v>
      </c>
      <c r="I195">
        <v>194</v>
      </c>
      <c r="J195">
        <v>1962</v>
      </c>
      <c r="K195" s="1">
        <v>9</v>
      </c>
      <c r="L195" s="8">
        <f t="shared" si="2"/>
        <v>7.4937612375110957E-3</v>
      </c>
    </row>
    <row r="196" spans="1:12" x14ac:dyDescent="0.35">
      <c r="A196" t="s">
        <v>0</v>
      </c>
      <c r="B196">
        <v>1962.12</v>
      </c>
      <c r="C196">
        <v>47.737525290000001</v>
      </c>
      <c r="D196" t="s">
        <v>1</v>
      </c>
      <c r="E196" t="s">
        <v>2</v>
      </c>
      <c r="F196" t="s">
        <v>3</v>
      </c>
      <c r="G196" t="s">
        <v>4</v>
      </c>
      <c r="H196" t="s">
        <v>5</v>
      </c>
      <c r="I196">
        <v>195</v>
      </c>
      <c r="J196">
        <v>1962</v>
      </c>
      <c r="K196" s="1">
        <v>12</v>
      </c>
      <c r="L196" s="8">
        <f t="shared" ref="L196:L259" si="3">(C196-C195)/C195</f>
        <v>6.6115603962381298E-3</v>
      </c>
    </row>
    <row r="197" spans="1:12" x14ac:dyDescent="0.35">
      <c r="A197" t="s">
        <v>0</v>
      </c>
      <c r="B197">
        <v>1963.03</v>
      </c>
      <c r="C197">
        <v>47.776718600000002</v>
      </c>
      <c r="D197" t="s">
        <v>1</v>
      </c>
      <c r="E197" t="s">
        <v>2</v>
      </c>
      <c r="F197" t="s">
        <v>3</v>
      </c>
      <c r="G197" t="s">
        <v>4</v>
      </c>
      <c r="H197" t="s">
        <v>5</v>
      </c>
      <c r="I197">
        <v>196</v>
      </c>
      <c r="J197">
        <v>1963</v>
      </c>
      <c r="K197" s="1">
        <v>3</v>
      </c>
      <c r="L197" s="8">
        <f t="shared" si="3"/>
        <v>8.2101679468943626E-4</v>
      </c>
    </row>
    <row r="198" spans="1:12" x14ac:dyDescent="0.35">
      <c r="A198" t="s">
        <v>0</v>
      </c>
      <c r="B198">
        <v>1963.06</v>
      </c>
      <c r="C198">
        <v>47.972685970000001</v>
      </c>
      <c r="D198" t="s">
        <v>1</v>
      </c>
      <c r="E198" t="s">
        <v>2</v>
      </c>
      <c r="F198" t="s">
        <v>3</v>
      </c>
      <c r="G198" t="s">
        <v>4</v>
      </c>
      <c r="H198" t="s">
        <v>5</v>
      </c>
      <c r="I198">
        <v>197</v>
      </c>
      <c r="J198">
        <v>1963</v>
      </c>
      <c r="K198" s="1">
        <v>6</v>
      </c>
      <c r="L198" s="8">
        <f t="shared" si="3"/>
        <v>4.1017335585704744E-3</v>
      </c>
    </row>
    <row r="199" spans="1:12" x14ac:dyDescent="0.35">
      <c r="A199" t="s">
        <v>0</v>
      </c>
      <c r="B199">
        <v>1963.09</v>
      </c>
      <c r="C199">
        <v>48.325425770000003</v>
      </c>
      <c r="D199" t="s">
        <v>1</v>
      </c>
      <c r="E199" t="s">
        <v>2</v>
      </c>
      <c r="F199" t="s">
        <v>3</v>
      </c>
      <c r="G199" t="s">
        <v>4</v>
      </c>
      <c r="H199" t="s">
        <v>5</v>
      </c>
      <c r="I199">
        <v>198</v>
      </c>
      <c r="J199">
        <v>1963</v>
      </c>
      <c r="K199" s="1">
        <v>9</v>
      </c>
      <c r="L199" s="8">
        <f t="shared" si="3"/>
        <v>7.3529299614491011E-3</v>
      </c>
    </row>
    <row r="200" spans="1:12" x14ac:dyDescent="0.35">
      <c r="A200" t="s">
        <v>0</v>
      </c>
      <c r="B200">
        <v>1963.12</v>
      </c>
      <c r="C200">
        <v>48.79574633</v>
      </c>
      <c r="D200" t="s">
        <v>1</v>
      </c>
      <c r="E200" t="s">
        <v>2</v>
      </c>
      <c r="F200" t="s">
        <v>3</v>
      </c>
      <c r="G200" t="s">
        <v>4</v>
      </c>
      <c r="H200" t="s">
        <v>5</v>
      </c>
      <c r="I200">
        <v>199</v>
      </c>
      <c r="J200">
        <v>1963</v>
      </c>
      <c r="K200" s="1">
        <v>12</v>
      </c>
      <c r="L200" s="8">
        <f t="shared" si="3"/>
        <v>9.73236246770884E-3</v>
      </c>
    </row>
    <row r="201" spans="1:12" x14ac:dyDescent="0.35">
      <c r="A201" t="s">
        <v>0</v>
      </c>
      <c r="B201">
        <v>1964.03</v>
      </c>
      <c r="C201">
        <v>48.991713699999998</v>
      </c>
      <c r="D201" t="s">
        <v>1</v>
      </c>
      <c r="E201" t="s">
        <v>2</v>
      </c>
      <c r="F201" t="s">
        <v>3</v>
      </c>
      <c r="G201" t="s">
        <v>4</v>
      </c>
      <c r="H201" t="s">
        <v>5</v>
      </c>
      <c r="I201">
        <v>200</v>
      </c>
      <c r="J201">
        <v>1964</v>
      </c>
      <c r="K201" s="1">
        <v>3</v>
      </c>
      <c r="L201" s="8">
        <f t="shared" si="3"/>
        <v>4.0160748577282432E-3</v>
      </c>
    </row>
    <row r="202" spans="1:12" x14ac:dyDescent="0.35">
      <c r="A202" t="s">
        <v>0</v>
      </c>
      <c r="B202">
        <v>1964.06</v>
      </c>
      <c r="C202">
        <v>49.422840129999997</v>
      </c>
      <c r="D202" t="s">
        <v>1</v>
      </c>
      <c r="E202" t="s">
        <v>2</v>
      </c>
      <c r="F202" t="s">
        <v>3</v>
      </c>
      <c r="G202" t="s">
        <v>4</v>
      </c>
      <c r="H202" t="s">
        <v>5</v>
      </c>
      <c r="I202">
        <v>201</v>
      </c>
      <c r="J202">
        <v>1964</v>
      </c>
      <c r="K202" s="1">
        <v>6</v>
      </c>
      <c r="L202" s="8">
        <f t="shared" si="3"/>
        <v>8.7999867210197032E-3</v>
      </c>
    </row>
    <row r="203" spans="1:12" x14ac:dyDescent="0.35">
      <c r="A203" t="s">
        <v>0</v>
      </c>
      <c r="B203">
        <v>1964.09</v>
      </c>
      <c r="C203">
        <v>50.167514679999996</v>
      </c>
      <c r="D203" t="s">
        <v>1</v>
      </c>
      <c r="E203" t="s">
        <v>2</v>
      </c>
      <c r="F203" t="s">
        <v>3</v>
      </c>
      <c r="G203" t="s">
        <v>4</v>
      </c>
      <c r="H203" t="s">
        <v>5</v>
      </c>
      <c r="I203">
        <v>202</v>
      </c>
      <c r="J203">
        <v>1964</v>
      </c>
      <c r="K203" s="1">
        <v>9</v>
      </c>
      <c r="L203" s="8">
        <f t="shared" si="3"/>
        <v>1.5067417170709635E-2</v>
      </c>
    </row>
    <row r="204" spans="1:12" x14ac:dyDescent="0.35">
      <c r="A204" t="s">
        <v>0</v>
      </c>
      <c r="B204">
        <v>1964.12</v>
      </c>
      <c r="C204">
        <v>50.990575040000003</v>
      </c>
      <c r="D204" t="s">
        <v>1</v>
      </c>
      <c r="E204" t="s">
        <v>2</v>
      </c>
      <c r="F204" t="s">
        <v>3</v>
      </c>
      <c r="G204" t="s">
        <v>4</v>
      </c>
      <c r="H204" t="s">
        <v>5</v>
      </c>
      <c r="I204">
        <v>203</v>
      </c>
      <c r="J204">
        <v>1964</v>
      </c>
      <c r="K204" s="1">
        <v>12</v>
      </c>
      <c r="L204" s="8">
        <f t="shared" si="3"/>
        <v>1.6406241474189103E-2</v>
      </c>
    </row>
    <row r="205" spans="1:12" x14ac:dyDescent="0.35">
      <c r="A205" t="s">
        <v>0</v>
      </c>
      <c r="B205">
        <v>1965.03</v>
      </c>
      <c r="C205">
        <v>51.108155789999998</v>
      </c>
      <c r="D205" t="s">
        <v>1</v>
      </c>
      <c r="E205" t="s">
        <v>2</v>
      </c>
      <c r="F205" t="s">
        <v>3</v>
      </c>
      <c r="G205" t="s">
        <v>4</v>
      </c>
      <c r="H205" t="s">
        <v>5</v>
      </c>
      <c r="I205">
        <v>204</v>
      </c>
      <c r="J205">
        <v>1965</v>
      </c>
      <c r="K205" s="1">
        <v>3</v>
      </c>
      <c r="L205" s="8">
        <f t="shared" si="3"/>
        <v>2.3059310452521382E-3</v>
      </c>
    </row>
    <row r="206" spans="1:12" x14ac:dyDescent="0.35">
      <c r="A206" t="s">
        <v>0</v>
      </c>
      <c r="B206">
        <v>1965.06</v>
      </c>
      <c r="C206">
        <v>51.186542410000001</v>
      </c>
      <c r="D206" t="s">
        <v>1</v>
      </c>
      <c r="E206" t="s">
        <v>2</v>
      </c>
      <c r="F206" t="s">
        <v>3</v>
      </c>
      <c r="G206" t="s">
        <v>4</v>
      </c>
      <c r="H206" t="s">
        <v>5</v>
      </c>
      <c r="I206">
        <v>205</v>
      </c>
      <c r="J206">
        <v>1965</v>
      </c>
      <c r="K206" s="1">
        <v>6</v>
      </c>
      <c r="L206" s="8">
        <f t="shared" si="3"/>
        <v>1.5337399440138047E-3</v>
      </c>
    </row>
    <row r="207" spans="1:12" x14ac:dyDescent="0.35">
      <c r="A207" t="s">
        <v>0</v>
      </c>
      <c r="B207">
        <v>1965.09</v>
      </c>
      <c r="C207">
        <v>51.852829530000001</v>
      </c>
      <c r="D207" t="s">
        <v>1</v>
      </c>
      <c r="E207" t="s">
        <v>2</v>
      </c>
      <c r="F207" t="s">
        <v>3</v>
      </c>
      <c r="G207" t="s">
        <v>4</v>
      </c>
      <c r="H207" t="s">
        <v>5</v>
      </c>
      <c r="I207">
        <v>206</v>
      </c>
      <c r="J207">
        <v>1965</v>
      </c>
      <c r="K207" s="1">
        <v>9</v>
      </c>
      <c r="L207" s="8">
        <f t="shared" si="3"/>
        <v>1.3016841705444659E-2</v>
      </c>
    </row>
    <row r="208" spans="1:12" x14ac:dyDescent="0.35">
      <c r="A208" t="s">
        <v>0</v>
      </c>
      <c r="B208">
        <v>1965.12</v>
      </c>
      <c r="C208">
        <v>52.20557015</v>
      </c>
      <c r="D208" t="s">
        <v>1</v>
      </c>
      <c r="E208" t="s">
        <v>2</v>
      </c>
      <c r="F208" t="s">
        <v>3</v>
      </c>
      <c r="G208" t="s">
        <v>4</v>
      </c>
      <c r="H208" t="s">
        <v>5</v>
      </c>
      <c r="I208">
        <v>207</v>
      </c>
      <c r="J208">
        <v>1965</v>
      </c>
      <c r="K208" s="1">
        <v>12</v>
      </c>
      <c r="L208" s="8">
        <f t="shared" si="3"/>
        <v>6.8027265473703212E-3</v>
      </c>
    </row>
    <row r="209" spans="1:12" x14ac:dyDescent="0.35">
      <c r="A209" t="s">
        <v>0</v>
      </c>
      <c r="B209">
        <v>1966.03</v>
      </c>
      <c r="C209">
        <v>52.558466559999999</v>
      </c>
      <c r="D209" t="s">
        <v>1</v>
      </c>
      <c r="E209" t="s">
        <v>2</v>
      </c>
      <c r="F209" t="s">
        <v>3</v>
      </c>
      <c r="G209" t="s">
        <v>4</v>
      </c>
      <c r="H209" t="s">
        <v>5</v>
      </c>
      <c r="I209">
        <v>208</v>
      </c>
      <c r="J209">
        <v>1966</v>
      </c>
      <c r="K209" s="1">
        <v>3</v>
      </c>
      <c r="L209" s="8">
        <f t="shared" si="3"/>
        <v>6.7597463064963696E-3</v>
      </c>
    </row>
    <row r="210" spans="1:12" x14ac:dyDescent="0.35">
      <c r="A210" t="s">
        <v>0</v>
      </c>
      <c r="B210">
        <v>1966.06</v>
      </c>
      <c r="C210">
        <v>52.867938010000003</v>
      </c>
      <c r="D210" t="s">
        <v>1</v>
      </c>
      <c r="E210" t="s">
        <v>2</v>
      </c>
      <c r="F210" t="s">
        <v>3</v>
      </c>
      <c r="G210" t="s">
        <v>4</v>
      </c>
      <c r="H210" t="s">
        <v>5</v>
      </c>
      <c r="I210">
        <v>209</v>
      </c>
      <c r="J210">
        <v>1966</v>
      </c>
      <c r="K210" s="1">
        <v>6</v>
      </c>
      <c r="L210" s="8">
        <f t="shared" si="3"/>
        <v>5.8881369692686059E-3</v>
      </c>
    </row>
    <row r="211" spans="1:12" x14ac:dyDescent="0.35">
      <c r="A211" t="s">
        <v>0</v>
      </c>
      <c r="B211">
        <v>1966.09</v>
      </c>
      <c r="C211">
        <v>53.177408649999997</v>
      </c>
      <c r="D211" t="s">
        <v>1</v>
      </c>
      <c r="E211" t="s">
        <v>2</v>
      </c>
      <c r="F211" t="s">
        <v>3</v>
      </c>
      <c r="G211" t="s">
        <v>4</v>
      </c>
      <c r="H211" t="s">
        <v>5</v>
      </c>
      <c r="I211">
        <v>210</v>
      </c>
      <c r="J211">
        <v>1966</v>
      </c>
      <c r="K211" s="1">
        <v>9</v>
      </c>
      <c r="L211" s="8">
        <f t="shared" si="3"/>
        <v>5.8536544387537302E-3</v>
      </c>
    </row>
    <row r="212" spans="1:12" x14ac:dyDescent="0.35">
      <c r="A212" t="s">
        <v>0</v>
      </c>
      <c r="B212">
        <v>1966.12</v>
      </c>
      <c r="C212">
        <v>53.435300980000001</v>
      </c>
      <c r="D212" t="s">
        <v>1</v>
      </c>
      <c r="E212" t="s">
        <v>2</v>
      </c>
      <c r="F212" t="s">
        <v>3</v>
      </c>
      <c r="G212" t="s">
        <v>4</v>
      </c>
      <c r="H212" t="s">
        <v>5</v>
      </c>
      <c r="I212">
        <v>211</v>
      </c>
      <c r="J212">
        <v>1966</v>
      </c>
      <c r="K212" s="1">
        <v>12</v>
      </c>
      <c r="L212" s="8">
        <f t="shared" si="3"/>
        <v>4.8496595931814789E-3</v>
      </c>
    </row>
    <row r="213" spans="1:12" x14ac:dyDescent="0.35">
      <c r="A213" t="s">
        <v>0</v>
      </c>
      <c r="B213">
        <v>1967.03</v>
      </c>
      <c r="C213">
        <v>54.776341760000001</v>
      </c>
      <c r="D213" t="s">
        <v>1</v>
      </c>
      <c r="E213" t="s">
        <v>2</v>
      </c>
      <c r="F213" t="s">
        <v>3</v>
      </c>
      <c r="G213" t="s">
        <v>4</v>
      </c>
      <c r="H213" t="s">
        <v>5</v>
      </c>
      <c r="I213">
        <v>212</v>
      </c>
      <c r="J213">
        <v>1967</v>
      </c>
      <c r="K213" s="1">
        <v>3</v>
      </c>
      <c r="L213" s="8">
        <f t="shared" si="3"/>
        <v>2.5096532730337399E-2</v>
      </c>
    </row>
    <row r="214" spans="1:12" x14ac:dyDescent="0.35">
      <c r="A214" t="s">
        <v>0</v>
      </c>
      <c r="B214">
        <v>1967.06</v>
      </c>
      <c r="C214">
        <v>56.272117459999997</v>
      </c>
      <c r="D214" t="s">
        <v>1</v>
      </c>
      <c r="E214" t="s">
        <v>2</v>
      </c>
      <c r="F214" t="s">
        <v>3</v>
      </c>
      <c r="G214" t="s">
        <v>4</v>
      </c>
      <c r="H214" t="s">
        <v>5</v>
      </c>
      <c r="I214">
        <v>213</v>
      </c>
      <c r="J214">
        <v>1967</v>
      </c>
      <c r="K214" s="1">
        <v>6</v>
      </c>
      <c r="L214" s="8">
        <f t="shared" si="3"/>
        <v>2.7306965962671761E-2</v>
      </c>
    </row>
    <row r="215" spans="1:12" x14ac:dyDescent="0.35">
      <c r="A215" t="s">
        <v>0</v>
      </c>
      <c r="B215">
        <v>1967.09</v>
      </c>
      <c r="C215">
        <v>56.891058729999997</v>
      </c>
      <c r="D215" t="s">
        <v>1</v>
      </c>
      <c r="E215" t="s">
        <v>2</v>
      </c>
      <c r="F215" t="s">
        <v>3</v>
      </c>
      <c r="G215" t="s">
        <v>4</v>
      </c>
      <c r="H215" t="s">
        <v>5</v>
      </c>
      <c r="I215">
        <v>214</v>
      </c>
      <c r="J215">
        <v>1967</v>
      </c>
      <c r="K215" s="1">
        <v>9</v>
      </c>
      <c r="L215" s="8">
        <f t="shared" si="3"/>
        <v>1.0999075526879962E-2</v>
      </c>
    </row>
    <row r="216" spans="1:12" x14ac:dyDescent="0.35">
      <c r="A216" t="s">
        <v>0</v>
      </c>
      <c r="B216">
        <v>1967.12</v>
      </c>
      <c r="C216">
        <v>56.94263703</v>
      </c>
      <c r="D216" t="s">
        <v>1</v>
      </c>
      <c r="E216" t="s">
        <v>2</v>
      </c>
      <c r="F216" t="s">
        <v>3</v>
      </c>
      <c r="G216" t="s">
        <v>4</v>
      </c>
      <c r="H216" t="s">
        <v>5</v>
      </c>
      <c r="I216">
        <v>215</v>
      </c>
      <c r="J216">
        <v>1967</v>
      </c>
      <c r="K216" s="1">
        <v>12</v>
      </c>
      <c r="L216" s="8">
        <f t="shared" si="3"/>
        <v>9.0661522480692182E-4</v>
      </c>
    </row>
    <row r="217" spans="1:12" x14ac:dyDescent="0.35">
      <c r="A217" t="s">
        <v>0</v>
      </c>
      <c r="B217">
        <v>1968.03</v>
      </c>
      <c r="C217">
        <v>57.510000820000002</v>
      </c>
      <c r="D217" t="s">
        <v>1</v>
      </c>
      <c r="E217" t="s">
        <v>2</v>
      </c>
      <c r="F217" t="s">
        <v>3</v>
      </c>
      <c r="G217" t="s">
        <v>4</v>
      </c>
      <c r="H217" t="s">
        <v>5</v>
      </c>
      <c r="I217">
        <v>216</v>
      </c>
      <c r="J217">
        <v>1968</v>
      </c>
      <c r="K217" s="1">
        <v>3</v>
      </c>
      <c r="L217" s="8">
        <f t="shared" si="3"/>
        <v>9.9637779279714133E-3</v>
      </c>
    </row>
    <row r="218" spans="1:12" x14ac:dyDescent="0.35">
      <c r="A218" t="s">
        <v>0</v>
      </c>
      <c r="B218">
        <v>1968.06</v>
      </c>
      <c r="C218">
        <v>58.28367781</v>
      </c>
      <c r="D218" t="s">
        <v>1</v>
      </c>
      <c r="E218" t="s">
        <v>2</v>
      </c>
      <c r="F218" t="s">
        <v>3</v>
      </c>
      <c r="G218" t="s">
        <v>4</v>
      </c>
      <c r="H218" t="s">
        <v>5</v>
      </c>
      <c r="I218">
        <v>217</v>
      </c>
      <c r="J218">
        <v>1968</v>
      </c>
      <c r="K218" s="1">
        <v>6</v>
      </c>
      <c r="L218" s="8">
        <f t="shared" si="3"/>
        <v>1.3452912171250398E-2</v>
      </c>
    </row>
    <row r="219" spans="1:12" x14ac:dyDescent="0.35">
      <c r="A219" t="s">
        <v>0</v>
      </c>
      <c r="B219">
        <v>1968.09</v>
      </c>
      <c r="C219">
        <v>58.954198210000001</v>
      </c>
      <c r="D219" t="s">
        <v>1</v>
      </c>
      <c r="E219" t="s">
        <v>2</v>
      </c>
      <c r="F219" t="s">
        <v>3</v>
      </c>
      <c r="G219" t="s">
        <v>4</v>
      </c>
      <c r="H219" t="s">
        <v>5</v>
      </c>
      <c r="I219">
        <v>218</v>
      </c>
      <c r="J219">
        <v>1968</v>
      </c>
      <c r="K219" s="1">
        <v>9</v>
      </c>
      <c r="L219" s="8">
        <f t="shared" si="3"/>
        <v>1.1504428429960139E-2</v>
      </c>
    </row>
    <row r="220" spans="1:12" x14ac:dyDescent="0.35">
      <c r="A220" t="s">
        <v>0</v>
      </c>
      <c r="B220">
        <v>1968.12</v>
      </c>
      <c r="C220">
        <v>59.831031809999999</v>
      </c>
      <c r="D220" t="s">
        <v>1</v>
      </c>
      <c r="E220" t="s">
        <v>2</v>
      </c>
      <c r="F220" t="s">
        <v>3</v>
      </c>
      <c r="G220" t="s">
        <v>4</v>
      </c>
      <c r="H220" t="s">
        <v>5</v>
      </c>
      <c r="I220">
        <v>219</v>
      </c>
      <c r="J220">
        <v>1968</v>
      </c>
      <c r="K220" s="1">
        <v>12</v>
      </c>
      <c r="L220" s="8">
        <f t="shared" si="3"/>
        <v>1.4873132476106957E-2</v>
      </c>
    </row>
    <row r="221" spans="1:12" x14ac:dyDescent="0.35">
      <c r="A221" t="s">
        <v>0</v>
      </c>
      <c r="B221">
        <v>1969.03</v>
      </c>
      <c r="C221">
        <v>60.656287929999998</v>
      </c>
      <c r="D221" t="s">
        <v>1</v>
      </c>
      <c r="E221" t="s">
        <v>2</v>
      </c>
      <c r="F221" t="s">
        <v>3</v>
      </c>
      <c r="G221" t="s">
        <v>4</v>
      </c>
      <c r="H221" t="s">
        <v>5</v>
      </c>
      <c r="I221">
        <v>220</v>
      </c>
      <c r="J221">
        <v>1969</v>
      </c>
      <c r="K221" s="1">
        <v>3</v>
      </c>
      <c r="L221" s="8">
        <f t="shared" si="3"/>
        <v>1.379311195268519E-2</v>
      </c>
    </row>
    <row r="222" spans="1:12" x14ac:dyDescent="0.35">
      <c r="A222" t="s">
        <v>0</v>
      </c>
      <c r="B222">
        <v>1969.06</v>
      </c>
      <c r="C222">
        <v>61.326807500000001</v>
      </c>
      <c r="D222" t="s">
        <v>1</v>
      </c>
      <c r="E222" t="s">
        <v>2</v>
      </c>
      <c r="F222" t="s">
        <v>3</v>
      </c>
      <c r="G222" t="s">
        <v>4</v>
      </c>
      <c r="H222" t="s">
        <v>5</v>
      </c>
      <c r="I222">
        <v>221</v>
      </c>
      <c r="J222">
        <v>1969</v>
      </c>
      <c r="K222" s="1">
        <v>6</v>
      </c>
      <c r="L222" s="8">
        <f t="shared" si="3"/>
        <v>1.1054411552085286E-2</v>
      </c>
    </row>
    <row r="223" spans="1:12" x14ac:dyDescent="0.35">
      <c r="A223" t="s">
        <v>0</v>
      </c>
      <c r="B223">
        <v>1969.09</v>
      </c>
      <c r="C223">
        <v>61.945749589999998</v>
      </c>
      <c r="D223" t="s">
        <v>1</v>
      </c>
      <c r="E223" t="s">
        <v>2</v>
      </c>
      <c r="F223" t="s">
        <v>3</v>
      </c>
      <c r="G223" t="s">
        <v>4</v>
      </c>
      <c r="H223" t="s">
        <v>5</v>
      </c>
      <c r="I223">
        <v>222</v>
      </c>
      <c r="J223">
        <v>1969</v>
      </c>
      <c r="K223" s="1">
        <v>9</v>
      </c>
      <c r="L223" s="8">
        <f t="shared" si="3"/>
        <v>1.0092520958310073E-2</v>
      </c>
    </row>
    <row r="224" spans="1:12" x14ac:dyDescent="0.35">
      <c r="A224" t="s">
        <v>0</v>
      </c>
      <c r="B224">
        <v>1969.12</v>
      </c>
      <c r="C224">
        <v>62.203641920000003</v>
      </c>
      <c r="D224" t="s">
        <v>1</v>
      </c>
      <c r="E224" t="s">
        <v>2</v>
      </c>
      <c r="F224" t="s">
        <v>3</v>
      </c>
      <c r="G224" t="s">
        <v>4</v>
      </c>
      <c r="H224" t="s">
        <v>5</v>
      </c>
      <c r="I224">
        <v>223</v>
      </c>
      <c r="J224">
        <v>1969</v>
      </c>
      <c r="K224" s="1">
        <v>12</v>
      </c>
      <c r="L224" s="8">
        <f t="shared" si="3"/>
        <v>4.1631965341757072E-3</v>
      </c>
    </row>
    <row r="225" spans="1:12" x14ac:dyDescent="0.35">
      <c r="A225" t="s">
        <v>0</v>
      </c>
      <c r="B225">
        <v>1970.03</v>
      </c>
      <c r="C225">
        <v>63.544682709999996</v>
      </c>
      <c r="D225" t="s">
        <v>1</v>
      </c>
      <c r="E225" t="s">
        <v>2</v>
      </c>
      <c r="F225" t="s">
        <v>3</v>
      </c>
      <c r="G225" t="s">
        <v>4</v>
      </c>
      <c r="H225" t="s">
        <v>5</v>
      </c>
      <c r="I225">
        <v>224</v>
      </c>
      <c r="J225">
        <v>1970</v>
      </c>
      <c r="K225" s="1">
        <v>3</v>
      </c>
      <c r="L225" s="8">
        <f t="shared" si="3"/>
        <v>2.1558879007835333E-2</v>
      </c>
    </row>
    <row r="226" spans="1:12" x14ac:dyDescent="0.35">
      <c r="A226" t="s">
        <v>0</v>
      </c>
      <c r="B226">
        <v>1970.06</v>
      </c>
      <c r="C226">
        <v>64.524673739999997</v>
      </c>
      <c r="D226" t="s">
        <v>1</v>
      </c>
      <c r="E226" t="s">
        <v>2</v>
      </c>
      <c r="F226" t="s">
        <v>3</v>
      </c>
      <c r="G226" t="s">
        <v>4</v>
      </c>
      <c r="H226" t="s">
        <v>5</v>
      </c>
      <c r="I226">
        <v>225</v>
      </c>
      <c r="J226">
        <v>1970</v>
      </c>
      <c r="K226" s="1">
        <v>6</v>
      </c>
      <c r="L226" s="8">
        <f t="shared" si="3"/>
        <v>1.5422077634290871E-2</v>
      </c>
    </row>
    <row r="227" spans="1:12" x14ac:dyDescent="0.35">
      <c r="A227" t="s">
        <v>0</v>
      </c>
      <c r="B227">
        <v>1970.09</v>
      </c>
      <c r="C227">
        <v>65.710977979999996</v>
      </c>
      <c r="D227" t="s">
        <v>1</v>
      </c>
      <c r="E227" t="s">
        <v>2</v>
      </c>
      <c r="F227" t="s">
        <v>3</v>
      </c>
      <c r="G227" t="s">
        <v>4</v>
      </c>
      <c r="H227" t="s">
        <v>5</v>
      </c>
      <c r="I227">
        <v>226</v>
      </c>
      <c r="J227">
        <v>1970</v>
      </c>
      <c r="K227" s="1">
        <v>9</v>
      </c>
      <c r="L227" s="8">
        <f t="shared" si="3"/>
        <v>1.8385280718817291E-2</v>
      </c>
    </row>
    <row r="228" spans="1:12" x14ac:dyDescent="0.35">
      <c r="A228" t="s">
        <v>0</v>
      </c>
      <c r="B228">
        <v>1970.12</v>
      </c>
      <c r="C228">
        <v>68.393058730000007</v>
      </c>
      <c r="D228" t="s">
        <v>1</v>
      </c>
      <c r="E228" t="s">
        <v>2</v>
      </c>
      <c r="F228" t="s">
        <v>3</v>
      </c>
      <c r="G228" t="s">
        <v>4</v>
      </c>
      <c r="H228" t="s">
        <v>5</v>
      </c>
      <c r="I228">
        <v>227</v>
      </c>
      <c r="J228">
        <v>1970</v>
      </c>
      <c r="K228" s="1">
        <v>12</v>
      </c>
      <c r="L228" s="8">
        <f t="shared" si="3"/>
        <v>4.0816326775966388E-2</v>
      </c>
    </row>
    <row r="229" spans="1:12" x14ac:dyDescent="0.35">
      <c r="A229" t="s">
        <v>0</v>
      </c>
      <c r="B229">
        <v>1971.03</v>
      </c>
      <c r="C229">
        <v>70.095148449999996</v>
      </c>
      <c r="D229" t="s">
        <v>1</v>
      </c>
      <c r="E229" t="s">
        <v>2</v>
      </c>
      <c r="F229" t="s">
        <v>3</v>
      </c>
      <c r="G229" t="s">
        <v>4</v>
      </c>
      <c r="H229" t="s">
        <v>5</v>
      </c>
      <c r="I229">
        <v>228</v>
      </c>
      <c r="J229">
        <v>1971</v>
      </c>
      <c r="K229" s="1">
        <v>3</v>
      </c>
      <c r="L229" s="8">
        <f t="shared" si="3"/>
        <v>2.48868781658011E-2</v>
      </c>
    </row>
    <row r="230" spans="1:12" x14ac:dyDescent="0.35">
      <c r="A230" t="s">
        <v>0</v>
      </c>
      <c r="B230">
        <v>1971.06</v>
      </c>
      <c r="C230">
        <v>71.642503259999998</v>
      </c>
      <c r="D230" t="s">
        <v>1</v>
      </c>
      <c r="E230" t="s">
        <v>2</v>
      </c>
      <c r="F230" t="s">
        <v>3</v>
      </c>
      <c r="G230" t="s">
        <v>4</v>
      </c>
      <c r="H230" t="s">
        <v>5</v>
      </c>
      <c r="I230">
        <v>229</v>
      </c>
      <c r="J230">
        <v>1971</v>
      </c>
      <c r="K230" s="1">
        <v>6</v>
      </c>
      <c r="L230" s="8">
        <f t="shared" si="3"/>
        <v>2.2075062885468528E-2</v>
      </c>
    </row>
    <row r="231" spans="1:12" x14ac:dyDescent="0.35">
      <c r="A231" t="s">
        <v>0</v>
      </c>
      <c r="B231">
        <v>1971.09</v>
      </c>
      <c r="C231">
        <v>73.035121529999998</v>
      </c>
      <c r="D231" t="s">
        <v>1</v>
      </c>
      <c r="E231" t="s">
        <v>2</v>
      </c>
      <c r="F231" t="s">
        <v>3</v>
      </c>
      <c r="G231" t="s">
        <v>4</v>
      </c>
      <c r="H231" t="s">
        <v>5</v>
      </c>
      <c r="I231">
        <v>230</v>
      </c>
      <c r="J231">
        <v>1971</v>
      </c>
      <c r="K231" s="1">
        <v>9</v>
      </c>
      <c r="L231" s="8">
        <f t="shared" si="3"/>
        <v>1.9438436774689549E-2</v>
      </c>
    </row>
    <row r="232" spans="1:12" x14ac:dyDescent="0.35">
      <c r="A232" t="s">
        <v>0</v>
      </c>
      <c r="B232">
        <v>1971.12</v>
      </c>
      <c r="C232">
        <v>74.634054649999996</v>
      </c>
      <c r="D232" t="s">
        <v>1</v>
      </c>
      <c r="E232" t="s">
        <v>2</v>
      </c>
      <c r="F232" t="s">
        <v>3</v>
      </c>
      <c r="G232" t="s">
        <v>4</v>
      </c>
      <c r="H232" t="s">
        <v>5</v>
      </c>
      <c r="I232">
        <v>231</v>
      </c>
      <c r="J232">
        <v>1971</v>
      </c>
      <c r="K232" s="1">
        <v>12</v>
      </c>
      <c r="L232" s="8">
        <f t="shared" si="3"/>
        <v>2.1892660496816155E-2</v>
      </c>
    </row>
    <row r="233" spans="1:12" x14ac:dyDescent="0.35">
      <c r="A233" t="s">
        <v>0</v>
      </c>
      <c r="B233">
        <v>1972.03</v>
      </c>
      <c r="C233">
        <v>76.026673740000007</v>
      </c>
      <c r="D233" t="s">
        <v>1</v>
      </c>
      <c r="E233" t="s">
        <v>2</v>
      </c>
      <c r="F233" t="s">
        <v>3</v>
      </c>
      <c r="G233" t="s">
        <v>4</v>
      </c>
      <c r="H233" t="s">
        <v>5</v>
      </c>
      <c r="I233">
        <v>232</v>
      </c>
      <c r="J233">
        <v>1972</v>
      </c>
      <c r="K233" s="1">
        <v>3</v>
      </c>
      <c r="L233" s="8">
        <f t="shared" si="3"/>
        <v>1.8659298312690704E-2</v>
      </c>
    </row>
    <row r="234" spans="1:12" x14ac:dyDescent="0.35">
      <c r="A234" t="s">
        <v>0</v>
      </c>
      <c r="B234">
        <v>1972.06</v>
      </c>
      <c r="C234">
        <v>76.955086460000004</v>
      </c>
      <c r="D234" t="s">
        <v>1</v>
      </c>
      <c r="E234" t="s">
        <v>2</v>
      </c>
      <c r="F234" t="s">
        <v>3</v>
      </c>
      <c r="G234" t="s">
        <v>4</v>
      </c>
      <c r="H234" t="s">
        <v>5</v>
      </c>
      <c r="I234">
        <v>233</v>
      </c>
      <c r="J234">
        <v>1972</v>
      </c>
      <c r="K234" s="1">
        <v>6</v>
      </c>
      <c r="L234" s="8">
        <f t="shared" si="3"/>
        <v>1.2211670908752782E-2</v>
      </c>
    </row>
    <row r="235" spans="1:12" x14ac:dyDescent="0.35">
      <c r="A235" t="s">
        <v>0</v>
      </c>
      <c r="B235">
        <v>1972.09</v>
      </c>
      <c r="C235">
        <v>77.780341759999999</v>
      </c>
      <c r="D235" t="s">
        <v>1</v>
      </c>
      <c r="E235" t="s">
        <v>2</v>
      </c>
      <c r="F235" t="s">
        <v>3</v>
      </c>
      <c r="G235" t="s">
        <v>4</v>
      </c>
      <c r="H235" t="s">
        <v>5</v>
      </c>
      <c r="I235">
        <v>234</v>
      </c>
      <c r="J235">
        <v>1972</v>
      </c>
      <c r="K235" s="1">
        <v>9</v>
      </c>
      <c r="L235" s="8">
        <f t="shared" si="3"/>
        <v>1.0723856446174603E-2</v>
      </c>
    </row>
    <row r="236" spans="1:12" x14ac:dyDescent="0.35">
      <c r="A236" t="s">
        <v>0</v>
      </c>
      <c r="B236">
        <v>1972.12</v>
      </c>
      <c r="C236">
        <v>78.708754490000004</v>
      </c>
      <c r="D236" t="s">
        <v>1</v>
      </c>
      <c r="E236" t="s">
        <v>2</v>
      </c>
      <c r="F236" t="s">
        <v>3</v>
      </c>
      <c r="G236" t="s">
        <v>4</v>
      </c>
      <c r="H236" t="s">
        <v>5</v>
      </c>
      <c r="I236">
        <v>235</v>
      </c>
      <c r="J236">
        <v>1972</v>
      </c>
      <c r="K236" s="1">
        <v>12</v>
      </c>
      <c r="L236" s="8">
        <f t="shared" si="3"/>
        <v>1.1936341612701152E-2</v>
      </c>
    </row>
    <row r="237" spans="1:12" x14ac:dyDescent="0.35">
      <c r="A237" t="s">
        <v>0</v>
      </c>
      <c r="B237">
        <v>1973.03</v>
      </c>
      <c r="C237">
        <v>80.565579119999995</v>
      </c>
      <c r="D237" t="s">
        <v>1</v>
      </c>
      <c r="E237" t="s">
        <v>2</v>
      </c>
      <c r="F237" t="s">
        <v>3</v>
      </c>
      <c r="G237" t="s">
        <v>4</v>
      </c>
      <c r="H237" t="s">
        <v>5</v>
      </c>
      <c r="I237">
        <v>236</v>
      </c>
      <c r="J237">
        <v>1973</v>
      </c>
      <c r="K237" s="1">
        <v>3</v>
      </c>
      <c r="L237" s="8">
        <f t="shared" si="3"/>
        <v>2.3591081348338476E-2</v>
      </c>
    </row>
    <row r="238" spans="1:12" x14ac:dyDescent="0.35">
      <c r="A238" t="s">
        <v>0</v>
      </c>
      <c r="B238">
        <v>1973.06</v>
      </c>
      <c r="C238">
        <v>82.783453510000001</v>
      </c>
      <c r="D238" t="s">
        <v>1</v>
      </c>
      <c r="E238" t="s">
        <v>2</v>
      </c>
      <c r="F238" t="s">
        <v>3</v>
      </c>
      <c r="G238" t="s">
        <v>4</v>
      </c>
      <c r="H238" t="s">
        <v>5</v>
      </c>
      <c r="I238">
        <v>237</v>
      </c>
      <c r="J238">
        <v>1973</v>
      </c>
      <c r="K238" s="1">
        <v>6</v>
      </c>
      <c r="L238" s="8">
        <f t="shared" si="3"/>
        <v>2.7528808384738958E-2</v>
      </c>
    </row>
    <row r="239" spans="1:12" x14ac:dyDescent="0.35">
      <c r="A239" t="s">
        <v>0</v>
      </c>
      <c r="B239">
        <v>1973.09</v>
      </c>
      <c r="C239">
        <v>84.691857260000006</v>
      </c>
      <c r="D239" t="s">
        <v>1</v>
      </c>
      <c r="E239" t="s">
        <v>2</v>
      </c>
      <c r="F239" t="s">
        <v>3</v>
      </c>
      <c r="G239" t="s">
        <v>4</v>
      </c>
      <c r="H239" t="s">
        <v>5</v>
      </c>
      <c r="I239">
        <v>238</v>
      </c>
      <c r="J239">
        <v>1973</v>
      </c>
      <c r="K239" s="1">
        <v>9</v>
      </c>
      <c r="L239" s="8">
        <f t="shared" si="3"/>
        <v>2.3052961299439814E-2</v>
      </c>
    </row>
    <row r="240" spans="1:12" x14ac:dyDescent="0.35">
      <c r="A240" t="s">
        <v>0</v>
      </c>
      <c r="B240">
        <v>1973.12</v>
      </c>
      <c r="C240">
        <v>86.703417619999996</v>
      </c>
      <c r="D240" t="s">
        <v>1</v>
      </c>
      <c r="E240" t="s">
        <v>2</v>
      </c>
      <c r="F240" t="s">
        <v>3</v>
      </c>
      <c r="G240" t="s">
        <v>4</v>
      </c>
      <c r="H240" t="s">
        <v>5</v>
      </c>
      <c r="I240">
        <v>239</v>
      </c>
      <c r="J240">
        <v>1973</v>
      </c>
      <c r="K240" s="1">
        <v>12</v>
      </c>
      <c r="L240" s="8">
        <f t="shared" si="3"/>
        <v>2.3751520217871649E-2</v>
      </c>
    </row>
    <row r="241" spans="1:12" x14ac:dyDescent="0.35">
      <c r="A241" t="s">
        <v>0</v>
      </c>
      <c r="B241">
        <v>1974.03</v>
      </c>
      <c r="C241">
        <v>88.869713700000005</v>
      </c>
      <c r="D241" t="s">
        <v>1</v>
      </c>
      <c r="E241" t="s">
        <v>2</v>
      </c>
      <c r="F241" t="s">
        <v>3</v>
      </c>
      <c r="G241" t="s">
        <v>4</v>
      </c>
      <c r="H241" t="s">
        <v>5</v>
      </c>
      <c r="I241">
        <v>240</v>
      </c>
      <c r="J241">
        <v>1974</v>
      </c>
      <c r="K241" s="1">
        <v>3</v>
      </c>
      <c r="L241" s="8">
        <f t="shared" si="3"/>
        <v>2.4985129069471729E-2</v>
      </c>
    </row>
    <row r="242" spans="1:12" x14ac:dyDescent="0.35">
      <c r="A242" t="s">
        <v>0</v>
      </c>
      <c r="B242">
        <v>1974.06</v>
      </c>
      <c r="C242">
        <v>91.036009789999994</v>
      </c>
      <c r="D242" t="s">
        <v>1</v>
      </c>
      <c r="E242" t="s">
        <v>2</v>
      </c>
      <c r="F242" t="s">
        <v>3</v>
      </c>
      <c r="G242" t="s">
        <v>4</v>
      </c>
      <c r="H242" t="s">
        <v>5</v>
      </c>
      <c r="I242">
        <v>241</v>
      </c>
      <c r="J242">
        <v>1974</v>
      </c>
      <c r="K242" s="1">
        <v>6</v>
      </c>
      <c r="L242" s="8">
        <f t="shared" si="3"/>
        <v>2.4376089443843778E-2</v>
      </c>
    </row>
    <row r="243" spans="1:12" x14ac:dyDescent="0.35">
      <c r="A243" t="s">
        <v>0</v>
      </c>
      <c r="B243">
        <v>1974.09</v>
      </c>
      <c r="C243">
        <v>94.440189230000001</v>
      </c>
      <c r="D243" t="s">
        <v>1</v>
      </c>
      <c r="E243" t="s">
        <v>2</v>
      </c>
      <c r="F243" t="s">
        <v>3</v>
      </c>
      <c r="G243" t="s">
        <v>4</v>
      </c>
      <c r="H243" t="s">
        <v>5</v>
      </c>
      <c r="I243">
        <v>242</v>
      </c>
      <c r="J243">
        <v>1974</v>
      </c>
      <c r="K243" s="1">
        <v>9</v>
      </c>
      <c r="L243" s="8">
        <f t="shared" si="3"/>
        <v>3.7393768112779752E-2</v>
      </c>
    </row>
    <row r="244" spans="1:12" x14ac:dyDescent="0.35">
      <c r="A244" t="s">
        <v>0</v>
      </c>
      <c r="B244">
        <v>1974.12</v>
      </c>
      <c r="C244">
        <v>97.586476349999998</v>
      </c>
      <c r="D244" t="s">
        <v>1</v>
      </c>
      <c r="E244" t="s">
        <v>2</v>
      </c>
      <c r="F244" t="s">
        <v>3</v>
      </c>
      <c r="G244" t="s">
        <v>4</v>
      </c>
      <c r="H244" t="s">
        <v>5</v>
      </c>
      <c r="I244">
        <v>243</v>
      </c>
      <c r="J244">
        <v>1974</v>
      </c>
      <c r="K244" s="1">
        <v>12</v>
      </c>
      <c r="L244" s="8">
        <f t="shared" si="3"/>
        <v>3.3315129349619547E-2</v>
      </c>
    </row>
    <row r="245" spans="1:12" x14ac:dyDescent="0.35">
      <c r="A245" t="s">
        <v>0</v>
      </c>
      <c r="B245">
        <v>1975.03</v>
      </c>
      <c r="C245">
        <v>100.6116574</v>
      </c>
      <c r="D245" t="s">
        <v>1</v>
      </c>
      <c r="E245" t="s">
        <v>2</v>
      </c>
      <c r="F245" t="s">
        <v>3</v>
      </c>
      <c r="G245" t="s">
        <v>4</v>
      </c>
      <c r="H245" t="s">
        <v>5</v>
      </c>
      <c r="I245">
        <v>244</v>
      </c>
      <c r="J245">
        <v>1975</v>
      </c>
      <c r="K245" s="1">
        <v>3</v>
      </c>
      <c r="L245" s="8">
        <f t="shared" si="3"/>
        <v>3.1000002901529097E-2</v>
      </c>
    </row>
    <row r="246" spans="1:12" x14ac:dyDescent="0.35">
      <c r="A246" t="s">
        <v>0</v>
      </c>
      <c r="B246">
        <v>1975.06</v>
      </c>
      <c r="C246">
        <v>104.6127031</v>
      </c>
      <c r="D246" t="s">
        <v>1</v>
      </c>
      <c r="E246" t="s">
        <v>2</v>
      </c>
      <c r="F246" t="s">
        <v>3</v>
      </c>
      <c r="G246" t="s">
        <v>4</v>
      </c>
      <c r="H246" t="s">
        <v>5</v>
      </c>
      <c r="I246">
        <v>245</v>
      </c>
      <c r="J246">
        <v>1975</v>
      </c>
      <c r="K246" s="1">
        <v>6</v>
      </c>
      <c r="L246" s="8">
        <f t="shared" si="3"/>
        <v>3.9767217869129408E-2</v>
      </c>
    </row>
    <row r="247" spans="1:12" x14ac:dyDescent="0.35">
      <c r="A247" t="s">
        <v>0</v>
      </c>
      <c r="B247">
        <v>1975.09</v>
      </c>
      <c r="C247">
        <v>108.418575</v>
      </c>
      <c r="D247" t="s">
        <v>1</v>
      </c>
      <c r="E247" t="s">
        <v>2</v>
      </c>
      <c r="F247" t="s">
        <v>3</v>
      </c>
      <c r="G247" t="s">
        <v>4</v>
      </c>
      <c r="H247" t="s">
        <v>5</v>
      </c>
      <c r="I247">
        <v>246</v>
      </c>
      <c r="J247">
        <v>1975</v>
      </c>
      <c r="K247" s="1">
        <v>9</v>
      </c>
      <c r="L247" s="8">
        <f t="shared" si="3"/>
        <v>3.6380590379754746E-2</v>
      </c>
    </row>
    <row r="248" spans="1:12" x14ac:dyDescent="0.35">
      <c r="A248" t="s">
        <v>0</v>
      </c>
      <c r="B248">
        <v>1975.12</v>
      </c>
      <c r="C248">
        <v>112.90755299999999</v>
      </c>
      <c r="D248" t="s">
        <v>1</v>
      </c>
      <c r="E248" t="s">
        <v>2</v>
      </c>
      <c r="F248" t="s">
        <v>3</v>
      </c>
      <c r="G248" t="s">
        <v>4</v>
      </c>
      <c r="H248" t="s">
        <v>5</v>
      </c>
      <c r="I248">
        <v>247</v>
      </c>
      <c r="J248">
        <v>1975</v>
      </c>
      <c r="K248" s="1">
        <v>12</v>
      </c>
      <c r="L248" s="8">
        <f t="shared" si="3"/>
        <v>4.1404141310656305E-2</v>
      </c>
    </row>
    <row r="249" spans="1:12" x14ac:dyDescent="0.35">
      <c r="A249" t="s">
        <v>0</v>
      </c>
      <c r="B249">
        <v>1976.03</v>
      </c>
      <c r="C249">
        <v>117.88446329999999</v>
      </c>
      <c r="D249" t="s">
        <v>1</v>
      </c>
      <c r="E249" t="s">
        <v>2</v>
      </c>
      <c r="F249" t="s">
        <v>3</v>
      </c>
      <c r="G249" t="s">
        <v>4</v>
      </c>
      <c r="H249" t="s">
        <v>5</v>
      </c>
      <c r="I249">
        <v>248</v>
      </c>
      <c r="J249">
        <v>1976</v>
      </c>
      <c r="K249" s="1">
        <v>3</v>
      </c>
      <c r="L249" s="8">
        <f t="shared" si="3"/>
        <v>4.407951609756347E-2</v>
      </c>
    </row>
    <row r="250" spans="1:12" x14ac:dyDescent="0.35">
      <c r="A250" t="s">
        <v>0</v>
      </c>
      <c r="B250">
        <v>1976.06</v>
      </c>
      <c r="C250">
        <v>123.154133</v>
      </c>
      <c r="D250" t="s">
        <v>1</v>
      </c>
      <c r="E250" t="s">
        <v>2</v>
      </c>
      <c r="F250" t="s">
        <v>3</v>
      </c>
      <c r="G250" t="s">
        <v>4</v>
      </c>
      <c r="H250" t="s">
        <v>5</v>
      </c>
      <c r="I250">
        <v>249</v>
      </c>
      <c r="J250">
        <v>1976</v>
      </c>
      <c r="K250" s="1">
        <v>6</v>
      </c>
      <c r="L250" s="8">
        <f t="shared" si="3"/>
        <v>4.4701986610308546E-2</v>
      </c>
    </row>
    <row r="251" spans="1:12" x14ac:dyDescent="0.35">
      <c r="A251" t="s">
        <v>0</v>
      </c>
      <c r="B251">
        <v>1976.09</v>
      </c>
      <c r="C251">
        <v>127.0575922</v>
      </c>
      <c r="D251" t="s">
        <v>1</v>
      </c>
      <c r="E251" t="s">
        <v>2</v>
      </c>
      <c r="F251" t="s">
        <v>3</v>
      </c>
      <c r="G251" t="s">
        <v>4</v>
      </c>
      <c r="H251" t="s">
        <v>5</v>
      </c>
      <c r="I251">
        <v>250</v>
      </c>
      <c r="J251">
        <v>1976</v>
      </c>
      <c r="K251" s="1">
        <v>9</v>
      </c>
      <c r="L251" s="8">
        <f t="shared" si="3"/>
        <v>3.1695722302718013E-2</v>
      </c>
    </row>
    <row r="252" spans="1:12" x14ac:dyDescent="0.35">
      <c r="A252" t="s">
        <v>0</v>
      </c>
      <c r="B252">
        <v>1976.12</v>
      </c>
      <c r="C252">
        <v>130.5707055</v>
      </c>
      <c r="D252" t="s">
        <v>1</v>
      </c>
      <c r="E252" t="s">
        <v>2</v>
      </c>
      <c r="F252" t="s">
        <v>3</v>
      </c>
      <c r="G252" t="s">
        <v>4</v>
      </c>
      <c r="H252" t="s">
        <v>5</v>
      </c>
      <c r="I252">
        <v>251</v>
      </c>
      <c r="J252">
        <v>1976</v>
      </c>
      <c r="K252" s="1">
        <v>12</v>
      </c>
      <c r="L252" s="8">
        <f t="shared" si="3"/>
        <v>2.7649770778514726E-2</v>
      </c>
    </row>
    <row r="253" spans="1:12" x14ac:dyDescent="0.35">
      <c r="A253" t="s">
        <v>0</v>
      </c>
      <c r="B253">
        <v>1977.03</v>
      </c>
      <c r="C253">
        <v>133.9862325</v>
      </c>
      <c r="D253" t="s">
        <v>1</v>
      </c>
      <c r="E253" t="s">
        <v>2</v>
      </c>
      <c r="F253" t="s">
        <v>3</v>
      </c>
      <c r="G253" t="s">
        <v>4</v>
      </c>
      <c r="H253" t="s">
        <v>5</v>
      </c>
      <c r="I253">
        <v>252</v>
      </c>
      <c r="J253">
        <v>1977</v>
      </c>
      <c r="K253" s="1">
        <v>3</v>
      </c>
      <c r="L253" s="8">
        <f t="shared" si="3"/>
        <v>2.6158447922302121E-2</v>
      </c>
    </row>
    <row r="254" spans="1:12" x14ac:dyDescent="0.35">
      <c r="A254" t="s">
        <v>0</v>
      </c>
      <c r="B254">
        <v>1977.06</v>
      </c>
      <c r="C254">
        <v>140.4269396</v>
      </c>
      <c r="D254" t="s">
        <v>1</v>
      </c>
      <c r="E254" t="s">
        <v>2</v>
      </c>
      <c r="F254" t="s">
        <v>3</v>
      </c>
      <c r="G254" t="s">
        <v>4</v>
      </c>
      <c r="H254" t="s">
        <v>5</v>
      </c>
      <c r="I254">
        <v>253</v>
      </c>
      <c r="J254">
        <v>1977</v>
      </c>
      <c r="K254" s="1">
        <v>6</v>
      </c>
      <c r="L254" s="8">
        <f t="shared" si="3"/>
        <v>4.8069917183468813E-2</v>
      </c>
    </row>
    <row r="255" spans="1:12" x14ac:dyDescent="0.35">
      <c r="A255" t="s">
        <v>0</v>
      </c>
      <c r="B255">
        <v>1977.09</v>
      </c>
      <c r="C255">
        <v>145.40384990000001</v>
      </c>
      <c r="D255" t="s">
        <v>1</v>
      </c>
      <c r="E255" t="s">
        <v>2</v>
      </c>
      <c r="F255" t="s">
        <v>3</v>
      </c>
      <c r="G255" t="s">
        <v>4</v>
      </c>
      <c r="H255" t="s">
        <v>5</v>
      </c>
      <c r="I255">
        <v>254</v>
      </c>
      <c r="J255">
        <v>1977</v>
      </c>
      <c r="K255" s="1">
        <v>9</v>
      </c>
      <c r="L255" s="8">
        <f t="shared" si="3"/>
        <v>3.5441278676132414E-2</v>
      </c>
    </row>
    <row r="256" spans="1:12" x14ac:dyDescent="0.35">
      <c r="A256" t="s">
        <v>0</v>
      </c>
      <c r="B256">
        <v>1977.12</v>
      </c>
      <c r="C256">
        <v>150.57593309999999</v>
      </c>
      <c r="D256" t="s">
        <v>1</v>
      </c>
      <c r="E256" t="s">
        <v>2</v>
      </c>
      <c r="F256" t="s">
        <v>3</v>
      </c>
      <c r="G256" t="s">
        <v>4</v>
      </c>
      <c r="H256" t="s">
        <v>5</v>
      </c>
      <c r="I256">
        <v>255</v>
      </c>
      <c r="J256">
        <v>1977</v>
      </c>
      <c r="K256" s="1">
        <v>12</v>
      </c>
      <c r="L256" s="8">
        <f t="shared" si="3"/>
        <v>3.5570469444633143E-2</v>
      </c>
    </row>
    <row r="257" spans="1:12" x14ac:dyDescent="0.35">
      <c r="A257" t="s">
        <v>0</v>
      </c>
      <c r="B257">
        <v>1978.03</v>
      </c>
      <c r="C257">
        <v>153.58745189999999</v>
      </c>
      <c r="D257" t="s">
        <v>1</v>
      </c>
      <c r="E257" t="s">
        <v>2</v>
      </c>
      <c r="F257" t="s">
        <v>3</v>
      </c>
      <c r="G257" t="s">
        <v>4</v>
      </c>
      <c r="H257" t="s">
        <v>5</v>
      </c>
      <c r="I257">
        <v>256</v>
      </c>
      <c r="J257">
        <v>1978</v>
      </c>
      <c r="K257" s="1">
        <v>3</v>
      </c>
      <c r="L257" s="8">
        <f t="shared" si="3"/>
        <v>2.0000000916481155E-2</v>
      </c>
    </row>
    <row r="258" spans="1:12" x14ac:dyDescent="0.35">
      <c r="A258" t="s">
        <v>0</v>
      </c>
      <c r="B258">
        <v>1978.06</v>
      </c>
      <c r="C258">
        <v>157.65300160000001</v>
      </c>
      <c r="D258" t="s">
        <v>1</v>
      </c>
      <c r="E258" t="s">
        <v>2</v>
      </c>
      <c r="F258" t="s">
        <v>3</v>
      </c>
      <c r="G258" t="s">
        <v>4</v>
      </c>
      <c r="H258" t="s">
        <v>5</v>
      </c>
      <c r="I258">
        <v>257</v>
      </c>
      <c r="J258">
        <v>1978</v>
      </c>
      <c r="K258" s="1">
        <v>6</v>
      </c>
      <c r="L258" s="8">
        <f t="shared" si="3"/>
        <v>2.6470584997054826E-2</v>
      </c>
    </row>
    <row r="259" spans="1:12" x14ac:dyDescent="0.35">
      <c r="A259" t="s">
        <v>0</v>
      </c>
      <c r="B259">
        <v>1978.09</v>
      </c>
      <c r="C259">
        <v>161.5679763</v>
      </c>
      <c r="D259" t="s">
        <v>1</v>
      </c>
      <c r="E259" t="s">
        <v>2</v>
      </c>
      <c r="F259" t="s">
        <v>3</v>
      </c>
      <c r="G259" t="s">
        <v>4</v>
      </c>
      <c r="H259" t="s">
        <v>5</v>
      </c>
      <c r="I259">
        <v>258</v>
      </c>
      <c r="J259">
        <v>1978</v>
      </c>
      <c r="K259" s="1">
        <v>9</v>
      </c>
      <c r="L259" s="8">
        <f t="shared" si="3"/>
        <v>2.4832858621576588E-2</v>
      </c>
    </row>
    <row r="260" spans="1:12" x14ac:dyDescent="0.35">
      <c r="A260" t="s">
        <v>0</v>
      </c>
      <c r="B260">
        <v>1978.12</v>
      </c>
      <c r="C260">
        <v>165.78410199999999</v>
      </c>
      <c r="D260" t="s">
        <v>1</v>
      </c>
      <c r="E260" t="s">
        <v>2</v>
      </c>
      <c r="F260" t="s">
        <v>3</v>
      </c>
      <c r="G260" t="s">
        <v>4</v>
      </c>
      <c r="H260" t="s">
        <v>5</v>
      </c>
      <c r="I260">
        <v>259</v>
      </c>
      <c r="J260">
        <v>1978</v>
      </c>
      <c r="K260" s="1">
        <v>12</v>
      </c>
      <c r="L260" s="8">
        <f t="shared" ref="L260:L323" si="4">(C260-C259)/C259</f>
        <v>2.6095057922688063E-2</v>
      </c>
    </row>
    <row r="261" spans="1:12" x14ac:dyDescent="0.35">
      <c r="A261" t="s">
        <v>0</v>
      </c>
      <c r="B261">
        <v>1979.03</v>
      </c>
      <c r="C261">
        <v>169.5485008</v>
      </c>
      <c r="D261" t="s">
        <v>1</v>
      </c>
      <c r="E261" t="s">
        <v>2</v>
      </c>
      <c r="F261" t="s">
        <v>3</v>
      </c>
      <c r="G261" t="s">
        <v>4</v>
      </c>
      <c r="H261" t="s">
        <v>5</v>
      </c>
      <c r="I261">
        <v>260</v>
      </c>
      <c r="J261">
        <v>1979</v>
      </c>
      <c r="K261" s="1">
        <v>3</v>
      </c>
      <c r="L261" s="8">
        <f t="shared" si="4"/>
        <v>2.2706633233143245E-2</v>
      </c>
    </row>
    <row r="262" spans="1:12" x14ac:dyDescent="0.35">
      <c r="A262" t="s">
        <v>0</v>
      </c>
      <c r="B262">
        <v>1979.06</v>
      </c>
      <c r="C262">
        <v>177.22787360000001</v>
      </c>
      <c r="D262" t="s">
        <v>1</v>
      </c>
      <c r="E262" t="s">
        <v>2</v>
      </c>
      <c r="F262" t="s">
        <v>3</v>
      </c>
      <c r="G262" t="s">
        <v>4</v>
      </c>
      <c r="H262" t="s">
        <v>5</v>
      </c>
      <c r="I262">
        <v>261</v>
      </c>
      <c r="J262">
        <v>1979</v>
      </c>
      <c r="K262" s="1">
        <v>6</v>
      </c>
      <c r="L262" s="8">
        <f t="shared" si="4"/>
        <v>4.5293074039378413E-2</v>
      </c>
    </row>
    <row r="263" spans="1:12" x14ac:dyDescent="0.35">
      <c r="A263" t="s">
        <v>0</v>
      </c>
      <c r="B263">
        <v>1979.09</v>
      </c>
      <c r="C263">
        <v>186.11185320000001</v>
      </c>
      <c r="D263" t="s">
        <v>1</v>
      </c>
      <c r="E263" t="s">
        <v>2</v>
      </c>
      <c r="F263" t="s">
        <v>3</v>
      </c>
      <c r="G263" t="s">
        <v>4</v>
      </c>
      <c r="H263" t="s">
        <v>5</v>
      </c>
      <c r="I263">
        <v>262</v>
      </c>
      <c r="J263">
        <v>1979</v>
      </c>
      <c r="K263" s="1">
        <v>9</v>
      </c>
      <c r="L263" s="8">
        <f t="shared" si="4"/>
        <v>5.0127439998806166E-2</v>
      </c>
    </row>
    <row r="264" spans="1:12" x14ac:dyDescent="0.35">
      <c r="A264" t="s">
        <v>0</v>
      </c>
      <c r="B264">
        <v>1979.12</v>
      </c>
      <c r="C264">
        <v>193.18892249999999</v>
      </c>
      <c r="D264" t="s">
        <v>1</v>
      </c>
      <c r="E264" t="s">
        <v>2</v>
      </c>
      <c r="F264" t="s">
        <v>3</v>
      </c>
      <c r="G264" t="s">
        <v>4</v>
      </c>
      <c r="H264" t="s">
        <v>5</v>
      </c>
      <c r="I264">
        <v>263</v>
      </c>
      <c r="J264">
        <v>1979</v>
      </c>
      <c r="K264" s="1">
        <v>12</v>
      </c>
      <c r="L264" s="8">
        <f t="shared" si="4"/>
        <v>3.8025892377713297E-2</v>
      </c>
    </row>
    <row r="265" spans="1:12" x14ac:dyDescent="0.35">
      <c r="A265" t="s">
        <v>0</v>
      </c>
      <c r="B265">
        <v>1980.03</v>
      </c>
      <c r="C265">
        <v>200.71771860000001</v>
      </c>
      <c r="D265" t="s">
        <v>1</v>
      </c>
      <c r="E265" t="s">
        <v>2</v>
      </c>
      <c r="F265" t="s">
        <v>3</v>
      </c>
      <c r="G265" t="s">
        <v>4</v>
      </c>
      <c r="H265" t="s">
        <v>5</v>
      </c>
      <c r="I265">
        <v>264</v>
      </c>
      <c r="J265">
        <v>1980</v>
      </c>
      <c r="K265" s="1">
        <v>3</v>
      </c>
      <c r="L265" s="8">
        <f t="shared" si="4"/>
        <v>3.8971158400658415E-2</v>
      </c>
    </row>
    <row r="266" spans="1:12" x14ac:dyDescent="0.35">
      <c r="A266" t="s">
        <v>0</v>
      </c>
      <c r="B266">
        <v>1980.06</v>
      </c>
      <c r="C266">
        <v>208.9993948</v>
      </c>
      <c r="D266" t="s">
        <v>1</v>
      </c>
      <c r="E266" t="s">
        <v>2</v>
      </c>
      <c r="F266" t="s">
        <v>3</v>
      </c>
      <c r="G266" t="s">
        <v>4</v>
      </c>
      <c r="H266" t="s">
        <v>5</v>
      </c>
      <c r="I266">
        <v>265</v>
      </c>
      <c r="J266">
        <v>1980</v>
      </c>
      <c r="K266" s="1">
        <v>6</v>
      </c>
      <c r="L266" s="8">
        <f t="shared" si="4"/>
        <v>4.1260314524120899E-2</v>
      </c>
    </row>
    <row r="267" spans="1:12" x14ac:dyDescent="0.35">
      <c r="A267" t="s">
        <v>0</v>
      </c>
      <c r="B267">
        <v>1980.09</v>
      </c>
      <c r="C267">
        <v>216.52819170000001</v>
      </c>
      <c r="D267" t="s">
        <v>1</v>
      </c>
      <c r="E267" t="s">
        <v>2</v>
      </c>
      <c r="F267" t="s">
        <v>3</v>
      </c>
      <c r="G267" t="s">
        <v>4</v>
      </c>
      <c r="H267" t="s">
        <v>5</v>
      </c>
      <c r="I267">
        <v>266</v>
      </c>
      <c r="J267">
        <v>1980</v>
      </c>
      <c r="K267" s="1">
        <v>9</v>
      </c>
      <c r="L267" s="8">
        <f t="shared" si="4"/>
        <v>3.6023055986380316E-2</v>
      </c>
    </row>
    <row r="268" spans="1:12" x14ac:dyDescent="0.35">
      <c r="A268" t="s">
        <v>0</v>
      </c>
      <c r="B268">
        <v>1980.12</v>
      </c>
      <c r="C268">
        <v>224.3581403</v>
      </c>
      <c r="D268" t="s">
        <v>1</v>
      </c>
      <c r="E268" t="s">
        <v>2</v>
      </c>
      <c r="F268" t="s">
        <v>3</v>
      </c>
      <c r="G268" t="s">
        <v>4</v>
      </c>
      <c r="H268" t="s">
        <v>5</v>
      </c>
      <c r="I268">
        <v>267</v>
      </c>
      <c r="J268">
        <v>1980</v>
      </c>
      <c r="K268" s="1">
        <v>12</v>
      </c>
      <c r="L268" s="8">
        <f t="shared" si="4"/>
        <v>3.616133556801876E-2</v>
      </c>
    </row>
    <row r="269" spans="1:12" x14ac:dyDescent="0.35">
      <c r="A269" t="s">
        <v>0</v>
      </c>
      <c r="B269">
        <v>1981.03</v>
      </c>
      <c r="C269">
        <v>231.31324309999999</v>
      </c>
      <c r="D269" t="s">
        <v>1</v>
      </c>
      <c r="E269" t="s">
        <v>2</v>
      </c>
      <c r="F269" t="s">
        <v>3</v>
      </c>
      <c r="G269" t="s">
        <v>4</v>
      </c>
      <c r="H269" t="s">
        <v>5</v>
      </c>
      <c r="I269">
        <v>268</v>
      </c>
      <c r="J269">
        <v>1981</v>
      </c>
      <c r="K269" s="1">
        <v>3</v>
      </c>
      <c r="L269" s="8">
        <f t="shared" si="4"/>
        <v>3.1000002008841718E-2</v>
      </c>
    </row>
    <row r="270" spans="1:12" x14ac:dyDescent="0.35">
      <c r="A270" t="s">
        <v>0</v>
      </c>
      <c r="B270">
        <v>1981.06</v>
      </c>
      <c r="C270">
        <v>240.51192660000001</v>
      </c>
      <c r="D270" t="s">
        <v>1</v>
      </c>
      <c r="E270" t="s">
        <v>2</v>
      </c>
      <c r="F270" t="s">
        <v>3</v>
      </c>
      <c r="G270" t="s">
        <v>4</v>
      </c>
      <c r="H270" t="s">
        <v>5</v>
      </c>
      <c r="I270">
        <v>269</v>
      </c>
      <c r="J270">
        <v>1981</v>
      </c>
      <c r="K270" s="1">
        <v>6</v>
      </c>
      <c r="L270" s="8">
        <f t="shared" si="4"/>
        <v>3.976721512664666E-2</v>
      </c>
    </row>
    <row r="271" spans="1:12" x14ac:dyDescent="0.35">
      <c r="A271" t="s">
        <v>0</v>
      </c>
      <c r="B271">
        <v>1981.09</v>
      </c>
      <c r="C271">
        <v>249.93496819999999</v>
      </c>
      <c r="D271" t="s">
        <v>1</v>
      </c>
      <c r="E271" t="s">
        <v>2</v>
      </c>
      <c r="F271" t="s">
        <v>3</v>
      </c>
      <c r="G271" t="s">
        <v>4</v>
      </c>
      <c r="H271" t="s">
        <v>5</v>
      </c>
      <c r="I271">
        <v>270</v>
      </c>
      <c r="J271">
        <v>1981</v>
      </c>
      <c r="K271" s="1">
        <v>9</v>
      </c>
      <c r="L271" s="8">
        <f t="shared" si="4"/>
        <v>3.9179103228721035E-2</v>
      </c>
    </row>
    <row r="272" spans="1:12" x14ac:dyDescent="0.35">
      <c r="A272" t="s">
        <v>0</v>
      </c>
      <c r="B272">
        <v>1981.12</v>
      </c>
      <c r="C272">
        <v>259.58236870000002</v>
      </c>
      <c r="D272" t="s">
        <v>1</v>
      </c>
      <c r="E272" t="s">
        <v>2</v>
      </c>
      <c r="F272" t="s">
        <v>3</v>
      </c>
      <c r="G272" t="s">
        <v>4</v>
      </c>
      <c r="H272" t="s">
        <v>5</v>
      </c>
      <c r="I272">
        <v>271</v>
      </c>
      <c r="J272">
        <v>1981</v>
      </c>
      <c r="K272" s="1">
        <v>12</v>
      </c>
      <c r="L272" s="8">
        <f t="shared" si="4"/>
        <v>3.8599642817007118E-2</v>
      </c>
    </row>
    <row r="273" spans="1:12" x14ac:dyDescent="0.35">
      <c r="A273" t="s">
        <v>0</v>
      </c>
      <c r="B273">
        <v>1982.03</v>
      </c>
      <c r="C273">
        <v>267.88361989999999</v>
      </c>
      <c r="D273" t="s">
        <v>1</v>
      </c>
      <c r="E273" t="s">
        <v>2</v>
      </c>
      <c r="F273" t="s">
        <v>3</v>
      </c>
      <c r="G273" t="s">
        <v>4</v>
      </c>
      <c r="H273" t="s">
        <v>5</v>
      </c>
      <c r="I273">
        <v>272</v>
      </c>
      <c r="J273">
        <v>1982</v>
      </c>
      <c r="K273" s="1">
        <v>3</v>
      </c>
      <c r="L273" s="8">
        <f t="shared" si="4"/>
        <v>3.1979256686704108E-2</v>
      </c>
    </row>
    <row r="274" spans="1:12" x14ac:dyDescent="0.35">
      <c r="A274" t="s">
        <v>0</v>
      </c>
      <c r="B274">
        <v>1982.06</v>
      </c>
      <c r="C274">
        <v>281.34510770000003</v>
      </c>
      <c r="D274" t="s">
        <v>1</v>
      </c>
      <c r="E274" t="s">
        <v>2</v>
      </c>
      <c r="F274" t="s">
        <v>3</v>
      </c>
      <c r="G274" t="s">
        <v>4</v>
      </c>
      <c r="H274" t="s">
        <v>5</v>
      </c>
      <c r="I274">
        <v>273</v>
      </c>
      <c r="J274">
        <v>1982</v>
      </c>
      <c r="K274" s="1">
        <v>6</v>
      </c>
      <c r="L274" s="8">
        <f t="shared" si="4"/>
        <v>5.0251253902814846E-2</v>
      </c>
    </row>
    <row r="275" spans="1:12" x14ac:dyDescent="0.35">
      <c r="A275" t="s">
        <v>0</v>
      </c>
      <c r="B275">
        <v>1982.09</v>
      </c>
      <c r="C275">
        <v>291.44122429999999</v>
      </c>
      <c r="D275" t="s">
        <v>1</v>
      </c>
      <c r="E275" t="s">
        <v>2</v>
      </c>
      <c r="F275" t="s">
        <v>3</v>
      </c>
      <c r="G275" t="s">
        <v>4</v>
      </c>
      <c r="H275" t="s">
        <v>5</v>
      </c>
      <c r="I275">
        <v>274</v>
      </c>
      <c r="J275">
        <v>1982</v>
      </c>
      <c r="K275" s="1">
        <v>9</v>
      </c>
      <c r="L275" s="8">
        <f t="shared" si="4"/>
        <v>3.5885168512563966E-2</v>
      </c>
    </row>
    <row r="276" spans="1:12" x14ac:dyDescent="0.35">
      <c r="A276" t="s">
        <v>0</v>
      </c>
      <c r="B276">
        <v>1982.12</v>
      </c>
      <c r="C276">
        <v>299.2937594</v>
      </c>
      <c r="D276" t="s">
        <v>1</v>
      </c>
      <c r="E276" t="s">
        <v>2</v>
      </c>
      <c r="F276" t="s">
        <v>3</v>
      </c>
      <c r="G276" t="s">
        <v>4</v>
      </c>
      <c r="H276" t="s">
        <v>5</v>
      </c>
      <c r="I276">
        <v>275</v>
      </c>
      <c r="J276">
        <v>1982</v>
      </c>
      <c r="K276" s="1">
        <v>12</v>
      </c>
      <c r="L276" s="8">
        <f t="shared" si="4"/>
        <v>2.6943803570893838E-2</v>
      </c>
    </row>
    <row r="277" spans="1:12" x14ac:dyDescent="0.35">
      <c r="A277" t="s">
        <v>0</v>
      </c>
      <c r="B277">
        <v>1983.03</v>
      </c>
      <c r="C277">
        <v>301.76169900000002</v>
      </c>
      <c r="D277" t="s">
        <v>1</v>
      </c>
      <c r="E277" t="s">
        <v>2</v>
      </c>
      <c r="F277" t="s">
        <v>3</v>
      </c>
      <c r="G277" t="s">
        <v>4</v>
      </c>
      <c r="H277" t="s">
        <v>5</v>
      </c>
      <c r="I277">
        <v>276</v>
      </c>
      <c r="J277">
        <v>1983</v>
      </c>
      <c r="K277" s="1">
        <v>3</v>
      </c>
      <c r="L277" s="8">
        <f t="shared" si="4"/>
        <v>8.2458772443085634E-3</v>
      </c>
    </row>
    <row r="278" spans="1:12" x14ac:dyDescent="0.35">
      <c r="A278" t="s">
        <v>0</v>
      </c>
      <c r="B278">
        <v>1983.06</v>
      </c>
      <c r="C278">
        <v>304.67835480000002</v>
      </c>
      <c r="D278" t="s">
        <v>1</v>
      </c>
      <c r="E278" t="s">
        <v>2</v>
      </c>
      <c r="F278" t="s">
        <v>3</v>
      </c>
      <c r="G278" t="s">
        <v>4</v>
      </c>
      <c r="H278" t="s">
        <v>5</v>
      </c>
      <c r="I278">
        <v>277</v>
      </c>
      <c r="J278">
        <v>1983</v>
      </c>
      <c r="K278" s="1">
        <v>6</v>
      </c>
      <c r="L278" s="8">
        <f t="shared" si="4"/>
        <v>9.6654274205952191E-3</v>
      </c>
    </row>
    <row r="279" spans="1:12" x14ac:dyDescent="0.35">
      <c r="A279" t="s">
        <v>0</v>
      </c>
      <c r="B279">
        <v>1983.09</v>
      </c>
      <c r="C279">
        <v>307.14629450000001</v>
      </c>
      <c r="D279" t="s">
        <v>1</v>
      </c>
      <c r="E279" t="s">
        <v>2</v>
      </c>
      <c r="F279" t="s">
        <v>3</v>
      </c>
      <c r="G279" t="s">
        <v>4</v>
      </c>
      <c r="H279" t="s">
        <v>5</v>
      </c>
      <c r="I279">
        <v>278</v>
      </c>
      <c r="J279">
        <v>1983</v>
      </c>
      <c r="K279" s="1">
        <v>9</v>
      </c>
      <c r="L279" s="8">
        <f t="shared" si="4"/>
        <v>8.1001477824705244E-3</v>
      </c>
    </row>
    <row r="280" spans="1:12" x14ac:dyDescent="0.35">
      <c r="A280" t="s">
        <v>0</v>
      </c>
      <c r="B280">
        <v>1983.12</v>
      </c>
      <c r="C280">
        <v>310.06295019999999</v>
      </c>
      <c r="D280" t="s">
        <v>1</v>
      </c>
      <c r="E280" t="s">
        <v>2</v>
      </c>
      <c r="F280" t="s">
        <v>3</v>
      </c>
      <c r="G280" t="s">
        <v>4</v>
      </c>
      <c r="H280" t="s">
        <v>5</v>
      </c>
      <c r="I280">
        <v>279</v>
      </c>
      <c r="J280">
        <v>1983</v>
      </c>
      <c r="K280" s="1">
        <v>12</v>
      </c>
      <c r="L280" s="8">
        <f t="shared" si="4"/>
        <v>9.4959820522919521E-3</v>
      </c>
    </row>
    <row r="281" spans="1:12" x14ac:dyDescent="0.35">
      <c r="A281" t="s">
        <v>0</v>
      </c>
      <c r="B281">
        <v>1984.03</v>
      </c>
      <c r="C281">
        <v>312.23339069999997</v>
      </c>
      <c r="D281" t="s">
        <v>1</v>
      </c>
      <c r="E281" t="s">
        <v>2</v>
      </c>
      <c r="F281" t="s">
        <v>3</v>
      </c>
      <c r="G281" t="s">
        <v>4</v>
      </c>
      <c r="H281" t="s">
        <v>5</v>
      </c>
      <c r="I281">
        <v>280</v>
      </c>
      <c r="J281">
        <v>1984</v>
      </c>
      <c r="K281" s="1">
        <v>3</v>
      </c>
      <c r="L281" s="8">
        <f t="shared" si="4"/>
        <v>6.999999511712005E-3</v>
      </c>
    </row>
    <row r="282" spans="1:12" x14ac:dyDescent="0.35">
      <c r="A282" t="s">
        <v>0</v>
      </c>
      <c r="B282">
        <v>1984.06</v>
      </c>
      <c r="C282">
        <v>319.05477569999999</v>
      </c>
      <c r="D282" t="s">
        <v>1</v>
      </c>
      <c r="E282" t="s">
        <v>2</v>
      </c>
      <c r="F282" t="s">
        <v>3</v>
      </c>
      <c r="G282" t="s">
        <v>4</v>
      </c>
      <c r="H282" t="s">
        <v>5</v>
      </c>
      <c r="I282">
        <v>281</v>
      </c>
      <c r="J282">
        <v>1984</v>
      </c>
      <c r="K282" s="1">
        <v>6</v>
      </c>
      <c r="L282" s="8">
        <f t="shared" si="4"/>
        <v>2.1847070823229609E-2</v>
      </c>
    </row>
    <row r="283" spans="1:12" x14ac:dyDescent="0.35">
      <c r="A283" t="s">
        <v>0</v>
      </c>
      <c r="B283">
        <v>1984.09</v>
      </c>
      <c r="C283">
        <v>328.66672679999999</v>
      </c>
      <c r="D283" t="s">
        <v>1</v>
      </c>
      <c r="E283" t="s">
        <v>2</v>
      </c>
      <c r="F283" t="s">
        <v>3</v>
      </c>
      <c r="G283" t="s">
        <v>4</v>
      </c>
      <c r="H283" t="s">
        <v>5</v>
      </c>
      <c r="I283">
        <v>282</v>
      </c>
      <c r="J283">
        <v>1984</v>
      </c>
      <c r="K283" s="1">
        <v>9</v>
      </c>
      <c r="L283" s="8">
        <f t="shared" si="4"/>
        <v>3.0126335137631351E-2</v>
      </c>
    </row>
    <row r="284" spans="1:12" x14ac:dyDescent="0.35">
      <c r="A284" t="s">
        <v>0</v>
      </c>
      <c r="B284">
        <v>1984.12</v>
      </c>
      <c r="C284">
        <v>339.208867</v>
      </c>
      <c r="D284" t="s">
        <v>1</v>
      </c>
      <c r="E284" t="s">
        <v>2</v>
      </c>
      <c r="F284" t="s">
        <v>3</v>
      </c>
      <c r="G284" t="s">
        <v>4</v>
      </c>
      <c r="H284" t="s">
        <v>5</v>
      </c>
      <c r="I284">
        <v>283</v>
      </c>
      <c r="J284">
        <v>1984</v>
      </c>
      <c r="K284" s="1">
        <v>12</v>
      </c>
      <c r="L284" s="8">
        <f t="shared" si="4"/>
        <v>3.2075471413372185E-2</v>
      </c>
    </row>
    <row r="285" spans="1:12" x14ac:dyDescent="0.35">
      <c r="A285" t="s">
        <v>0</v>
      </c>
      <c r="B285">
        <v>1985.03</v>
      </c>
      <c r="C285">
        <v>354.0918891</v>
      </c>
      <c r="D285" t="s">
        <v>1</v>
      </c>
      <c r="E285" t="s">
        <v>2</v>
      </c>
      <c r="F285" t="s">
        <v>3</v>
      </c>
      <c r="G285" t="s">
        <v>4</v>
      </c>
      <c r="H285" t="s">
        <v>5</v>
      </c>
      <c r="I285">
        <v>284</v>
      </c>
      <c r="J285">
        <v>1985</v>
      </c>
      <c r="K285" s="1">
        <v>3</v>
      </c>
      <c r="L285" s="8">
        <f t="shared" si="4"/>
        <v>4.3875687070409057E-2</v>
      </c>
    </row>
    <row r="286" spans="1:12" x14ac:dyDescent="0.35">
      <c r="A286" t="s">
        <v>0</v>
      </c>
      <c r="B286">
        <v>1985.06</v>
      </c>
      <c r="C286">
        <v>372.07553999999999</v>
      </c>
      <c r="D286" t="s">
        <v>1</v>
      </c>
      <c r="E286" t="s">
        <v>2</v>
      </c>
      <c r="F286" t="s">
        <v>3</v>
      </c>
      <c r="G286" t="s">
        <v>4</v>
      </c>
      <c r="H286" t="s">
        <v>5</v>
      </c>
      <c r="I286">
        <v>285</v>
      </c>
      <c r="J286">
        <v>1985</v>
      </c>
      <c r="K286" s="1">
        <v>6</v>
      </c>
      <c r="L286" s="8">
        <f t="shared" si="4"/>
        <v>5.078809047478966E-2</v>
      </c>
    </row>
    <row r="287" spans="1:12" x14ac:dyDescent="0.35">
      <c r="A287" t="s">
        <v>0</v>
      </c>
      <c r="B287">
        <v>1985.09</v>
      </c>
      <c r="C287">
        <v>382.30761749999999</v>
      </c>
      <c r="D287" t="s">
        <v>1</v>
      </c>
      <c r="E287" t="s">
        <v>2</v>
      </c>
      <c r="F287" t="s">
        <v>3</v>
      </c>
      <c r="G287" t="s">
        <v>4</v>
      </c>
      <c r="H287" t="s">
        <v>5</v>
      </c>
      <c r="I287">
        <v>286</v>
      </c>
      <c r="J287">
        <v>1985</v>
      </c>
      <c r="K287" s="1">
        <v>9</v>
      </c>
      <c r="L287" s="8">
        <f t="shared" si="4"/>
        <v>2.7500000403143949E-2</v>
      </c>
    </row>
    <row r="288" spans="1:12" x14ac:dyDescent="0.35">
      <c r="A288" t="s">
        <v>0</v>
      </c>
      <c r="B288">
        <v>1985.12</v>
      </c>
      <c r="C288">
        <v>390.98938010000001</v>
      </c>
      <c r="D288" t="s">
        <v>1</v>
      </c>
      <c r="E288" t="s">
        <v>2</v>
      </c>
      <c r="F288" t="s">
        <v>3</v>
      </c>
      <c r="G288" t="s">
        <v>4</v>
      </c>
      <c r="H288" t="s">
        <v>5</v>
      </c>
      <c r="I288">
        <v>287</v>
      </c>
      <c r="J288">
        <v>1985</v>
      </c>
      <c r="K288" s="1">
        <v>12</v>
      </c>
      <c r="L288" s="8">
        <f t="shared" si="4"/>
        <v>2.2708840218178528E-2</v>
      </c>
    </row>
    <row r="289" spans="1:12" x14ac:dyDescent="0.35">
      <c r="A289" t="s">
        <v>0</v>
      </c>
      <c r="B289">
        <v>1986.03</v>
      </c>
      <c r="C289">
        <v>399.98120549999999</v>
      </c>
      <c r="D289" t="s">
        <v>1</v>
      </c>
      <c r="E289" t="s">
        <v>2</v>
      </c>
      <c r="F289" t="s">
        <v>3</v>
      </c>
      <c r="G289" t="s">
        <v>4</v>
      </c>
      <c r="H289" t="s">
        <v>5</v>
      </c>
      <c r="I289">
        <v>288</v>
      </c>
      <c r="J289">
        <v>1986</v>
      </c>
      <c r="K289" s="1">
        <v>3</v>
      </c>
      <c r="L289" s="8">
        <f t="shared" si="4"/>
        <v>2.2997620543300228E-2</v>
      </c>
    </row>
    <row r="290" spans="1:12" x14ac:dyDescent="0.35">
      <c r="A290" t="s">
        <v>0</v>
      </c>
      <c r="B290">
        <v>1986.06</v>
      </c>
      <c r="C290">
        <v>410.83340859999998</v>
      </c>
      <c r="D290" t="s">
        <v>1</v>
      </c>
      <c r="E290" t="s">
        <v>2</v>
      </c>
      <c r="F290" t="s">
        <v>3</v>
      </c>
      <c r="G290" t="s">
        <v>4</v>
      </c>
      <c r="H290" t="s">
        <v>5</v>
      </c>
      <c r="I290">
        <v>289</v>
      </c>
      <c r="J290">
        <v>1986</v>
      </c>
      <c r="K290" s="1">
        <v>6</v>
      </c>
      <c r="L290" s="8">
        <f t="shared" si="4"/>
        <v>2.7131782570718806E-2</v>
      </c>
    </row>
    <row r="291" spans="1:12" x14ac:dyDescent="0.35">
      <c r="A291" t="s">
        <v>0</v>
      </c>
      <c r="B291">
        <v>1986.09</v>
      </c>
      <c r="C291">
        <v>424.47617860000003</v>
      </c>
      <c r="D291" t="s">
        <v>1</v>
      </c>
      <c r="E291" t="s">
        <v>2</v>
      </c>
      <c r="F291" t="s">
        <v>3</v>
      </c>
      <c r="G291" t="s">
        <v>4</v>
      </c>
      <c r="H291" t="s">
        <v>5</v>
      </c>
      <c r="I291">
        <v>290</v>
      </c>
      <c r="J291">
        <v>1986</v>
      </c>
      <c r="K291" s="1">
        <v>9</v>
      </c>
      <c r="L291" s="8">
        <f t="shared" si="4"/>
        <v>3.3207547668751204E-2</v>
      </c>
    </row>
    <row r="292" spans="1:12" x14ac:dyDescent="0.35">
      <c r="A292" t="s">
        <v>0</v>
      </c>
      <c r="B292">
        <v>1986.12</v>
      </c>
      <c r="C292">
        <v>462.30385810000001</v>
      </c>
      <c r="D292" t="s">
        <v>1</v>
      </c>
      <c r="E292" t="s">
        <v>2</v>
      </c>
      <c r="F292" t="s">
        <v>3</v>
      </c>
      <c r="G292" t="s">
        <v>4</v>
      </c>
      <c r="H292" t="s">
        <v>5</v>
      </c>
      <c r="I292">
        <v>291</v>
      </c>
      <c r="J292">
        <v>1986</v>
      </c>
      <c r="K292" s="1">
        <v>12</v>
      </c>
      <c r="L292" s="8">
        <f t="shared" si="4"/>
        <v>8.9116142217362082E-2</v>
      </c>
    </row>
    <row r="293" spans="1:12" x14ac:dyDescent="0.35">
      <c r="A293" t="s">
        <v>0</v>
      </c>
      <c r="B293">
        <v>1987.03</v>
      </c>
      <c r="C293">
        <v>473.15606200000002</v>
      </c>
      <c r="D293" t="s">
        <v>1</v>
      </c>
      <c r="E293" t="s">
        <v>2</v>
      </c>
      <c r="F293" t="s">
        <v>3</v>
      </c>
      <c r="G293" t="s">
        <v>4</v>
      </c>
      <c r="H293" t="s">
        <v>5</v>
      </c>
      <c r="I293">
        <v>292</v>
      </c>
      <c r="J293">
        <v>1987</v>
      </c>
      <c r="K293" s="1">
        <v>3</v>
      </c>
      <c r="L293" s="8">
        <f t="shared" si="4"/>
        <v>2.3474179827529338E-2</v>
      </c>
    </row>
    <row r="294" spans="1:12" x14ac:dyDescent="0.35">
      <c r="A294" t="s">
        <v>0</v>
      </c>
      <c r="B294">
        <v>1987.06</v>
      </c>
      <c r="C294">
        <v>488.65920879999999</v>
      </c>
      <c r="D294" t="s">
        <v>1</v>
      </c>
      <c r="E294" t="s">
        <v>2</v>
      </c>
      <c r="F294" t="s">
        <v>3</v>
      </c>
      <c r="G294" t="s">
        <v>4</v>
      </c>
      <c r="H294" t="s">
        <v>5</v>
      </c>
      <c r="I294">
        <v>293</v>
      </c>
      <c r="J294">
        <v>1987</v>
      </c>
      <c r="K294" s="1">
        <v>6</v>
      </c>
      <c r="L294" s="8">
        <f t="shared" si="4"/>
        <v>3.2765398237674839E-2</v>
      </c>
    </row>
    <row r="295" spans="1:12" x14ac:dyDescent="0.35">
      <c r="A295" t="s">
        <v>0</v>
      </c>
      <c r="B295">
        <v>1987.09</v>
      </c>
      <c r="C295">
        <v>496.41078299999998</v>
      </c>
      <c r="D295" t="s">
        <v>1</v>
      </c>
      <c r="E295" t="s">
        <v>2</v>
      </c>
      <c r="F295" t="s">
        <v>3</v>
      </c>
      <c r="G295" t="s">
        <v>4</v>
      </c>
      <c r="H295" t="s">
        <v>5</v>
      </c>
      <c r="I295">
        <v>294</v>
      </c>
      <c r="J295">
        <v>1987</v>
      </c>
      <c r="K295" s="1">
        <v>9</v>
      </c>
      <c r="L295" s="8">
        <f t="shared" si="4"/>
        <v>1.5862945096308586E-2</v>
      </c>
    </row>
    <row r="296" spans="1:12" x14ac:dyDescent="0.35">
      <c r="A296" t="s">
        <v>0</v>
      </c>
      <c r="B296">
        <v>1987.12</v>
      </c>
      <c r="C296">
        <v>506.64286049999998</v>
      </c>
      <c r="D296" t="s">
        <v>1</v>
      </c>
      <c r="E296" t="s">
        <v>2</v>
      </c>
      <c r="F296" t="s">
        <v>3</v>
      </c>
      <c r="G296" t="s">
        <v>4</v>
      </c>
      <c r="H296" t="s">
        <v>5</v>
      </c>
      <c r="I296">
        <v>295</v>
      </c>
      <c r="J296">
        <v>1987</v>
      </c>
      <c r="K296" s="1">
        <v>12</v>
      </c>
      <c r="L296" s="8">
        <f t="shared" si="4"/>
        <v>2.0612117726701362E-2</v>
      </c>
    </row>
    <row r="297" spans="1:12" x14ac:dyDescent="0.35">
      <c r="A297" t="s">
        <v>0</v>
      </c>
      <c r="B297">
        <v>1988.03</v>
      </c>
      <c r="C297">
        <v>515.63468599999999</v>
      </c>
      <c r="D297" t="s">
        <v>1</v>
      </c>
      <c r="E297" t="s">
        <v>2</v>
      </c>
      <c r="F297" t="s">
        <v>3</v>
      </c>
      <c r="G297" t="s">
        <v>4</v>
      </c>
      <c r="H297" t="s">
        <v>5</v>
      </c>
      <c r="I297">
        <v>296</v>
      </c>
      <c r="J297">
        <v>1988</v>
      </c>
      <c r="K297" s="1">
        <v>3</v>
      </c>
      <c r="L297" s="8">
        <f t="shared" si="4"/>
        <v>1.7747857911440963E-2</v>
      </c>
    </row>
    <row r="298" spans="1:12" x14ac:dyDescent="0.35">
      <c r="A298" t="s">
        <v>0</v>
      </c>
      <c r="B298">
        <v>1988.06</v>
      </c>
      <c r="C298">
        <v>519.66550410000002</v>
      </c>
      <c r="D298" t="s">
        <v>1</v>
      </c>
      <c r="E298" t="s">
        <v>2</v>
      </c>
      <c r="F298" t="s">
        <v>3</v>
      </c>
      <c r="G298" t="s">
        <v>4</v>
      </c>
      <c r="H298" t="s">
        <v>5</v>
      </c>
      <c r="I298">
        <v>297</v>
      </c>
      <c r="J298">
        <v>1988</v>
      </c>
      <c r="K298" s="1">
        <v>6</v>
      </c>
      <c r="L298" s="8">
        <f t="shared" si="4"/>
        <v>7.8171973481241594E-3</v>
      </c>
    </row>
    <row r="299" spans="1:12" x14ac:dyDescent="0.35">
      <c r="A299" t="s">
        <v>0</v>
      </c>
      <c r="B299">
        <v>1988.09</v>
      </c>
      <c r="C299">
        <v>524.31644859999994</v>
      </c>
      <c r="D299" t="s">
        <v>1</v>
      </c>
      <c r="E299" t="s">
        <v>2</v>
      </c>
      <c r="F299" t="s">
        <v>3</v>
      </c>
      <c r="G299" t="s">
        <v>4</v>
      </c>
      <c r="H299" t="s">
        <v>5</v>
      </c>
      <c r="I299">
        <v>298</v>
      </c>
      <c r="J299">
        <v>1988</v>
      </c>
      <c r="K299" s="1">
        <v>9</v>
      </c>
      <c r="L299" s="8">
        <f t="shared" si="4"/>
        <v>8.949881151058537E-3</v>
      </c>
    </row>
    <row r="300" spans="1:12" x14ac:dyDescent="0.35">
      <c r="A300" t="s">
        <v>0</v>
      </c>
      <c r="B300">
        <v>1988.12</v>
      </c>
      <c r="C300">
        <v>530.51770720000002</v>
      </c>
      <c r="D300" t="s">
        <v>1</v>
      </c>
      <c r="E300" t="s">
        <v>2</v>
      </c>
      <c r="F300" t="s">
        <v>3</v>
      </c>
      <c r="G300" t="s">
        <v>4</v>
      </c>
      <c r="H300" t="s">
        <v>5</v>
      </c>
      <c r="I300">
        <v>299</v>
      </c>
      <c r="J300">
        <v>1988</v>
      </c>
      <c r="K300" s="1">
        <v>12</v>
      </c>
      <c r="L300" s="8">
        <f t="shared" si="4"/>
        <v>1.1827320345486629E-2</v>
      </c>
    </row>
    <row r="301" spans="1:12" x14ac:dyDescent="0.35">
      <c r="A301" t="s">
        <v>0</v>
      </c>
      <c r="B301">
        <v>1989.03</v>
      </c>
      <c r="C301">
        <v>536.35340210000004</v>
      </c>
      <c r="D301" t="s">
        <v>1</v>
      </c>
      <c r="E301" t="s">
        <v>2</v>
      </c>
      <c r="F301" t="s">
        <v>3</v>
      </c>
      <c r="G301" t="s">
        <v>4</v>
      </c>
      <c r="H301" t="s">
        <v>5</v>
      </c>
      <c r="I301">
        <v>300</v>
      </c>
      <c r="J301">
        <v>1989</v>
      </c>
      <c r="K301" s="1">
        <v>3</v>
      </c>
      <c r="L301" s="8">
        <f t="shared" si="4"/>
        <v>1.1000000227702148E-2</v>
      </c>
    </row>
    <row r="302" spans="1:12" x14ac:dyDescent="0.35">
      <c r="A302" t="s">
        <v>0</v>
      </c>
      <c r="B302">
        <v>1989.06</v>
      </c>
      <c r="C302">
        <v>542.71961499999998</v>
      </c>
      <c r="D302" t="s">
        <v>1</v>
      </c>
      <c r="E302" t="s">
        <v>2</v>
      </c>
      <c r="F302" t="s">
        <v>3</v>
      </c>
      <c r="G302" t="s">
        <v>4</v>
      </c>
      <c r="H302" t="s">
        <v>5</v>
      </c>
      <c r="I302">
        <v>301</v>
      </c>
      <c r="J302">
        <v>1989</v>
      </c>
      <c r="K302" s="1">
        <v>6</v>
      </c>
      <c r="L302" s="8">
        <f t="shared" si="4"/>
        <v>1.1869436970240364E-2</v>
      </c>
    </row>
    <row r="303" spans="1:12" x14ac:dyDescent="0.35">
      <c r="A303" t="s">
        <v>0</v>
      </c>
      <c r="B303">
        <v>1989.09</v>
      </c>
      <c r="C303">
        <v>561.81825200000003</v>
      </c>
      <c r="D303" t="s">
        <v>1</v>
      </c>
      <c r="E303" t="s">
        <v>2</v>
      </c>
      <c r="F303" t="s">
        <v>3</v>
      </c>
      <c r="G303" t="s">
        <v>4</v>
      </c>
      <c r="H303" t="s">
        <v>5</v>
      </c>
      <c r="I303">
        <v>302</v>
      </c>
      <c r="J303">
        <v>1989</v>
      </c>
      <c r="K303" s="1">
        <v>9</v>
      </c>
      <c r="L303" s="8">
        <f t="shared" si="4"/>
        <v>3.519061495501697E-2</v>
      </c>
    </row>
    <row r="304" spans="1:12" x14ac:dyDescent="0.35">
      <c r="A304" t="s">
        <v>0</v>
      </c>
      <c r="B304">
        <v>1989.12</v>
      </c>
      <c r="C304">
        <v>568.71498210000004</v>
      </c>
      <c r="D304" t="s">
        <v>1</v>
      </c>
      <c r="E304" t="s">
        <v>2</v>
      </c>
      <c r="F304" t="s">
        <v>3</v>
      </c>
      <c r="G304" t="s">
        <v>4</v>
      </c>
      <c r="H304" t="s">
        <v>5</v>
      </c>
      <c r="I304">
        <v>303</v>
      </c>
      <c r="J304">
        <v>1989</v>
      </c>
      <c r="K304" s="1">
        <v>12</v>
      </c>
      <c r="L304" s="8">
        <f t="shared" si="4"/>
        <v>1.2275731654229015E-2</v>
      </c>
    </row>
    <row r="305" spans="1:12" x14ac:dyDescent="0.35">
      <c r="A305" t="s">
        <v>0</v>
      </c>
      <c r="B305">
        <v>1990.03</v>
      </c>
      <c r="C305">
        <v>574.0201591</v>
      </c>
      <c r="D305" t="s">
        <v>1</v>
      </c>
      <c r="E305" t="s">
        <v>2</v>
      </c>
      <c r="F305" t="s">
        <v>3</v>
      </c>
      <c r="G305" t="s">
        <v>4</v>
      </c>
      <c r="H305" t="s">
        <v>5</v>
      </c>
      <c r="I305">
        <v>304</v>
      </c>
      <c r="J305">
        <v>1990</v>
      </c>
      <c r="K305" s="1">
        <v>3</v>
      </c>
      <c r="L305" s="8">
        <f t="shared" si="4"/>
        <v>9.3283580826557539E-3</v>
      </c>
    </row>
    <row r="306" spans="1:12" x14ac:dyDescent="0.35">
      <c r="A306" t="s">
        <v>0</v>
      </c>
      <c r="B306">
        <v>1990.06</v>
      </c>
      <c r="C306">
        <v>584.09999589999995</v>
      </c>
      <c r="D306" t="s">
        <v>1</v>
      </c>
      <c r="E306" t="s">
        <v>2</v>
      </c>
      <c r="F306" t="s">
        <v>3</v>
      </c>
      <c r="G306" t="s">
        <v>4</v>
      </c>
      <c r="H306" t="s">
        <v>5</v>
      </c>
      <c r="I306">
        <v>305</v>
      </c>
      <c r="J306">
        <v>1990</v>
      </c>
      <c r="K306" s="1">
        <v>6</v>
      </c>
      <c r="L306" s="8">
        <f t="shared" si="4"/>
        <v>1.756007457264919E-2</v>
      </c>
    </row>
    <row r="307" spans="1:12" x14ac:dyDescent="0.35">
      <c r="A307" t="s">
        <v>0</v>
      </c>
      <c r="B307">
        <v>1990.09</v>
      </c>
      <c r="C307">
        <v>589.93569090000005</v>
      </c>
      <c r="D307" t="s">
        <v>1</v>
      </c>
      <c r="E307" t="s">
        <v>2</v>
      </c>
      <c r="F307" t="s">
        <v>3</v>
      </c>
      <c r="G307" t="s">
        <v>4</v>
      </c>
      <c r="H307" t="s">
        <v>5</v>
      </c>
      <c r="I307">
        <v>306</v>
      </c>
      <c r="J307">
        <v>1990</v>
      </c>
      <c r="K307" s="1">
        <v>9</v>
      </c>
      <c r="L307" s="8">
        <f t="shared" si="4"/>
        <v>9.9909177212170238E-3</v>
      </c>
    </row>
    <row r="308" spans="1:12" x14ac:dyDescent="0.35">
      <c r="A308" t="s">
        <v>0</v>
      </c>
      <c r="B308">
        <v>1990.12</v>
      </c>
      <c r="C308">
        <v>596.30190289999996</v>
      </c>
      <c r="D308" t="s">
        <v>1</v>
      </c>
      <c r="E308" t="s">
        <v>2</v>
      </c>
      <c r="F308" t="s">
        <v>3</v>
      </c>
      <c r="G308" t="s">
        <v>4</v>
      </c>
      <c r="H308" t="s">
        <v>5</v>
      </c>
      <c r="I308">
        <v>307</v>
      </c>
      <c r="J308">
        <v>1990</v>
      </c>
      <c r="K308" s="1">
        <v>12</v>
      </c>
      <c r="L308" s="8">
        <f t="shared" si="4"/>
        <v>1.0791366072948857E-2</v>
      </c>
    </row>
    <row r="309" spans="1:12" x14ac:dyDescent="0.35">
      <c r="A309" t="s">
        <v>0</v>
      </c>
      <c r="B309">
        <v>1991.03</v>
      </c>
      <c r="C309">
        <v>600.01552690000005</v>
      </c>
      <c r="D309" t="s">
        <v>1</v>
      </c>
      <c r="E309" t="s">
        <v>2</v>
      </c>
      <c r="F309" t="s">
        <v>3</v>
      </c>
      <c r="G309" t="s">
        <v>4</v>
      </c>
      <c r="H309" t="s">
        <v>5</v>
      </c>
      <c r="I309">
        <v>308</v>
      </c>
      <c r="J309">
        <v>1991</v>
      </c>
      <c r="K309" s="1">
        <v>3</v>
      </c>
      <c r="L309" s="8">
        <f t="shared" si="4"/>
        <v>6.2277580902217432E-3</v>
      </c>
    </row>
    <row r="310" spans="1:12" x14ac:dyDescent="0.35">
      <c r="A310" t="s">
        <v>0</v>
      </c>
      <c r="B310">
        <v>1991.06</v>
      </c>
      <c r="C310">
        <v>600.54604489999997</v>
      </c>
      <c r="D310" t="s">
        <v>1</v>
      </c>
      <c r="E310" t="s">
        <v>2</v>
      </c>
      <c r="F310" t="s">
        <v>3</v>
      </c>
      <c r="G310" t="s">
        <v>4</v>
      </c>
      <c r="H310" t="s">
        <v>5</v>
      </c>
      <c r="I310">
        <v>309</v>
      </c>
      <c r="J310">
        <v>1991</v>
      </c>
      <c r="K310" s="1">
        <v>6</v>
      </c>
      <c r="L310" s="8">
        <f t="shared" si="4"/>
        <v>8.8417378586993264E-4</v>
      </c>
    </row>
    <row r="311" spans="1:12" x14ac:dyDescent="0.35">
      <c r="A311" t="s">
        <v>0</v>
      </c>
      <c r="B311">
        <v>1991.09</v>
      </c>
      <c r="C311">
        <v>602.66811580000001</v>
      </c>
      <c r="D311" t="s">
        <v>1</v>
      </c>
      <c r="E311" t="s">
        <v>2</v>
      </c>
      <c r="F311" t="s">
        <v>3</v>
      </c>
      <c r="G311" t="s">
        <v>4</v>
      </c>
      <c r="H311" t="s">
        <v>5</v>
      </c>
      <c r="I311">
        <v>310</v>
      </c>
      <c r="J311">
        <v>1991</v>
      </c>
      <c r="K311" s="1">
        <v>9</v>
      </c>
      <c r="L311" s="8">
        <f t="shared" si="4"/>
        <v>3.5335690210954542E-3</v>
      </c>
    </row>
    <row r="312" spans="1:12" x14ac:dyDescent="0.35">
      <c r="A312" t="s">
        <v>0</v>
      </c>
      <c r="B312">
        <v>1991.12</v>
      </c>
      <c r="C312">
        <v>602.13759789999995</v>
      </c>
      <c r="D312" t="s">
        <v>1</v>
      </c>
      <c r="E312" t="s">
        <v>2</v>
      </c>
      <c r="F312" t="s">
        <v>3</v>
      </c>
      <c r="G312" t="s">
        <v>4</v>
      </c>
      <c r="H312" t="s">
        <v>5</v>
      </c>
      <c r="I312">
        <v>311</v>
      </c>
      <c r="J312">
        <v>1991</v>
      </c>
      <c r="K312" s="1">
        <v>12</v>
      </c>
      <c r="L312" s="8">
        <f t="shared" si="4"/>
        <v>-8.8028200943704796E-4</v>
      </c>
    </row>
    <row r="313" spans="1:12" x14ac:dyDescent="0.35">
      <c r="A313" t="s">
        <v>0</v>
      </c>
      <c r="B313">
        <v>1992.03</v>
      </c>
      <c r="C313">
        <v>604.79018680000001</v>
      </c>
      <c r="D313" t="s">
        <v>1</v>
      </c>
      <c r="E313" t="s">
        <v>2</v>
      </c>
      <c r="F313" t="s">
        <v>3</v>
      </c>
      <c r="G313" t="s">
        <v>4</v>
      </c>
      <c r="H313" t="s">
        <v>5</v>
      </c>
      <c r="I313">
        <v>312</v>
      </c>
      <c r="J313">
        <v>1992</v>
      </c>
      <c r="K313" s="1">
        <v>3</v>
      </c>
      <c r="L313" s="8">
        <f t="shared" si="4"/>
        <v>4.4052869464573739E-3</v>
      </c>
    </row>
    <row r="314" spans="1:12" x14ac:dyDescent="0.35">
      <c r="A314" t="s">
        <v>0</v>
      </c>
      <c r="B314">
        <v>1992.06</v>
      </c>
      <c r="C314">
        <v>606.38173979999999</v>
      </c>
      <c r="D314" t="s">
        <v>1</v>
      </c>
      <c r="E314" t="s">
        <v>2</v>
      </c>
      <c r="F314" t="s">
        <v>3</v>
      </c>
      <c r="G314" t="s">
        <v>4</v>
      </c>
      <c r="H314" t="s">
        <v>5</v>
      </c>
      <c r="I314">
        <v>313</v>
      </c>
      <c r="J314">
        <v>1992</v>
      </c>
      <c r="K314" s="1">
        <v>6</v>
      </c>
      <c r="L314" s="8">
        <f t="shared" si="4"/>
        <v>2.6315787437309925E-3</v>
      </c>
    </row>
    <row r="315" spans="1:12" x14ac:dyDescent="0.35">
      <c r="A315" t="s">
        <v>0</v>
      </c>
      <c r="B315">
        <v>1992.09</v>
      </c>
      <c r="C315">
        <v>608.50381000000004</v>
      </c>
      <c r="D315" t="s">
        <v>1</v>
      </c>
      <c r="E315" t="s">
        <v>2</v>
      </c>
      <c r="F315" t="s">
        <v>3</v>
      </c>
      <c r="G315" t="s">
        <v>4</v>
      </c>
      <c r="H315" t="s">
        <v>5</v>
      </c>
      <c r="I315">
        <v>314</v>
      </c>
      <c r="J315">
        <v>1992</v>
      </c>
      <c r="K315" s="1">
        <v>9</v>
      </c>
      <c r="L315" s="8">
        <f t="shared" si="4"/>
        <v>3.4995615149954304E-3</v>
      </c>
    </row>
    <row r="316" spans="1:12" x14ac:dyDescent="0.35">
      <c r="A316" t="s">
        <v>0</v>
      </c>
      <c r="B316">
        <v>1992.12</v>
      </c>
      <c r="C316">
        <v>610.09536379999997</v>
      </c>
      <c r="D316" t="s">
        <v>1</v>
      </c>
      <c r="E316" t="s">
        <v>2</v>
      </c>
      <c r="F316" t="s">
        <v>3</v>
      </c>
      <c r="G316" t="s">
        <v>4</v>
      </c>
      <c r="H316" t="s">
        <v>5</v>
      </c>
      <c r="I316">
        <v>315</v>
      </c>
      <c r="J316">
        <v>1992</v>
      </c>
      <c r="K316" s="1">
        <v>12</v>
      </c>
      <c r="L316" s="8">
        <f t="shared" si="4"/>
        <v>2.6155198600973898E-3</v>
      </c>
    </row>
    <row r="317" spans="1:12" x14ac:dyDescent="0.35">
      <c r="A317" t="s">
        <v>0</v>
      </c>
      <c r="B317">
        <v>1993.03</v>
      </c>
      <c r="C317">
        <v>610.62588089999997</v>
      </c>
      <c r="D317" t="s">
        <v>1</v>
      </c>
      <c r="E317" t="s">
        <v>2</v>
      </c>
      <c r="F317" t="s">
        <v>3</v>
      </c>
      <c r="G317" t="s">
        <v>4</v>
      </c>
      <c r="H317" t="s">
        <v>5</v>
      </c>
      <c r="I317">
        <v>316</v>
      </c>
      <c r="J317">
        <v>1993</v>
      </c>
      <c r="K317" s="1">
        <v>3</v>
      </c>
      <c r="L317" s="8">
        <f t="shared" si="4"/>
        <v>8.6956422139590321E-4</v>
      </c>
    </row>
    <row r="318" spans="1:12" x14ac:dyDescent="0.35">
      <c r="A318" t="s">
        <v>0</v>
      </c>
      <c r="B318">
        <v>1993.06</v>
      </c>
      <c r="C318">
        <v>614.33950489999995</v>
      </c>
      <c r="D318" t="s">
        <v>1</v>
      </c>
      <c r="E318" t="s">
        <v>2</v>
      </c>
      <c r="F318" t="s">
        <v>3</v>
      </c>
      <c r="G318" t="s">
        <v>4</v>
      </c>
      <c r="H318" t="s">
        <v>5</v>
      </c>
      <c r="I318">
        <v>317</v>
      </c>
      <c r="J318">
        <v>1993</v>
      </c>
      <c r="K318" s="1">
        <v>6</v>
      </c>
      <c r="L318" s="8">
        <f t="shared" si="4"/>
        <v>6.0816681967794757E-3</v>
      </c>
    </row>
    <row r="319" spans="1:12" x14ac:dyDescent="0.35">
      <c r="A319" t="s">
        <v>0</v>
      </c>
      <c r="B319">
        <v>1993.09</v>
      </c>
      <c r="C319">
        <v>617.52261169999997</v>
      </c>
      <c r="D319" t="s">
        <v>1</v>
      </c>
      <c r="E319" t="s">
        <v>2</v>
      </c>
      <c r="F319" t="s">
        <v>3</v>
      </c>
      <c r="G319" t="s">
        <v>4</v>
      </c>
      <c r="H319" t="s">
        <v>5</v>
      </c>
      <c r="I319">
        <v>318</v>
      </c>
      <c r="J319">
        <v>1993</v>
      </c>
      <c r="K319" s="1">
        <v>9</v>
      </c>
      <c r="L319" s="8">
        <f t="shared" si="4"/>
        <v>5.1813480569154573E-3</v>
      </c>
    </row>
    <row r="320" spans="1:12" x14ac:dyDescent="0.35">
      <c r="A320" t="s">
        <v>0</v>
      </c>
      <c r="B320">
        <v>1993.12</v>
      </c>
      <c r="C320">
        <v>618.5836468</v>
      </c>
      <c r="D320" t="s">
        <v>1</v>
      </c>
      <c r="E320" t="s">
        <v>2</v>
      </c>
      <c r="F320" t="s">
        <v>3</v>
      </c>
      <c r="G320" t="s">
        <v>4</v>
      </c>
      <c r="H320" t="s">
        <v>5</v>
      </c>
      <c r="I320">
        <v>319</v>
      </c>
      <c r="J320">
        <v>1993</v>
      </c>
      <c r="K320" s="1">
        <v>12</v>
      </c>
      <c r="L320" s="8">
        <f t="shared" si="4"/>
        <v>1.7182125478434954E-3</v>
      </c>
    </row>
    <row r="321" spans="1:12" x14ac:dyDescent="0.35">
      <c r="A321" t="s">
        <v>0</v>
      </c>
      <c r="B321">
        <v>1994.03</v>
      </c>
      <c r="C321">
        <v>618.5836468</v>
      </c>
      <c r="D321" t="s">
        <v>1</v>
      </c>
      <c r="E321" t="s">
        <v>2</v>
      </c>
      <c r="F321" t="s">
        <v>3</v>
      </c>
      <c r="G321" t="s">
        <v>4</v>
      </c>
      <c r="H321" t="s">
        <v>5</v>
      </c>
      <c r="I321">
        <v>320</v>
      </c>
      <c r="J321">
        <v>1994</v>
      </c>
      <c r="K321" s="1">
        <v>3</v>
      </c>
      <c r="L321" s="8">
        <f t="shared" si="4"/>
        <v>0</v>
      </c>
    </row>
    <row r="322" spans="1:12" x14ac:dyDescent="0.35">
      <c r="A322" t="s">
        <v>0</v>
      </c>
      <c r="B322">
        <v>1994.06</v>
      </c>
      <c r="C322">
        <v>621.05798119999997</v>
      </c>
      <c r="D322" t="s">
        <v>1</v>
      </c>
      <c r="E322" t="s">
        <v>2</v>
      </c>
      <c r="F322" t="s">
        <v>3</v>
      </c>
      <c r="G322" t="s">
        <v>4</v>
      </c>
      <c r="H322" t="s">
        <v>5</v>
      </c>
      <c r="I322">
        <v>321</v>
      </c>
      <c r="J322">
        <v>1994</v>
      </c>
      <c r="K322" s="1">
        <v>6</v>
      </c>
      <c r="L322" s="8">
        <f t="shared" si="4"/>
        <v>3.9999996973731433E-3</v>
      </c>
    </row>
    <row r="323" spans="1:12" x14ac:dyDescent="0.35">
      <c r="A323" t="s">
        <v>0</v>
      </c>
      <c r="B323">
        <v>1994.09</v>
      </c>
      <c r="C323">
        <v>628.48098530000004</v>
      </c>
      <c r="D323" t="s">
        <v>1</v>
      </c>
      <c r="E323" t="s">
        <v>2</v>
      </c>
      <c r="F323" t="s">
        <v>3</v>
      </c>
      <c r="G323" t="s">
        <v>4</v>
      </c>
      <c r="H323" t="s">
        <v>5</v>
      </c>
      <c r="I323">
        <v>322</v>
      </c>
      <c r="J323">
        <v>1994</v>
      </c>
      <c r="K323" s="1">
        <v>9</v>
      </c>
      <c r="L323" s="8">
        <f t="shared" si="4"/>
        <v>1.1952191783539181E-2</v>
      </c>
    </row>
    <row r="324" spans="1:12" x14ac:dyDescent="0.35">
      <c r="A324" t="s">
        <v>0</v>
      </c>
      <c r="B324">
        <v>1994.12</v>
      </c>
      <c r="C324">
        <v>635.90398860000005</v>
      </c>
      <c r="D324" t="s">
        <v>1</v>
      </c>
      <c r="E324" t="s">
        <v>2</v>
      </c>
      <c r="F324" t="s">
        <v>3</v>
      </c>
      <c r="G324" t="s">
        <v>4</v>
      </c>
      <c r="H324" t="s">
        <v>5</v>
      </c>
      <c r="I324">
        <v>323</v>
      </c>
      <c r="J324">
        <v>1994</v>
      </c>
      <c r="K324" s="1">
        <v>12</v>
      </c>
      <c r="L324" s="8">
        <f t="shared" ref="L324:L387" si="5">(C324-C323)/C323</f>
        <v>1.1811022884736438E-2</v>
      </c>
    </row>
    <row r="325" spans="1:12" x14ac:dyDescent="0.35">
      <c r="A325" t="s">
        <v>0</v>
      </c>
      <c r="B325">
        <v>1995.03</v>
      </c>
      <c r="C325">
        <v>643.32699270000001</v>
      </c>
      <c r="D325" t="s">
        <v>1</v>
      </c>
      <c r="E325" t="s">
        <v>2</v>
      </c>
      <c r="F325" t="s">
        <v>3</v>
      </c>
      <c r="G325" t="s">
        <v>4</v>
      </c>
      <c r="H325" t="s">
        <v>5</v>
      </c>
      <c r="I325">
        <v>324</v>
      </c>
      <c r="J325">
        <v>1995</v>
      </c>
      <c r="K325" s="1">
        <v>3</v>
      </c>
      <c r="L325" s="8">
        <f t="shared" si="5"/>
        <v>1.1673152288826446E-2</v>
      </c>
    </row>
    <row r="326" spans="1:12" x14ac:dyDescent="0.35">
      <c r="A326" t="s">
        <v>0</v>
      </c>
      <c r="B326">
        <v>1995.06</v>
      </c>
      <c r="C326">
        <v>649.51282949999995</v>
      </c>
      <c r="D326" t="s">
        <v>1</v>
      </c>
      <c r="E326" t="s">
        <v>2</v>
      </c>
      <c r="F326" t="s">
        <v>3</v>
      </c>
      <c r="G326" t="s">
        <v>4</v>
      </c>
      <c r="H326" t="s">
        <v>5</v>
      </c>
      <c r="I326">
        <v>325</v>
      </c>
      <c r="J326">
        <v>1995</v>
      </c>
      <c r="K326" s="1">
        <v>6</v>
      </c>
      <c r="L326" s="8">
        <f t="shared" si="5"/>
        <v>9.6153851310332977E-3</v>
      </c>
    </row>
    <row r="327" spans="1:12" x14ac:dyDescent="0.35">
      <c r="A327" t="s">
        <v>0</v>
      </c>
      <c r="B327">
        <v>1995.09</v>
      </c>
      <c r="C327">
        <v>650.7499967</v>
      </c>
      <c r="D327" t="s">
        <v>1</v>
      </c>
      <c r="E327" t="s">
        <v>2</v>
      </c>
      <c r="F327" t="s">
        <v>3</v>
      </c>
      <c r="G327" t="s">
        <v>4</v>
      </c>
      <c r="H327" t="s">
        <v>5</v>
      </c>
      <c r="I327">
        <v>326</v>
      </c>
      <c r="J327">
        <v>1995</v>
      </c>
      <c r="K327" s="1">
        <v>9</v>
      </c>
      <c r="L327" s="8">
        <f t="shared" si="5"/>
        <v>1.904761759598229E-3</v>
      </c>
    </row>
    <row r="328" spans="1:12" x14ac:dyDescent="0.35">
      <c r="A328" t="s">
        <v>0</v>
      </c>
      <c r="B328">
        <v>1995.12</v>
      </c>
      <c r="C328">
        <v>654.46149839999998</v>
      </c>
      <c r="D328" t="s">
        <v>1</v>
      </c>
      <c r="E328" t="s">
        <v>2</v>
      </c>
      <c r="F328" t="s">
        <v>3</v>
      </c>
      <c r="G328" t="s">
        <v>4</v>
      </c>
      <c r="H328" t="s">
        <v>5</v>
      </c>
      <c r="I328">
        <v>327</v>
      </c>
      <c r="J328">
        <v>1995</v>
      </c>
      <c r="K328" s="1">
        <v>12</v>
      </c>
      <c r="L328" s="8">
        <f t="shared" si="5"/>
        <v>5.7034217730638145E-3</v>
      </c>
    </row>
    <row r="329" spans="1:12" x14ac:dyDescent="0.35">
      <c r="A329" t="s">
        <v>0</v>
      </c>
      <c r="B329">
        <v>1996.03</v>
      </c>
      <c r="C329">
        <v>657.55441680000001</v>
      </c>
      <c r="D329" t="s">
        <v>1</v>
      </c>
      <c r="E329" t="s">
        <v>2</v>
      </c>
      <c r="F329" t="s">
        <v>3</v>
      </c>
      <c r="G329" t="s">
        <v>4</v>
      </c>
      <c r="H329" t="s">
        <v>5</v>
      </c>
      <c r="I329">
        <v>328</v>
      </c>
      <c r="J329">
        <v>1996</v>
      </c>
      <c r="K329" s="1">
        <v>3</v>
      </c>
      <c r="L329" s="8">
        <f t="shared" si="5"/>
        <v>4.7258981736304851E-3</v>
      </c>
    </row>
    <row r="330" spans="1:12" x14ac:dyDescent="0.35">
      <c r="A330" t="s">
        <v>0</v>
      </c>
      <c r="B330">
        <v>1996.06</v>
      </c>
      <c r="C330">
        <v>662.50308559999996</v>
      </c>
      <c r="D330" t="s">
        <v>1</v>
      </c>
      <c r="E330" t="s">
        <v>2</v>
      </c>
      <c r="F330" t="s">
        <v>3</v>
      </c>
      <c r="G330" t="s">
        <v>4</v>
      </c>
      <c r="H330" t="s">
        <v>5</v>
      </c>
      <c r="I330">
        <v>329</v>
      </c>
      <c r="J330">
        <v>1996</v>
      </c>
      <c r="K330" s="1">
        <v>6</v>
      </c>
      <c r="L330" s="8">
        <f t="shared" si="5"/>
        <v>7.5258696064771837E-3</v>
      </c>
    </row>
    <row r="331" spans="1:12" x14ac:dyDescent="0.35">
      <c r="A331" t="s">
        <v>0</v>
      </c>
      <c r="B331">
        <v>1996.09</v>
      </c>
      <c r="C331">
        <v>666.21458729999995</v>
      </c>
      <c r="D331" t="s">
        <v>1</v>
      </c>
      <c r="E331" t="s">
        <v>2</v>
      </c>
      <c r="F331" t="s">
        <v>3</v>
      </c>
      <c r="G331" t="s">
        <v>4</v>
      </c>
      <c r="H331" t="s">
        <v>5</v>
      </c>
      <c r="I331">
        <v>330</v>
      </c>
      <c r="J331">
        <v>1996</v>
      </c>
      <c r="K331" s="1">
        <v>9</v>
      </c>
      <c r="L331" s="8">
        <f t="shared" si="5"/>
        <v>5.6022406244925502E-3</v>
      </c>
    </row>
    <row r="332" spans="1:12" x14ac:dyDescent="0.35">
      <c r="A332" t="s">
        <v>0</v>
      </c>
      <c r="B332">
        <v>1996.12</v>
      </c>
      <c r="C332">
        <v>671.16325689999996</v>
      </c>
      <c r="D332" t="s">
        <v>1</v>
      </c>
      <c r="E332" t="s">
        <v>2</v>
      </c>
      <c r="F332" t="s">
        <v>3</v>
      </c>
      <c r="G332" t="s">
        <v>4</v>
      </c>
      <c r="H332" t="s">
        <v>5</v>
      </c>
      <c r="I332">
        <v>331</v>
      </c>
      <c r="J332">
        <v>1996</v>
      </c>
      <c r="K332" s="1">
        <v>12</v>
      </c>
      <c r="L332" s="8">
        <f t="shared" si="5"/>
        <v>7.4280414964429543E-3</v>
      </c>
    </row>
    <row r="333" spans="1:12" x14ac:dyDescent="0.35">
      <c r="A333" t="s">
        <v>0</v>
      </c>
      <c r="B333">
        <v>1997.03</v>
      </c>
      <c r="C333">
        <v>669.30750569999998</v>
      </c>
      <c r="D333" t="s">
        <v>1</v>
      </c>
      <c r="E333" t="s">
        <v>2</v>
      </c>
      <c r="F333" t="s">
        <v>3</v>
      </c>
      <c r="G333" t="s">
        <v>4</v>
      </c>
      <c r="H333" t="s">
        <v>5</v>
      </c>
      <c r="I333">
        <v>332</v>
      </c>
      <c r="J333">
        <v>1997</v>
      </c>
      <c r="K333" s="1">
        <v>3</v>
      </c>
      <c r="L333" s="8">
        <f t="shared" si="5"/>
        <v>-2.7649773448138624E-3</v>
      </c>
    </row>
    <row r="334" spans="1:12" x14ac:dyDescent="0.35">
      <c r="A334" t="s">
        <v>0</v>
      </c>
      <c r="B334">
        <v>1997.06</v>
      </c>
      <c r="C334">
        <v>669.92608970000003</v>
      </c>
      <c r="D334" t="s">
        <v>1</v>
      </c>
      <c r="E334" t="s">
        <v>2</v>
      </c>
      <c r="F334" t="s">
        <v>3</v>
      </c>
      <c r="G334" t="s">
        <v>4</v>
      </c>
      <c r="H334" t="s">
        <v>5</v>
      </c>
      <c r="I334">
        <v>333</v>
      </c>
      <c r="J334">
        <v>1997</v>
      </c>
      <c r="K334" s="1">
        <v>6</v>
      </c>
      <c r="L334" s="8">
        <f t="shared" si="5"/>
        <v>9.2421494564461049E-4</v>
      </c>
    </row>
    <row r="335" spans="1:12" x14ac:dyDescent="0.35">
      <c r="A335" t="s">
        <v>0</v>
      </c>
      <c r="B335">
        <v>1997.09</v>
      </c>
      <c r="C335">
        <v>673.0190073</v>
      </c>
      <c r="D335" t="s">
        <v>1</v>
      </c>
      <c r="E335" t="s">
        <v>2</v>
      </c>
      <c r="F335" t="s">
        <v>3</v>
      </c>
      <c r="G335" t="s">
        <v>4</v>
      </c>
      <c r="H335" t="s">
        <v>5</v>
      </c>
      <c r="I335">
        <v>334</v>
      </c>
      <c r="J335">
        <v>1997</v>
      </c>
      <c r="K335" s="1">
        <v>9</v>
      </c>
      <c r="L335" s="8">
        <f t="shared" si="5"/>
        <v>4.6168042229628725E-3</v>
      </c>
    </row>
    <row r="336" spans="1:12" x14ac:dyDescent="0.35">
      <c r="A336" t="s">
        <v>0</v>
      </c>
      <c r="B336">
        <v>1997.12</v>
      </c>
      <c r="C336">
        <v>676.73050980000005</v>
      </c>
      <c r="D336" t="s">
        <v>1</v>
      </c>
      <c r="E336" t="s">
        <v>2</v>
      </c>
      <c r="F336" t="s">
        <v>3</v>
      </c>
      <c r="G336" t="s">
        <v>4</v>
      </c>
      <c r="H336" t="s">
        <v>5</v>
      </c>
      <c r="I336">
        <v>335</v>
      </c>
      <c r="J336">
        <v>1997</v>
      </c>
      <c r="K336" s="1">
        <v>12</v>
      </c>
      <c r="L336" s="8">
        <f t="shared" si="5"/>
        <v>5.514706805814831E-3</v>
      </c>
    </row>
    <row r="337" spans="1:12" x14ac:dyDescent="0.35">
      <c r="A337" t="s">
        <v>0</v>
      </c>
      <c r="B337">
        <v>1998.03</v>
      </c>
      <c r="C337">
        <v>677.96767699999998</v>
      </c>
      <c r="D337" t="s">
        <v>1</v>
      </c>
      <c r="E337" t="s">
        <v>2</v>
      </c>
      <c r="F337" t="s">
        <v>3</v>
      </c>
      <c r="G337" t="s">
        <v>4</v>
      </c>
      <c r="H337" t="s">
        <v>5</v>
      </c>
      <c r="I337">
        <v>336</v>
      </c>
      <c r="J337">
        <v>1998</v>
      </c>
      <c r="K337" s="1">
        <v>3</v>
      </c>
      <c r="L337" s="8">
        <f t="shared" si="5"/>
        <v>1.8281534260448245E-3</v>
      </c>
    </row>
    <row r="338" spans="1:12" x14ac:dyDescent="0.35">
      <c r="A338" t="s">
        <v>0</v>
      </c>
      <c r="B338">
        <v>1998.06</v>
      </c>
      <c r="C338">
        <v>681.06059540000001</v>
      </c>
      <c r="D338" t="s">
        <v>1</v>
      </c>
      <c r="E338" t="s">
        <v>2</v>
      </c>
      <c r="F338" t="s">
        <v>3</v>
      </c>
      <c r="G338" t="s">
        <v>4</v>
      </c>
      <c r="H338" t="s">
        <v>5</v>
      </c>
      <c r="I338">
        <v>337</v>
      </c>
      <c r="J338">
        <v>1998</v>
      </c>
      <c r="K338" s="1">
        <v>6</v>
      </c>
      <c r="L338" s="8">
        <f t="shared" si="5"/>
        <v>4.562044039748565E-3</v>
      </c>
    </row>
    <row r="339" spans="1:12" x14ac:dyDescent="0.35">
      <c r="A339" t="s">
        <v>0</v>
      </c>
      <c r="B339">
        <v>1998.09</v>
      </c>
      <c r="C339">
        <v>684.7720971</v>
      </c>
      <c r="D339" t="s">
        <v>1</v>
      </c>
      <c r="E339" t="s">
        <v>2</v>
      </c>
      <c r="F339" t="s">
        <v>3</v>
      </c>
      <c r="G339" t="s">
        <v>4</v>
      </c>
      <c r="H339" t="s">
        <v>5</v>
      </c>
      <c r="I339">
        <v>338</v>
      </c>
      <c r="J339">
        <v>1998</v>
      </c>
      <c r="K339" s="1">
        <v>9</v>
      </c>
      <c r="L339" s="8">
        <f t="shared" si="5"/>
        <v>5.4495910129995833E-3</v>
      </c>
    </row>
    <row r="340" spans="1:12" x14ac:dyDescent="0.35">
      <c r="A340" t="s">
        <v>0</v>
      </c>
      <c r="B340">
        <v>1998.12</v>
      </c>
      <c r="C340">
        <v>679.20484420000003</v>
      </c>
      <c r="D340" t="s">
        <v>1</v>
      </c>
      <c r="E340" t="s">
        <v>2</v>
      </c>
      <c r="F340" t="s">
        <v>3</v>
      </c>
      <c r="G340" t="s">
        <v>4</v>
      </c>
      <c r="H340" t="s">
        <v>5</v>
      </c>
      <c r="I340">
        <v>339</v>
      </c>
      <c r="J340">
        <v>1998</v>
      </c>
      <c r="K340" s="1">
        <v>12</v>
      </c>
      <c r="L340" s="8">
        <f t="shared" si="5"/>
        <v>-8.130081414790713E-3</v>
      </c>
    </row>
    <row r="341" spans="1:12" x14ac:dyDescent="0.35">
      <c r="A341" t="s">
        <v>0</v>
      </c>
      <c r="B341">
        <v>1999.03</v>
      </c>
      <c r="C341">
        <v>677.34909300000004</v>
      </c>
      <c r="D341" t="s">
        <v>1</v>
      </c>
      <c r="E341" t="s">
        <v>2</v>
      </c>
      <c r="F341" t="s">
        <v>3</v>
      </c>
      <c r="G341" t="s">
        <v>4</v>
      </c>
      <c r="H341" t="s">
        <v>5</v>
      </c>
      <c r="I341">
        <v>340</v>
      </c>
      <c r="J341">
        <v>1999</v>
      </c>
      <c r="K341" s="1">
        <v>3</v>
      </c>
      <c r="L341" s="8">
        <f t="shared" si="5"/>
        <v>-2.7322408193153846E-3</v>
      </c>
    </row>
    <row r="342" spans="1:12" x14ac:dyDescent="0.35">
      <c r="A342" t="s">
        <v>0</v>
      </c>
      <c r="B342">
        <v>1999.06</v>
      </c>
      <c r="C342">
        <v>678.58626019999997</v>
      </c>
      <c r="D342" t="s">
        <v>1</v>
      </c>
      <c r="E342" t="s">
        <v>2</v>
      </c>
      <c r="F342" t="s">
        <v>3</v>
      </c>
      <c r="G342" t="s">
        <v>4</v>
      </c>
      <c r="H342" t="s">
        <v>5</v>
      </c>
      <c r="I342">
        <v>341</v>
      </c>
      <c r="J342">
        <v>1999</v>
      </c>
      <c r="K342" s="1">
        <v>6</v>
      </c>
      <c r="L342" s="8">
        <f t="shared" si="5"/>
        <v>1.8264838807423201E-3</v>
      </c>
    </row>
    <row r="343" spans="1:12" x14ac:dyDescent="0.35">
      <c r="A343" t="s">
        <v>0</v>
      </c>
      <c r="B343">
        <v>1999.09</v>
      </c>
      <c r="C343">
        <v>681.30060519999995</v>
      </c>
      <c r="D343" t="s">
        <v>1</v>
      </c>
      <c r="E343" t="s">
        <v>2</v>
      </c>
      <c r="F343" t="s">
        <v>3</v>
      </c>
      <c r="G343" t="s">
        <v>4</v>
      </c>
      <c r="H343" t="s">
        <v>5</v>
      </c>
      <c r="I343">
        <v>342</v>
      </c>
      <c r="J343">
        <v>1999</v>
      </c>
      <c r="K343" s="1">
        <v>9</v>
      </c>
      <c r="L343" s="8">
        <f t="shared" si="5"/>
        <v>3.9999999398749693E-3</v>
      </c>
    </row>
    <row r="344" spans="1:12" x14ac:dyDescent="0.35">
      <c r="A344" t="s">
        <v>0</v>
      </c>
      <c r="B344">
        <v>1999.12</v>
      </c>
      <c r="C344">
        <v>682.65777809999997</v>
      </c>
      <c r="D344" t="s">
        <v>1</v>
      </c>
      <c r="E344" t="s">
        <v>2</v>
      </c>
      <c r="F344" t="s">
        <v>3</v>
      </c>
      <c r="G344" t="s">
        <v>4</v>
      </c>
      <c r="H344" t="s">
        <v>5</v>
      </c>
      <c r="I344">
        <v>343</v>
      </c>
      <c r="J344">
        <v>1999</v>
      </c>
      <c r="K344" s="1">
        <v>12</v>
      </c>
      <c r="L344" s="8">
        <f t="shared" si="5"/>
        <v>1.9920324297989091E-3</v>
      </c>
    </row>
    <row r="345" spans="1:12" x14ac:dyDescent="0.35">
      <c r="A345" t="s">
        <v>0</v>
      </c>
      <c r="B345">
        <v>2000.03</v>
      </c>
      <c r="C345">
        <v>687.40788169999996</v>
      </c>
      <c r="D345" t="s">
        <v>1</v>
      </c>
      <c r="E345" t="s">
        <v>2</v>
      </c>
      <c r="F345" t="s">
        <v>3</v>
      </c>
      <c r="G345" t="s">
        <v>4</v>
      </c>
      <c r="H345" t="s">
        <v>5</v>
      </c>
      <c r="I345">
        <v>344</v>
      </c>
      <c r="J345">
        <v>2000</v>
      </c>
      <c r="K345" s="1">
        <v>3</v>
      </c>
      <c r="L345" s="8">
        <f t="shared" si="5"/>
        <v>6.9582501692438984E-3</v>
      </c>
    </row>
    <row r="346" spans="1:12" x14ac:dyDescent="0.35">
      <c r="A346" t="s">
        <v>0</v>
      </c>
      <c r="B346">
        <v>2000.06</v>
      </c>
      <c r="C346">
        <v>692.15798610000002</v>
      </c>
      <c r="D346" t="s">
        <v>1</v>
      </c>
      <c r="E346" t="s">
        <v>2</v>
      </c>
      <c r="F346" t="s">
        <v>3</v>
      </c>
      <c r="G346" t="s">
        <v>4</v>
      </c>
      <c r="H346" t="s">
        <v>5</v>
      </c>
      <c r="I346">
        <v>345</v>
      </c>
      <c r="J346">
        <v>2000</v>
      </c>
      <c r="K346" s="1">
        <v>6</v>
      </c>
      <c r="L346" s="8">
        <f t="shared" si="5"/>
        <v>6.9101686588940005E-3</v>
      </c>
    </row>
    <row r="347" spans="1:12" x14ac:dyDescent="0.35">
      <c r="A347" t="s">
        <v>0</v>
      </c>
      <c r="B347">
        <v>2000.09</v>
      </c>
      <c r="C347">
        <v>701.65819329999999</v>
      </c>
      <c r="D347" t="s">
        <v>1</v>
      </c>
      <c r="E347" t="s">
        <v>2</v>
      </c>
      <c r="F347" t="s">
        <v>3</v>
      </c>
      <c r="G347" t="s">
        <v>4</v>
      </c>
      <c r="H347" t="s">
        <v>5</v>
      </c>
      <c r="I347">
        <v>346</v>
      </c>
      <c r="J347">
        <v>2000</v>
      </c>
      <c r="K347" s="1">
        <v>9</v>
      </c>
      <c r="L347" s="8">
        <f t="shared" si="5"/>
        <v>1.3725489542538383E-2</v>
      </c>
    </row>
    <row r="348" spans="1:12" x14ac:dyDescent="0.35">
      <c r="A348" t="s">
        <v>0</v>
      </c>
      <c r="B348">
        <v>2000.12</v>
      </c>
      <c r="C348">
        <v>709.80122840000001</v>
      </c>
      <c r="D348" t="s">
        <v>1</v>
      </c>
      <c r="E348" t="s">
        <v>2</v>
      </c>
      <c r="F348" t="s">
        <v>3</v>
      </c>
      <c r="G348" t="s">
        <v>4</v>
      </c>
      <c r="H348" t="s">
        <v>5</v>
      </c>
      <c r="I348">
        <v>347</v>
      </c>
      <c r="J348">
        <v>2000</v>
      </c>
      <c r="K348" s="1">
        <v>12</v>
      </c>
      <c r="L348" s="8">
        <f t="shared" si="5"/>
        <v>1.1605415824622739E-2</v>
      </c>
    </row>
    <row r="349" spans="1:12" x14ac:dyDescent="0.35">
      <c r="A349" t="s">
        <v>0</v>
      </c>
      <c r="B349">
        <v>2001.03</v>
      </c>
      <c r="C349">
        <v>708.44405630000006</v>
      </c>
      <c r="D349" t="s">
        <v>1</v>
      </c>
      <c r="E349" t="s">
        <v>2</v>
      </c>
      <c r="F349" t="s">
        <v>3</v>
      </c>
      <c r="G349" t="s">
        <v>4</v>
      </c>
      <c r="H349" t="s">
        <v>5</v>
      </c>
      <c r="I349">
        <v>348</v>
      </c>
      <c r="J349">
        <v>2001</v>
      </c>
      <c r="K349" s="1">
        <v>3</v>
      </c>
      <c r="L349" s="8">
        <f t="shared" si="5"/>
        <v>-1.9120452962010639E-3</v>
      </c>
    </row>
    <row r="350" spans="1:12" x14ac:dyDescent="0.35">
      <c r="A350" t="s">
        <v>0</v>
      </c>
      <c r="B350">
        <v>2001.06</v>
      </c>
      <c r="C350">
        <v>714.551332</v>
      </c>
      <c r="D350" t="s">
        <v>1</v>
      </c>
      <c r="E350" t="s">
        <v>2</v>
      </c>
      <c r="F350" t="s">
        <v>3</v>
      </c>
      <c r="G350" t="s">
        <v>4</v>
      </c>
      <c r="H350" t="s">
        <v>5</v>
      </c>
      <c r="I350">
        <v>349</v>
      </c>
      <c r="J350">
        <v>2001</v>
      </c>
      <c r="K350" s="1">
        <v>6</v>
      </c>
      <c r="L350" s="8">
        <f t="shared" si="5"/>
        <v>8.6206887413192417E-3</v>
      </c>
    </row>
    <row r="351" spans="1:12" x14ac:dyDescent="0.35">
      <c r="A351" t="s">
        <v>0</v>
      </c>
      <c r="B351">
        <v>2001.09</v>
      </c>
      <c r="C351">
        <v>718.62284990000001</v>
      </c>
      <c r="D351" t="s">
        <v>1</v>
      </c>
      <c r="E351" t="s">
        <v>2</v>
      </c>
      <c r="F351" t="s">
        <v>3</v>
      </c>
      <c r="G351" t="s">
        <v>4</v>
      </c>
      <c r="H351" t="s">
        <v>5</v>
      </c>
      <c r="I351">
        <v>350</v>
      </c>
      <c r="J351">
        <v>2001</v>
      </c>
      <c r="K351" s="1">
        <v>9</v>
      </c>
      <c r="L351" s="8">
        <f t="shared" si="5"/>
        <v>5.6980061720744279E-3</v>
      </c>
    </row>
    <row r="352" spans="1:12" x14ac:dyDescent="0.35">
      <c r="A352" t="s">
        <v>0</v>
      </c>
      <c r="B352">
        <v>2001.12</v>
      </c>
      <c r="C352">
        <v>722.69436789999997</v>
      </c>
      <c r="D352" t="s">
        <v>1</v>
      </c>
      <c r="E352" t="s">
        <v>2</v>
      </c>
      <c r="F352" t="s">
        <v>3</v>
      </c>
      <c r="G352" t="s">
        <v>4</v>
      </c>
      <c r="H352" t="s">
        <v>5</v>
      </c>
      <c r="I352">
        <v>351</v>
      </c>
      <c r="J352">
        <v>2001</v>
      </c>
      <c r="K352" s="1">
        <v>12</v>
      </c>
      <c r="L352" s="8">
        <f t="shared" si="5"/>
        <v>5.6657229874704671E-3</v>
      </c>
    </row>
    <row r="353" spans="1:12" x14ac:dyDescent="0.35">
      <c r="A353" t="s">
        <v>0</v>
      </c>
      <c r="B353">
        <v>2002.03</v>
      </c>
      <c r="C353">
        <v>726.76588500000003</v>
      </c>
      <c r="D353" t="s">
        <v>1</v>
      </c>
      <c r="E353" t="s">
        <v>2</v>
      </c>
      <c r="F353" t="s">
        <v>3</v>
      </c>
      <c r="G353" t="s">
        <v>4</v>
      </c>
      <c r="H353" t="s">
        <v>5</v>
      </c>
      <c r="I353">
        <v>352</v>
      </c>
      <c r="J353">
        <v>2002</v>
      </c>
      <c r="K353" s="1">
        <v>3</v>
      </c>
      <c r="L353" s="8">
        <f t="shared" si="5"/>
        <v>5.6338021725989588E-3</v>
      </c>
    </row>
    <row r="354" spans="1:12" x14ac:dyDescent="0.35">
      <c r="A354" t="s">
        <v>0</v>
      </c>
      <c r="B354">
        <v>2002.06</v>
      </c>
      <c r="C354">
        <v>734.23033359999999</v>
      </c>
      <c r="D354" t="s">
        <v>1</v>
      </c>
      <c r="E354" t="s">
        <v>2</v>
      </c>
      <c r="F354" t="s">
        <v>3</v>
      </c>
      <c r="G354" t="s">
        <v>4</v>
      </c>
      <c r="H354" t="s">
        <v>5</v>
      </c>
      <c r="I354">
        <v>353</v>
      </c>
      <c r="J354">
        <v>2002</v>
      </c>
      <c r="K354" s="1">
        <v>6</v>
      </c>
      <c r="L354" s="8">
        <f t="shared" si="5"/>
        <v>1.0270774611276599E-2</v>
      </c>
    </row>
    <row r="355" spans="1:12" x14ac:dyDescent="0.35">
      <c r="A355" t="s">
        <v>0</v>
      </c>
      <c r="B355">
        <v>2002.09</v>
      </c>
      <c r="C355">
        <v>737.62326510000003</v>
      </c>
      <c r="D355" t="s">
        <v>1</v>
      </c>
      <c r="E355" t="s">
        <v>2</v>
      </c>
      <c r="F355" t="s">
        <v>3</v>
      </c>
      <c r="G355" t="s">
        <v>4</v>
      </c>
      <c r="H355" t="s">
        <v>5</v>
      </c>
      <c r="I355">
        <v>354</v>
      </c>
      <c r="J355">
        <v>2002</v>
      </c>
      <c r="K355" s="1">
        <v>9</v>
      </c>
      <c r="L355" s="8">
        <f t="shared" si="5"/>
        <v>4.6210723593564582E-3</v>
      </c>
    </row>
    <row r="356" spans="1:12" x14ac:dyDescent="0.35">
      <c r="A356" t="s">
        <v>0</v>
      </c>
      <c r="B356">
        <v>2002.12</v>
      </c>
      <c r="C356">
        <v>742.37336870000001</v>
      </c>
      <c r="D356" t="s">
        <v>1</v>
      </c>
      <c r="E356" t="s">
        <v>2</v>
      </c>
      <c r="F356" t="s">
        <v>3</v>
      </c>
      <c r="G356" t="s">
        <v>4</v>
      </c>
      <c r="H356" t="s">
        <v>5</v>
      </c>
      <c r="I356">
        <v>355</v>
      </c>
      <c r="J356">
        <v>2002</v>
      </c>
      <c r="K356" s="1">
        <v>12</v>
      </c>
      <c r="L356" s="8">
        <f t="shared" si="5"/>
        <v>6.4397421078577479E-3</v>
      </c>
    </row>
    <row r="357" spans="1:12" x14ac:dyDescent="0.35">
      <c r="A357" t="s">
        <v>0</v>
      </c>
      <c r="B357">
        <v>2003.03</v>
      </c>
      <c r="C357">
        <v>745.08771369999999</v>
      </c>
      <c r="D357" t="s">
        <v>1</v>
      </c>
      <c r="E357" t="s">
        <v>2</v>
      </c>
      <c r="F357" t="s">
        <v>3</v>
      </c>
      <c r="G357" t="s">
        <v>4</v>
      </c>
      <c r="H357" t="s">
        <v>5</v>
      </c>
      <c r="I357">
        <v>356</v>
      </c>
      <c r="J357">
        <v>2003</v>
      </c>
      <c r="K357" s="1">
        <v>3</v>
      </c>
      <c r="L357" s="8">
        <f t="shared" si="5"/>
        <v>3.6563070746370918E-3</v>
      </c>
    </row>
    <row r="358" spans="1:12" x14ac:dyDescent="0.35">
      <c r="A358" t="s">
        <v>0</v>
      </c>
      <c r="B358">
        <v>2003.06</v>
      </c>
      <c r="C358">
        <v>745.08771369999999</v>
      </c>
      <c r="D358" t="s">
        <v>1</v>
      </c>
      <c r="E358" t="s">
        <v>2</v>
      </c>
      <c r="F358" t="s">
        <v>3</v>
      </c>
      <c r="G358" t="s">
        <v>4</v>
      </c>
      <c r="H358" t="s">
        <v>5</v>
      </c>
      <c r="I358">
        <v>357</v>
      </c>
      <c r="J358">
        <v>2003</v>
      </c>
      <c r="K358" s="1">
        <v>6</v>
      </c>
      <c r="L358" s="8">
        <f t="shared" si="5"/>
        <v>0</v>
      </c>
    </row>
    <row r="359" spans="1:12" x14ac:dyDescent="0.35">
      <c r="A359" t="s">
        <v>0</v>
      </c>
      <c r="B359">
        <v>2003.09</v>
      </c>
      <c r="C359">
        <v>748.48064520000003</v>
      </c>
      <c r="D359" t="s">
        <v>1</v>
      </c>
      <c r="E359" t="s">
        <v>2</v>
      </c>
      <c r="F359" t="s">
        <v>3</v>
      </c>
      <c r="G359" t="s">
        <v>4</v>
      </c>
      <c r="H359" t="s">
        <v>5</v>
      </c>
      <c r="I359">
        <v>358</v>
      </c>
      <c r="J359">
        <v>2003</v>
      </c>
      <c r="K359" s="1">
        <v>9</v>
      </c>
      <c r="L359" s="8">
        <f t="shared" si="5"/>
        <v>4.5537343290110296E-3</v>
      </c>
    </row>
    <row r="360" spans="1:12" x14ac:dyDescent="0.35">
      <c r="A360" t="s">
        <v>0</v>
      </c>
      <c r="B360">
        <v>2003.12</v>
      </c>
      <c r="C360">
        <v>753.90933519999999</v>
      </c>
      <c r="D360" t="s">
        <v>1</v>
      </c>
      <c r="E360" t="s">
        <v>2</v>
      </c>
      <c r="F360" t="s">
        <v>3</v>
      </c>
      <c r="G360" t="s">
        <v>4</v>
      </c>
      <c r="H360" t="s">
        <v>5</v>
      </c>
      <c r="I360">
        <v>359</v>
      </c>
      <c r="J360">
        <v>2003</v>
      </c>
      <c r="K360" s="1">
        <v>12</v>
      </c>
      <c r="L360" s="8">
        <f t="shared" si="5"/>
        <v>7.2529463985663532E-3</v>
      </c>
    </row>
    <row r="361" spans="1:12" x14ac:dyDescent="0.35">
      <c r="A361" t="s">
        <v>0</v>
      </c>
      <c r="B361">
        <v>2004.03</v>
      </c>
      <c r="C361">
        <v>756.62368030000005</v>
      </c>
      <c r="D361" t="s">
        <v>1</v>
      </c>
      <c r="E361" t="s">
        <v>2</v>
      </c>
      <c r="F361" t="s">
        <v>3</v>
      </c>
      <c r="G361" t="s">
        <v>4</v>
      </c>
      <c r="H361" t="s">
        <v>5</v>
      </c>
      <c r="I361">
        <v>360</v>
      </c>
      <c r="J361">
        <v>2004</v>
      </c>
      <c r="K361" s="1">
        <v>3</v>
      </c>
      <c r="L361" s="8">
        <f t="shared" si="5"/>
        <v>3.6003601139651463E-3</v>
      </c>
    </row>
    <row r="362" spans="1:12" x14ac:dyDescent="0.35">
      <c r="A362" t="s">
        <v>0</v>
      </c>
      <c r="B362">
        <v>2004.06</v>
      </c>
      <c r="C362">
        <v>762.73095679999994</v>
      </c>
      <c r="D362" t="s">
        <v>1</v>
      </c>
      <c r="E362" t="s">
        <v>2</v>
      </c>
      <c r="F362" t="s">
        <v>3</v>
      </c>
      <c r="G362" t="s">
        <v>4</v>
      </c>
      <c r="H362" t="s">
        <v>5</v>
      </c>
      <c r="I362">
        <v>361</v>
      </c>
      <c r="J362">
        <v>2004</v>
      </c>
      <c r="K362" s="1">
        <v>6</v>
      </c>
      <c r="L362" s="8">
        <f t="shared" si="5"/>
        <v>8.0717490861221437E-3</v>
      </c>
    </row>
    <row r="363" spans="1:12" x14ac:dyDescent="0.35">
      <c r="A363" t="s">
        <v>0</v>
      </c>
      <c r="B363">
        <v>2004.09</v>
      </c>
      <c r="C363">
        <v>767.48106040000005</v>
      </c>
      <c r="D363" t="s">
        <v>1</v>
      </c>
      <c r="E363" t="s">
        <v>2</v>
      </c>
      <c r="F363" t="s">
        <v>3</v>
      </c>
      <c r="G363" t="s">
        <v>4</v>
      </c>
      <c r="H363" t="s">
        <v>5</v>
      </c>
      <c r="I363">
        <v>362</v>
      </c>
      <c r="J363">
        <v>2004</v>
      </c>
      <c r="K363" s="1">
        <v>9</v>
      </c>
      <c r="L363" s="8">
        <f t="shared" si="5"/>
        <v>6.2277577141079043E-3</v>
      </c>
    </row>
    <row r="364" spans="1:12" x14ac:dyDescent="0.35">
      <c r="A364" t="s">
        <v>0</v>
      </c>
      <c r="B364">
        <v>2004.12</v>
      </c>
      <c r="C364">
        <v>774.26692330000003</v>
      </c>
      <c r="D364" t="s">
        <v>1</v>
      </c>
      <c r="E364" t="s">
        <v>2</v>
      </c>
      <c r="F364" t="s">
        <v>3</v>
      </c>
      <c r="G364" t="s">
        <v>4</v>
      </c>
      <c r="H364" t="s">
        <v>5</v>
      </c>
      <c r="I364">
        <v>363</v>
      </c>
      <c r="J364">
        <v>2004</v>
      </c>
      <c r="K364" s="1">
        <v>12</v>
      </c>
      <c r="L364" s="8">
        <f t="shared" si="5"/>
        <v>8.8417333666361616E-3</v>
      </c>
    </row>
    <row r="365" spans="1:12" x14ac:dyDescent="0.35">
      <c r="A365" t="s">
        <v>0</v>
      </c>
      <c r="B365">
        <v>2005.03</v>
      </c>
      <c r="C365">
        <v>777.65985479999995</v>
      </c>
      <c r="D365" t="s">
        <v>1</v>
      </c>
      <c r="E365" t="s">
        <v>2</v>
      </c>
      <c r="F365" t="s">
        <v>3</v>
      </c>
      <c r="G365" t="s">
        <v>4</v>
      </c>
      <c r="H365" t="s">
        <v>5</v>
      </c>
      <c r="I365">
        <v>364</v>
      </c>
      <c r="J365">
        <v>2005</v>
      </c>
      <c r="K365" s="1">
        <v>3</v>
      </c>
      <c r="L365" s="8">
        <f t="shared" si="5"/>
        <v>4.3821212012246603E-3</v>
      </c>
    </row>
    <row r="366" spans="1:12" x14ac:dyDescent="0.35">
      <c r="A366" t="s">
        <v>0</v>
      </c>
      <c r="B366">
        <v>2005.06</v>
      </c>
      <c r="C366">
        <v>784.44571699999995</v>
      </c>
      <c r="D366" t="s">
        <v>1</v>
      </c>
      <c r="E366" t="s">
        <v>2</v>
      </c>
      <c r="F366" t="s">
        <v>3</v>
      </c>
      <c r="G366" t="s">
        <v>4</v>
      </c>
      <c r="H366" t="s">
        <v>5</v>
      </c>
      <c r="I366">
        <v>365</v>
      </c>
      <c r="J366">
        <v>2005</v>
      </c>
      <c r="K366" s="1">
        <v>6</v>
      </c>
      <c r="L366" s="8">
        <f t="shared" si="5"/>
        <v>8.726002966612181E-3</v>
      </c>
    </row>
    <row r="367" spans="1:12" x14ac:dyDescent="0.35">
      <c r="A367" t="s">
        <v>0</v>
      </c>
      <c r="B367">
        <v>2005.09</v>
      </c>
      <c r="C367">
        <v>793.26733850000005</v>
      </c>
      <c r="D367" t="s">
        <v>1</v>
      </c>
      <c r="E367" t="s">
        <v>2</v>
      </c>
      <c r="F367" t="s">
        <v>3</v>
      </c>
      <c r="G367" t="s">
        <v>4</v>
      </c>
      <c r="H367" t="s">
        <v>5</v>
      </c>
      <c r="I367">
        <v>366</v>
      </c>
      <c r="J367">
        <v>2005</v>
      </c>
      <c r="K367" s="1">
        <v>9</v>
      </c>
      <c r="L367" s="8">
        <f t="shared" si="5"/>
        <v>1.1245674887151058E-2</v>
      </c>
    </row>
    <row r="368" spans="1:12" x14ac:dyDescent="0.35">
      <c r="A368" t="s">
        <v>0</v>
      </c>
      <c r="B368">
        <v>2005.12</v>
      </c>
      <c r="C368">
        <v>798.69602850000001</v>
      </c>
      <c r="D368" t="s">
        <v>1</v>
      </c>
      <c r="E368" t="s">
        <v>2</v>
      </c>
      <c r="F368" t="s">
        <v>3</v>
      </c>
      <c r="G368" t="s">
        <v>4</v>
      </c>
      <c r="H368" t="s">
        <v>5</v>
      </c>
      <c r="I368">
        <v>367</v>
      </c>
      <c r="J368">
        <v>2005</v>
      </c>
      <c r="K368" s="1">
        <v>12</v>
      </c>
      <c r="L368" s="8">
        <f t="shared" si="5"/>
        <v>6.8434558395725001E-3</v>
      </c>
    </row>
    <row r="369" spans="1:12" x14ac:dyDescent="0.35">
      <c r="A369" t="s">
        <v>0</v>
      </c>
      <c r="B369">
        <v>2006.03</v>
      </c>
      <c r="C369">
        <v>803.4461321</v>
      </c>
      <c r="D369" t="s">
        <v>1</v>
      </c>
      <c r="E369" t="s">
        <v>2</v>
      </c>
      <c r="F369" t="s">
        <v>3</v>
      </c>
      <c r="G369" t="s">
        <v>4</v>
      </c>
      <c r="H369" t="s">
        <v>5</v>
      </c>
      <c r="I369">
        <v>368</v>
      </c>
      <c r="J369">
        <v>2006</v>
      </c>
      <c r="K369" s="1">
        <v>3</v>
      </c>
      <c r="L369" s="8">
        <f t="shared" si="5"/>
        <v>5.9473234253098438E-3</v>
      </c>
    </row>
    <row r="370" spans="1:12" x14ac:dyDescent="0.35">
      <c r="A370" t="s">
        <v>0</v>
      </c>
      <c r="B370">
        <v>2006.06</v>
      </c>
      <c r="C370">
        <v>815.66068519999999</v>
      </c>
      <c r="D370" t="s">
        <v>1</v>
      </c>
      <c r="E370" t="s">
        <v>2</v>
      </c>
      <c r="F370" t="s">
        <v>3</v>
      </c>
      <c r="G370" t="s">
        <v>4</v>
      </c>
      <c r="H370" t="s">
        <v>5</v>
      </c>
      <c r="I370">
        <v>369</v>
      </c>
      <c r="J370">
        <v>2006</v>
      </c>
      <c r="K370" s="1">
        <v>6</v>
      </c>
      <c r="L370" s="8">
        <f t="shared" si="5"/>
        <v>1.520270322053118E-2</v>
      </c>
    </row>
    <row r="371" spans="1:12" x14ac:dyDescent="0.35">
      <c r="A371" t="s">
        <v>0</v>
      </c>
      <c r="B371">
        <v>2006.09</v>
      </c>
      <c r="C371">
        <v>821.37031000000002</v>
      </c>
      <c r="D371" t="s">
        <v>1</v>
      </c>
      <c r="E371" t="s">
        <v>2</v>
      </c>
      <c r="F371" t="s">
        <v>3</v>
      </c>
      <c r="G371" t="s">
        <v>4</v>
      </c>
      <c r="H371" t="s">
        <v>5</v>
      </c>
      <c r="I371">
        <v>370</v>
      </c>
      <c r="J371">
        <v>2006</v>
      </c>
      <c r="K371" s="1">
        <v>9</v>
      </c>
      <c r="L371" s="8">
        <f t="shared" si="5"/>
        <v>7.0000000044136354E-3</v>
      </c>
    </row>
    <row r="372" spans="1:12" x14ac:dyDescent="0.35">
      <c r="A372" t="s">
        <v>0</v>
      </c>
      <c r="B372">
        <v>2006.12</v>
      </c>
      <c r="C372">
        <v>819.73898859999997</v>
      </c>
      <c r="D372" t="s">
        <v>1</v>
      </c>
      <c r="E372" t="s">
        <v>2</v>
      </c>
      <c r="F372" t="s">
        <v>3</v>
      </c>
      <c r="G372" t="s">
        <v>4</v>
      </c>
      <c r="H372" t="s">
        <v>5</v>
      </c>
      <c r="I372">
        <v>371</v>
      </c>
      <c r="J372">
        <v>2006</v>
      </c>
      <c r="K372" s="1">
        <v>12</v>
      </c>
      <c r="L372" s="8">
        <f t="shared" si="5"/>
        <v>-1.9860973547973105E-3</v>
      </c>
    </row>
    <row r="373" spans="1:12" x14ac:dyDescent="0.35">
      <c r="A373" t="s">
        <v>0</v>
      </c>
      <c r="B373">
        <v>2007.03</v>
      </c>
      <c r="C373">
        <v>823.81729199999995</v>
      </c>
      <c r="D373" t="s">
        <v>1</v>
      </c>
      <c r="E373" t="s">
        <v>2</v>
      </c>
      <c r="F373" t="s">
        <v>3</v>
      </c>
      <c r="G373" t="s">
        <v>4</v>
      </c>
      <c r="H373" t="s">
        <v>5</v>
      </c>
      <c r="I373">
        <v>372</v>
      </c>
      <c r="J373">
        <v>2007</v>
      </c>
      <c r="K373" s="1">
        <v>3</v>
      </c>
      <c r="L373" s="8">
        <f t="shared" si="5"/>
        <v>4.9751243465498158E-3</v>
      </c>
    </row>
    <row r="374" spans="1:12" x14ac:dyDescent="0.35">
      <c r="A374" t="s">
        <v>0</v>
      </c>
      <c r="B374">
        <v>2007.06</v>
      </c>
      <c r="C374">
        <v>831.97389889999999</v>
      </c>
      <c r="D374" t="s">
        <v>1</v>
      </c>
      <c r="E374" t="s">
        <v>2</v>
      </c>
      <c r="F374" t="s">
        <v>3</v>
      </c>
      <c r="G374" t="s">
        <v>4</v>
      </c>
      <c r="H374" t="s">
        <v>5</v>
      </c>
      <c r="I374">
        <v>373</v>
      </c>
      <c r="J374">
        <v>2007</v>
      </c>
      <c r="K374" s="1">
        <v>6</v>
      </c>
      <c r="L374" s="8">
        <f t="shared" si="5"/>
        <v>9.9009901579002572E-3</v>
      </c>
    </row>
    <row r="375" spans="1:12" x14ac:dyDescent="0.35">
      <c r="A375" t="s">
        <v>0</v>
      </c>
      <c r="B375">
        <v>2007.09</v>
      </c>
      <c r="C375">
        <v>836.05220229999998</v>
      </c>
      <c r="D375" t="s">
        <v>1</v>
      </c>
      <c r="E375" t="s">
        <v>2</v>
      </c>
      <c r="F375" t="s">
        <v>3</v>
      </c>
      <c r="G375" t="s">
        <v>4</v>
      </c>
      <c r="H375" t="s">
        <v>5</v>
      </c>
      <c r="I375">
        <v>374</v>
      </c>
      <c r="J375">
        <v>2007</v>
      </c>
      <c r="K375" s="1">
        <v>9</v>
      </c>
      <c r="L375" s="8">
        <f t="shared" si="5"/>
        <v>4.9019607530862907E-3</v>
      </c>
    </row>
    <row r="376" spans="1:12" x14ac:dyDescent="0.35">
      <c r="A376" t="s">
        <v>0</v>
      </c>
      <c r="B376">
        <v>2007.12</v>
      </c>
      <c r="C376">
        <v>845.84013049999999</v>
      </c>
      <c r="D376" t="s">
        <v>1</v>
      </c>
      <c r="E376" t="s">
        <v>2</v>
      </c>
      <c r="F376" t="s">
        <v>3</v>
      </c>
      <c r="G376" t="s">
        <v>4</v>
      </c>
      <c r="H376" t="s">
        <v>5</v>
      </c>
      <c r="I376">
        <v>375</v>
      </c>
      <c r="J376">
        <v>2007</v>
      </c>
      <c r="K376" s="1">
        <v>12</v>
      </c>
      <c r="L376" s="8">
        <f t="shared" si="5"/>
        <v>1.1707317046798251E-2</v>
      </c>
    </row>
    <row r="377" spans="1:12" x14ac:dyDescent="0.35">
      <c r="A377" t="s">
        <v>0</v>
      </c>
      <c r="B377">
        <v>2008.03</v>
      </c>
      <c r="C377">
        <v>851.54975530000002</v>
      </c>
      <c r="D377" t="s">
        <v>1</v>
      </c>
      <c r="E377" t="s">
        <v>2</v>
      </c>
      <c r="F377" t="s">
        <v>3</v>
      </c>
      <c r="G377" t="s">
        <v>4</v>
      </c>
      <c r="H377" t="s">
        <v>5</v>
      </c>
      <c r="I377">
        <v>376</v>
      </c>
      <c r="J377">
        <v>2008</v>
      </c>
      <c r="K377" s="1">
        <v>3</v>
      </c>
      <c r="L377" s="8">
        <f t="shared" si="5"/>
        <v>6.7502410847129091E-3</v>
      </c>
    </row>
    <row r="378" spans="1:12" x14ac:dyDescent="0.35">
      <c r="A378" t="s">
        <v>0</v>
      </c>
      <c r="B378">
        <v>2008.06</v>
      </c>
      <c r="C378">
        <v>865.41598690000001</v>
      </c>
      <c r="D378" t="s">
        <v>1</v>
      </c>
      <c r="E378" t="s">
        <v>2</v>
      </c>
      <c r="F378" t="s">
        <v>3</v>
      </c>
      <c r="G378" t="s">
        <v>4</v>
      </c>
      <c r="H378" t="s">
        <v>5</v>
      </c>
      <c r="I378">
        <v>377</v>
      </c>
      <c r="J378">
        <v>2008</v>
      </c>
      <c r="K378" s="1">
        <v>6</v>
      </c>
      <c r="L378" s="8">
        <f t="shared" si="5"/>
        <v>1.6283524848310166E-2</v>
      </c>
    </row>
    <row r="379" spans="1:12" x14ac:dyDescent="0.35">
      <c r="A379" t="s">
        <v>0</v>
      </c>
      <c r="B379">
        <v>2008.09</v>
      </c>
      <c r="C379">
        <v>878.4665579</v>
      </c>
      <c r="D379" t="s">
        <v>1</v>
      </c>
      <c r="E379" t="s">
        <v>2</v>
      </c>
      <c r="F379" t="s">
        <v>3</v>
      </c>
      <c r="G379" t="s">
        <v>4</v>
      </c>
      <c r="H379" t="s">
        <v>5</v>
      </c>
      <c r="I379">
        <v>378</v>
      </c>
      <c r="J379">
        <v>2008</v>
      </c>
      <c r="K379" s="1">
        <v>9</v>
      </c>
      <c r="L379" s="8">
        <f t="shared" si="5"/>
        <v>1.5080113145064885E-2</v>
      </c>
    </row>
    <row r="380" spans="1:12" x14ac:dyDescent="0.35">
      <c r="A380" t="s">
        <v>0</v>
      </c>
      <c r="B380">
        <v>2008.12</v>
      </c>
      <c r="C380">
        <v>874.38825450000002</v>
      </c>
      <c r="D380" t="s">
        <v>1</v>
      </c>
      <c r="E380" t="s">
        <v>2</v>
      </c>
      <c r="F380" t="s">
        <v>3</v>
      </c>
      <c r="G380" t="s">
        <v>4</v>
      </c>
      <c r="H380" t="s">
        <v>5</v>
      </c>
      <c r="I380">
        <v>379</v>
      </c>
      <c r="J380">
        <v>2008</v>
      </c>
      <c r="K380" s="1">
        <v>12</v>
      </c>
      <c r="L380" s="8">
        <f t="shared" si="5"/>
        <v>-4.6425255046125893E-3</v>
      </c>
    </row>
    <row r="381" spans="1:12" x14ac:dyDescent="0.35">
      <c r="A381" t="s">
        <v>0</v>
      </c>
      <c r="B381">
        <v>2009.03</v>
      </c>
      <c r="C381">
        <v>876.83523649999995</v>
      </c>
      <c r="D381" t="s">
        <v>1</v>
      </c>
      <c r="E381" t="s">
        <v>2</v>
      </c>
      <c r="F381" t="s">
        <v>3</v>
      </c>
      <c r="G381" t="s">
        <v>4</v>
      </c>
      <c r="H381" t="s">
        <v>5</v>
      </c>
      <c r="I381">
        <v>380</v>
      </c>
      <c r="J381">
        <v>2009</v>
      </c>
      <c r="K381" s="1">
        <v>3</v>
      </c>
      <c r="L381" s="8">
        <f t="shared" si="5"/>
        <v>2.7985073992092772E-3</v>
      </c>
    </row>
    <row r="382" spans="1:12" x14ac:dyDescent="0.35">
      <c r="A382" t="s">
        <v>0</v>
      </c>
      <c r="B382">
        <v>2009.06</v>
      </c>
      <c r="C382">
        <v>881.72920069999998</v>
      </c>
      <c r="D382" t="s">
        <v>1</v>
      </c>
      <c r="E382" t="s">
        <v>2</v>
      </c>
      <c r="F382" t="s">
        <v>3</v>
      </c>
      <c r="G382" t="s">
        <v>4</v>
      </c>
      <c r="H382" t="s">
        <v>5</v>
      </c>
      <c r="I382">
        <v>381</v>
      </c>
      <c r="J382">
        <v>2009</v>
      </c>
      <c r="K382" s="1">
        <v>6</v>
      </c>
      <c r="L382" s="8">
        <f t="shared" si="5"/>
        <v>5.5813954506834284E-3</v>
      </c>
    </row>
    <row r="383" spans="1:12" x14ac:dyDescent="0.35">
      <c r="A383" t="s">
        <v>0</v>
      </c>
      <c r="B383">
        <v>2009.09</v>
      </c>
      <c r="C383">
        <v>893.14845019999996</v>
      </c>
      <c r="D383" t="s">
        <v>1</v>
      </c>
      <c r="E383" t="s">
        <v>2</v>
      </c>
      <c r="F383" t="s">
        <v>3</v>
      </c>
      <c r="G383" t="s">
        <v>4</v>
      </c>
      <c r="H383" t="s">
        <v>5</v>
      </c>
      <c r="I383">
        <v>382</v>
      </c>
      <c r="J383">
        <v>2009</v>
      </c>
      <c r="K383" s="1">
        <v>9</v>
      </c>
      <c r="L383" s="8">
        <f t="shared" si="5"/>
        <v>1.2950971217619081E-2</v>
      </c>
    </row>
    <row r="384" spans="1:12" x14ac:dyDescent="0.35">
      <c r="A384" t="s">
        <v>0</v>
      </c>
      <c r="B384">
        <v>2009.12</v>
      </c>
      <c r="C384">
        <v>891.51712889999999</v>
      </c>
      <c r="D384" t="s">
        <v>1</v>
      </c>
      <c r="E384" t="s">
        <v>2</v>
      </c>
      <c r="F384" t="s">
        <v>3</v>
      </c>
      <c r="G384" t="s">
        <v>4</v>
      </c>
      <c r="H384" t="s">
        <v>5</v>
      </c>
      <c r="I384">
        <v>383</v>
      </c>
      <c r="J384">
        <v>2009</v>
      </c>
      <c r="K384" s="1">
        <v>12</v>
      </c>
      <c r="L384" s="8">
        <f t="shared" si="5"/>
        <v>-1.8264839396347507E-3</v>
      </c>
    </row>
    <row r="385" spans="1:12" x14ac:dyDescent="0.35">
      <c r="A385" t="s">
        <v>0</v>
      </c>
      <c r="B385">
        <v>2010.03</v>
      </c>
      <c r="C385">
        <v>894.7797716</v>
      </c>
      <c r="D385" t="s">
        <v>1</v>
      </c>
      <c r="E385" t="s">
        <v>2</v>
      </c>
      <c r="F385" t="s">
        <v>3</v>
      </c>
      <c r="G385" t="s">
        <v>4</v>
      </c>
      <c r="H385" t="s">
        <v>5</v>
      </c>
      <c r="I385">
        <v>384</v>
      </c>
      <c r="J385">
        <v>2010</v>
      </c>
      <c r="K385" s="1">
        <v>3</v>
      </c>
      <c r="L385" s="8">
        <f t="shared" si="5"/>
        <v>3.6596522873605722E-3</v>
      </c>
    </row>
    <row r="386" spans="1:12" x14ac:dyDescent="0.35">
      <c r="A386" t="s">
        <v>0</v>
      </c>
      <c r="B386">
        <v>2010.06</v>
      </c>
      <c r="C386">
        <v>896.41109300000005</v>
      </c>
      <c r="D386" t="s">
        <v>1</v>
      </c>
      <c r="E386" t="s">
        <v>2</v>
      </c>
      <c r="F386" t="s">
        <v>3</v>
      </c>
      <c r="G386" t="s">
        <v>4</v>
      </c>
      <c r="H386" t="s">
        <v>5</v>
      </c>
      <c r="I386">
        <v>385</v>
      </c>
      <c r="J386">
        <v>2010</v>
      </c>
      <c r="K386" s="1">
        <v>6</v>
      </c>
      <c r="L386" s="8">
        <f t="shared" si="5"/>
        <v>1.8231540897298119E-3</v>
      </c>
    </row>
    <row r="387" spans="1:12" x14ac:dyDescent="0.35">
      <c r="A387" t="s">
        <v>0</v>
      </c>
      <c r="B387">
        <v>2010.09</v>
      </c>
      <c r="C387">
        <v>906.19902119999995</v>
      </c>
      <c r="D387" t="s">
        <v>1</v>
      </c>
      <c r="E387" t="s">
        <v>2</v>
      </c>
      <c r="F387" t="s">
        <v>3</v>
      </c>
      <c r="G387" t="s">
        <v>4</v>
      </c>
      <c r="H387" t="s">
        <v>5</v>
      </c>
      <c r="I387">
        <v>386</v>
      </c>
      <c r="J387">
        <v>2010</v>
      </c>
      <c r="K387" s="1">
        <v>9</v>
      </c>
      <c r="L387" s="8">
        <f t="shared" si="5"/>
        <v>1.0919017263879281E-2</v>
      </c>
    </row>
    <row r="388" spans="1:12" x14ac:dyDescent="0.35">
      <c r="A388" t="s">
        <v>0</v>
      </c>
      <c r="B388">
        <v>2010.12</v>
      </c>
      <c r="C388">
        <v>927.40619900000002</v>
      </c>
      <c r="D388" t="s">
        <v>1</v>
      </c>
      <c r="E388" t="s">
        <v>2</v>
      </c>
      <c r="F388" t="s">
        <v>3</v>
      </c>
      <c r="G388" t="s">
        <v>4</v>
      </c>
      <c r="H388" t="s">
        <v>5</v>
      </c>
      <c r="I388">
        <v>387</v>
      </c>
      <c r="J388">
        <v>2010</v>
      </c>
      <c r="K388" s="1">
        <v>12</v>
      </c>
      <c r="L388" s="8">
        <f t="shared" ref="L388:L441" si="6">(C388-C387)/C387</f>
        <v>2.3402340218727294E-2</v>
      </c>
    </row>
    <row r="389" spans="1:12" x14ac:dyDescent="0.35">
      <c r="A389" t="s">
        <v>0</v>
      </c>
      <c r="B389">
        <v>2011.03</v>
      </c>
      <c r="C389">
        <v>934.74714519999998</v>
      </c>
      <c r="D389" t="s">
        <v>1</v>
      </c>
      <c r="E389" t="s">
        <v>2</v>
      </c>
      <c r="F389" t="s">
        <v>3</v>
      </c>
      <c r="G389" t="s">
        <v>4</v>
      </c>
      <c r="H389" t="s">
        <v>5</v>
      </c>
      <c r="I389">
        <v>388</v>
      </c>
      <c r="J389">
        <v>2011</v>
      </c>
      <c r="K389" s="1">
        <v>3</v>
      </c>
      <c r="L389" s="8">
        <f t="shared" si="6"/>
        <v>7.9155673187385738E-3</v>
      </c>
    </row>
    <row r="390" spans="1:12" x14ac:dyDescent="0.35">
      <c r="A390" t="s">
        <v>0</v>
      </c>
      <c r="B390">
        <v>2011.06</v>
      </c>
      <c r="C390">
        <v>943.71941270000002</v>
      </c>
      <c r="D390" t="s">
        <v>1</v>
      </c>
      <c r="E390" t="s">
        <v>2</v>
      </c>
      <c r="F390" t="s">
        <v>3</v>
      </c>
      <c r="G390" t="s">
        <v>4</v>
      </c>
      <c r="H390" t="s">
        <v>5</v>
      </c>
      <c r="I390">
        <v>389</v>
      </c>
      <c r="J390">
        <v>2011</v>
      </c>
      <c r="K390" s="1">
        <v>6</v>
      </c>
      <c r="L390" s="8">
        <f t="shared" si="6"/>
        <v>9.5986038000472548E-3</v>
      </c>
    </row>
    <row r="391" spans="1:12" x14ac:dyDescent="0.35">
      <c r="A391" t="s">
        <v>0</v>
      </c>
      <c r="B391">
        <v>2011.09</v>
      </c>
      <c r="C391">
        <v>947.79771619999997</v>
      </c>
      <c r="D391" t="s">
        <v>1</v>
      </c>
      <c r="E391" t="s">
        <v>2</v>
      </c>
      <c r="F391" t="s">
        <v>3</v>
      </c>
      <c r="G391" t="s">
        <v>4</v>
      </c>
      <c r="H391" t="s">
        <v>5</v>
      </c>
      <c r="I391">
        <v>390</v>
      </c>
      <c r="J391">
        <v>2011</v>
      </c>
      <c r="K391" s="1">
        <v>9</v>
      </c>
      <c r="L391" s="8">
        <f t="shared" si="6"/>
        <v>4.3215212542166955E-3</v>
      </c>
    </row>
    <row r="392" spans="1:12" x14ac:dyDescent="0.35">
      <c r="A392" t="s">
        <v>0</v>
      </c>
      <c r="B392">
        <v>2011.12</v>
      </c>
      <c r="C392">
        <v>944.53507339999999</v>
      </c>
      <c r="D392" t="s">
        <v>1</v>
      </c>
      <c r="E392" t="s">
        <v>2</v>
      </c>
      <c r="F392" t="s">
        <v>3</v>
      </c>
      <c r="G392" t="s">
        <v>4</v>
      </c>
      <c r="H392" t="s">
        <v>5</v>
      </c>
      <c r="I392">
        <v>391</v>
      </c>
      <c r="J392">
        <v>2011</v>
      </c>
      <c r="K392" s="1">
        <v>12</v>
      </c>
      <c r="L392" s="8">
        <f t="shared" si="6"/>
        <v>-3.4423408542076637E-3</v>
      </c>
    </row>
    <row r="393" spans="1:12" x14ac:dyDescent="0.35">
      <c r="A393" t="s">
        <v>0</v>
      </c>
      <c r="B393">
        <v>2012.03</v>
      </c>
      <c r="C393">
        <v>949.42903750000005</v>
      </c>
      <c r="D393" t="s">
        <v>1</v>
      </c>
      <c r="E393" t="s">
        <v>2</v>
      </c>
      <c r="F393" t="s">
        <v>3</v>
      </c>
      <c r="G393" t="s">
        <v>4</v>
      </c>
      <c r="H393" t="s">
        <v>5</v>
      </c>
      <c r="I393">
        <v>392</v>
      </c>
      <c r="J393">
        <v>2012</v>
      </c>
      <c r="K393" s="1">
        <v>3</v>
      </c>
      <c r="L393" s="8">
        <f t="shared" si="6"/>
        <v>5.1813471387393605E-3</v>
      </c>
    </row>
    <row r="394" spans="1:12" x14ac:dyDescent="0.35">
      <c r="A394" t="s">
        <v>0</v>
      </c>
      <c r="B394">
        <v>2012.06</v>
      </c>
      <c r="C394">
        <v>952.69168030000003</v>
      </c>
      <c r="D394" t="s">
        <v>1</v>
      </c>
      <c r="E394" t="s">
        <v>2</v>
      </c>
      <c r="F394" t="s">
        <v>3</v>
      </c>
      <c r="G394" t="s">
        <v>4</v>
      </c>
      <c r="H394" t="s">
        <v>5</v>
      </c>
      <c r="I394">
        <v>393</v>
      </c>
      <c r="J394">
        <v>2012</v>
      </c>
      <c r="K394" s="1">
        <v>6</v>
      </c>
      <c r="L394" s="8">
        <f t="shared" si="6"/>
        <v>3.4364261794552291E-3</v>
      </c>
    </row>
    <row r="395" spans="1:12" x14ac:dyDescent="0.35">
      <c r="A395" t="s">
        <v>0</v>
      </c>
      <c r="B395">
        <v>2012.09</v>
      </c>
      <c r="C395">
        <v>955.13866229999996</v>
      </c>
      <c r="D395" t="s">
        <v>1</v>
      </c>
      <c r="E395" t="s">
        <v>2</v>
      </c>
      <c r="F395" t="s">
        <v>3</v>
      </c>
      <c r="G395" t="s">
        <v>4</v>
      </c>
      <c r="H395" t="s">
        <v>5</v>
      </c>
      <c r="I395">
        <v>394</v>
      </c>
      <c r="J395">
        <v>2012</v>
      </c>
      <c r="K395" s="1">
        <v>9</v>
      </c>
      <c r="L395" s="8">
        <f t="shared" si="6"/>
        <v>2.56849309236057E-3</v>
      </c>
    </row>
    <row r="396" spans="1:12" x14ac:dyDescent="0.35">
      <c r="A396" t="s">
        <v>0</v>
      </c>
      <c r="B396">
        <v>2012.12</v>
      </c>
      <c r="C396">
        <v>953.50734090000003</v>
      </c>
      <c r="D396" t="s">
        <v>1</v>
      </c>
      <c r="E396" t="s">
        <v>2</v>
      </c>
      <c r="F396" t="s">
        <v>3</v>
      </c>
      <c r="G396" t="s">
        <v>4</v>
      </c>
      <c r="H396" t="s">
        <v>5</v>
      </c>
      <c r="I396">
        <v>395</v>
      </c>
      <c r="J396">
        <v>2012</v>
      </c>
      <c r="K396" s="1">
        <v>12</v>
      </c>
      <c r="L396" s="8">
        <f t="shared" si="6"/>
        <v>-1.7079419610883167E-3</v>
      </c>
    </row>
    <row r="397" spans="1:12" x14ac:dyDescent="0.35">
      <c r="A397" t="s">
        <v>0</v>
      </c>
      <c r="B397">
        <v>2013.03</v>
      </c>
      <c r="C397">
        <v>957.58564439999998</v>
      </c>
      <c r="D397" t="s">
        <v>1</v>
      </c>
      <c r="E397" t="s">
        <v>2</v>
      </c>
      <c r="F397" t="s">
        <v>3</v>
      </c>
      <c r="G397" t="s">
        <v>4</v>
      </c>
      <c r="H397" t="s">
        <v>5</v>
      </c>
      <c r="I397">
        <v>396</v>
      </c>
      <c r="J397">
        <v>2013</v>
      </c>
      <c r="K397" s="1">
        <v>3</v>
      </c>
      <c r="L397" s="8">
        <f t="shared" si="6"/>
        <v>4.2771600438340652E-3</v>
      </c>
    </row>
    <row r="398" spans="1:12" x14ac:dyDescent="0.35">
      <c r="A398" t="s">
        <v>0</v>
      </c>
      <c r="B398">
        <v>2013.06</v>
      </c>
      <c r="C398">
        <v>959.21696569999995</v>
      </c>
      <c r="D398" t="s">
        <v>1</v>
      </c>
      <c r="E398" t="s">
        <v>2</v>
      </c>
      <c r="F398" t="s">
        <v>3</v>
      </c>
      <c r="G398" t="s">
        <v>4</v>
      </c>
      <c r="H398" t="s">
        <v>5</v>
      </c>
      <c r="I398">
        <v>397</v>
      </c>
      <c r="J398">
        <v>2013</v>
      </c>
      <c r="K398" s="1">
        <v>6</v>
      </c>
      <c r="L398" s="8">
        <f t="shared" si="6"/>
        <v>1.7035774393026895E-3</v>
      </c>
    </row>
    <row r="399" spans="1:12" x14ac:dyDescent="0.35">
      <c r="A399" t="s">
        <v>0</v>
      </c>
      <c r="B399">
        <v>2013.09</v>
      </c>
      <c r="C399">
        <v>968.18923329999996</v>
      </c>
      <c r="D399" t="s">
        <v>1</v>
      </c>
      <c r="E399" t="s">
        <v>2</v>
      </c>
      <c r="F399" t="s">
        <v>3</v>
      </c>
      <c r="G399" t="s">
        <v>4</v>
      </c>
      <c r="H399" t="s">
        <v>5</v>
      </c>
      <c r="I399">
        <v>398</v>
      </c>
      <c r="J399">
        <v>2013</v>
      </c>
      <c r="K399" s="1">
        <v>9</v>
      </c>
      <c r="L399" s="8">
        <f t="shared" si="6"/>
        <v>9.353741562997054E-3</v>
      </c>
    </row>
    <row r="400" spans="1:12" x14ac:dyDescent="0.35">
      <c r="A400" t="s">
        <v>0</v>
      </c>
      <c r="B400">
        <v>2013.12</v>
      </c>
      <c r="C400">
        <v>969.00489400000004</v>
      </c>
      <c r="D400" t="s">
        <v>1</v>
      </c>
      <c r="E400" t="s">
        <v>2</v>
      </c>
      <c r="F400" t="s">
        <v>3</v>
      </c>
      <c r="G400" t="s">
        <v>4</v>
      </c>
      <c r="H400" t="s">
        <v>5</v>
      </c>
      <c r="I400">
        <v>399</v>
      </c>
      <c r="J400">
        <v>2013</v>
      </c>
      <c r="K400" s="1">
        <v>12</v>
      </c>
      <c r="L400" s="8">
        <f t="shared" si="6"/>
        <v>8.4245999846534387E-4</v>
      </c>
    </row>
    <row r="401" spans="1:12" x14ac:dyDescent="0.35">
      <c r="A401" t="s">
        <v>0</v>
      </c>
      <c r="B401">
        <v>2014.03</v>
      </c>
      <c r="C401">
        <v>972.26753670000005</v>
      </c>
      <c r="D401" t="s">
        <v>1</v>
      </c>
      <c r="E401" t="s">
        <v>2</v>
      </c>
      <c r="F401" t="s">
        <v>3</v>
      </c>
      <c r="G401" t="s">
        <v>4</v>
      </c>
      <c r="H401" t="s">
        <v>5</v>
      </c>
      <c r="I401">
        <v>400</v>
      </c>
      <c r="J401">
        <v>2014</v>
      </c>
      <c r="K401" s="1">
        <v>3</v>
      </c>
      <c r="L401" s="8">
        <f t="shared" si="6"/>
        <v>3.3670033249594863E-3</v>
      </c>
    </row>
    <row r="402" spans="1:12" x14ac:dyDescent="0.35">
      <c r="A402" t="s">
        <v>0</v>
      </c>
      <c r="B402">
        <v>2014.06</v>
      </c>
      <c r="C402">
        <v>974.71451879999995</v>
      </c>
      <c r="D402" t="s">
        <v>1</v>
      </c>
      <c r="E402" t="s">
        <v>2</v>
      </c>
      <c r="F402" t="s">
        <v>3</v>
      </c>
      <c r="G402" t="s">
        <v>4</v>
      </c>
      <c r="H402" t="s">
        <v>5</v>
      </c>
      <c r="I402">
        <v>401</v>
      </c>
      <c r="J402">
        <v>2014</v>
      </c>
      <c r="K402" s="1">
        <v>6</v>
      </c>
      <c r="L402" s="8">
        <f t="shared" si="6"/>
        <v>2.5167785693074453E-3</v>
      </c>
    </row>
    <row r="403" spans="1:12" x14ac:dyDescent="0.35">
      <c r="A403" t="s">
        <v>0</v>
      </c>
      <c r="B403">
        <v>2014.09</v>
      </c>
      <c r="C403">
        <v>977.97716149999997</v>
      </c>
      <c r="D403" t="s">
        <v>1</v>
      </c>
      <c r="E403" t="s">
        <v>2</v>
      </c>
      <c r="F403" t="s">
        <v>3</v>
      </c>
      <c r="G403" t="s">
        <v>4</v>
      </c>
      <c r="H403" t="s">
        <v>5</v>
      </c>
      <c r="I403">
        <v>402</v>
      </c>
      <c r="J403">
        <v>2014</v>
      </c>
      <c r="K403" s="1">
        <v>9</v>
      </c>
      <c r="L403" s="8">
        <f t="shared" si="6"/>
        <v>3.3472802929177163E-3</v>
      </c>
    </row>
    <row r="404" spans="1:12" x14ac:dyDescent="0.35">
      <c r="A404" t="s">
        <v>0</v>
      </c>
      <c r="B404">
        <v>2014.12</v>
      </c>
      <c r="C404">
        <v>976.34584010000003</v>
      </c>
      <c r="D404" t="s">
        <v>1</v>
      </c>
      <c r="E404" t="s">
        <v>2</v>
      </c>
      <c r="F404" t="s">
        <v>3</v>
      </c>
      <c r="G404" t="s">
        <v>4</v>
      </c>
      <c r="H404" t="s">
        <v>5</v>
      </c>
      <c r="I404">
        <v>403</v>
      </c>
      <c r="J404">
        <v>2014</v>
      </c>
      <c r="K404" s="1">
        <v>12</v>
      </c>
      <c r="L404" s="8">
        <f t="shared" si="6"/>
        <v>-1.6680567442882289E-3</v>
      </c>
    </row>
    <row r="405" spans="1:12" x14ac:dyDescent="0.35">
      <c r="A405" t="s">
        <v>0</v>
      </c>
      <c r="B405">
        <v>2015.03</v>
      </c>
      <c r="C405">
        <v>974.71451879999995</v>
      </c>
      <c r="D405" t="s">
        <v>1</v>
      </c>
      <c r="E405" t="s">
        <v>2</v>
      </c>
      <c r="F405" t="s">
        <v>3</v>
      </c>
      <c r="G405" t="s">
        <v>4</v>
      </c>
      <c r="H405" t="s">
        <v>5</v>
      </c>
      <c r="I405">
        <v>404</v>
      </c>
      <c r="J405">
        <v>2015</v>
      </c>
      <c r="K405" s="1">
        <v>3</v>
      </c>
      <c r="L405" s="8">
        <f t="shared" si="6"/>
        <v>-1.6708437041458558E-3</v>
      </c>
    </row>
    <row r="406" spans="1:12" x14ac:dyDescent="0.35">
      <c r="A406" t="s">
        <v>0</v>
      </c>
      <c r="B406">
        <v>2015.06</v>
      </c>
      <c r="C406">
        <v>978.79282220000005</v>
      </c>
      <c r="D406" t="s">
        <v>1</v>
      </c>
      <c r="E406" t="s">
        <v>2</v>
      </c>
      <c r="F406" t="s">
        <v>3</v>
      </c>
      <c r="G406" t="s">
        <v>4</v>
      </c>
      <c r="H406" t="s">
        <v>5</v>
      </c>
      <c r="I406">
        <v>405</v>
      </c>
      <c r="J406">
        <v>2015</v>
      </c>
      <c r="K406" s="1">
        <v>6</v>
      </c>
      <c r="L406" s="8">
        <f t="shared" si="6"/>
        <v>4.1841003917957595E-3</v>
      </c>
    </row>
    <row r="407" spans="1:12" x14ac:dyDescent="0.35">
      <c r="A407" t="s">
        <v>0</v>
      </c>
      <c r="B407">
        <v>2015.09</v>
      </c>
      <c r="C407">
        <v>982.05546489999995</v>
      </c>
      <c r="D407" t="s">
        <v>1</v>
      </c>
      <c r="E407" t="s">
        <v>2</v>
      </c>
      <c r="F407" t="s">
        <v>3</v>
      </c>
      <c r="G407" t="s">
        <v>4</v>
      </c>
      <c r="H407" t="s">
        <v>5</v>
      </c>
      <c r="I407">
        <v>406</v>
      </c>
      <c r="J407">
        <v>2015</v>
      </c>
      <c r="K407" s="1">
        <v>9</v>
      </c>
      <c r="L407" s="8">
        <f t="shared" si="6"/>
        <v>3.3333332917854543E-3</v>
      </c>
    </row>
    <row r="408" spans="1:12" x14ac:dyDescent="0.35">
      <c r="A408" t="s">
        <v>0</v>
      </c>
      <c r="B408">
        <v>2015.12</v>
      </c>
      <c r="C408">
        <v>977.1615008</v>
      </c>
      <c r="D408" t="s">
        <v>1</v>
      </c>
      <c r="E408" t="s">
        <v>2</v>
      </c>
      <c r="F408" t="s">
        <v>3</v>
      </c>
      <c r="G408" t="s">
        <v>4</v>
      </c>
      <c r="H408" t="s">
        <v>5</v>
      </c>
      <c r="I408">
        <v>407</v>
      </c>
      <c r="J408">
        <v>2015</v>
      </c>
      <c r="K408" s="1">
        <v>12</v>
      </c>
      <c r="L408" s="8">
        <f t="shared" si="6"/>
        <v>-4.9833886933242488E-3</v>
      </c>
    </row>
    <row r="409" spans="1:12" x14ac:dyDescent="0.35">
      <c r="A409" t="s">
        <v>0</v>
      </c>
      <c r="B409">
        <v>2016.03</v>
      </c>
      <c r="C409">
        <v>978.79282220000005</v>
      </c>
      <c r="D409" t="s">
        <v>1</v>
      </c>
      <c r="E409" t="s">
        <v>2</v>
      </c>
      <c r="F409" t="s">
        <v>3</v>
      </c>
      <c r="G409" t="s">
        <v>4</v>
      </c>
      <c r="H409" t="s">
        <v>5</v>
      </c>
      <c r="I409">
        <v>408</v>
      </c>
      <c r="J409">
        <v>2016</v>
      </c>
      <c r="K409" s="1">
        <v>3</v>
      </c>
      <c r="L409" s="8">
        <f t="shared" si="6"/>
        <v>1.6694491122137823E-3</v>
      </c>
    </row>
    <row r="410" spans="1:12" x14ac:dyDescent="0.35">
      <c r="A410" t="s">
        <v>0</v>
      </c>
      <c r="B410">
        <v>2016.06</v>
      </c>
      <c r="C410">
        <v>982.87112560000003</v>
      </c>
      <c r="D410" t="s">
        <v>1</v>
      </c>
      <c r="E410" t="s">
        <v>2</v>
      </c>
      <c r="F410" t="s">
        <v>3</v>
      </c>
      <c r="G410" t="s">
        <v>4</v>
      </c>
      <c r="H410" t="s">
        <v>5</v>
      </c>
      <c r="I410">
        <v>409</v>
      </c>
      <c r="J410">
        <v>2016</v>
      </c>
      <c r="K410" s="1">
        <v>6</v>
      </c>
      <c r="L410" s="8">
        <f t="shared" si="6"/>
        <v>4.1666666402735923E-3</v>
      </c>
    </row>
    <row r="411" spans="1:12" x14ac:dyDescent="0.35">
      <c r="A411" t="s">
        <v>0</v>
      </c>
      <c r="B411">
        <v>2016.09</v>
      </c>
      <c r="C411">
        <v>986.13376800000003</v>
      </c>
      <c r="D411" t="s">
        <v>1</v>
      </c>
      <c r="E411" t="s">
        <v>2</v>
      </c>
      <c r="F411" t="s">
        <v>3</v>
      </c>
      <c r="G411" t="s">
        <v>4</v>
      </c>
      <c r="H411" t="s">
        <v>5</v>
      </c>
      <c r="I411">
        <v>410</v>
      </c>
      <c r="J411">
        <v>2016</v>
      </c>
      <c r="K411" s="1">
        <v>9</v>
      </c>
      <c r="L411" s="8">
        <f t="shared" si="6"/>
        <v>3.3195017281724532E-3</v>
      </c>
    </row>
    <row r="412" spans="1:12" x14ac:dyDescent="0.35">
      <c r="A412" t="s">
        <v>0</v>
      </c>
      <c r="B412">
        <v>2016.12</v>
      </c>
      <c r="C412">
        <v>990.21207179999999</v>
      </c>
      <c r="D412" t="s">
        <v>1</v>
      </c>
      <c r="E412" t="s">
        <v>2</v>
      </c>
      <c r="F412" t="s">
        <v>3</v>
      </c>
      <c r="G412" t="s">
        <v>4</v>
      </c>
      <c r="H412" t="s">
        <v>5</v>
      </c>
      <c r="I412">
        <v>411</v>
      </c>
      <c r="J412">
        <v>2016</v>
      </c>
      <c r="K412" s="1">
        <v>12</v>
      </c>
      <c r="L412" s="8">
        <f t="shared" si="6"/>
        <v>4.1356496779045068E-3</v>
      </c>
    </row>
    <row r="413" spans="1:12" x14ac:dyDescent="0.35">
      <c r="A413" t="s">
        <v>0</v>
      </c>
      <c r="B413">
        <v>2017.03</v>
      </c>
      <c r="C413">
        <v>1000</v>
      </c>
      <c r="D413" t="s">
        <v>1</v>
      </c>
      <c r="E413" t="s">
        <v>2</v>
      </c>
      <c r="F413" t="s">
        <v>3</v>
      </c>
      <c r="G413" t="s">
        <v>4</v>
      </c>
      <c r="H413" t="s">
        <v>5</v>
      </c>
      <c r="I413">
        <v>412</v>
      </c>
      <c r="J413">
        <v>2017</v>
      </c>
      <c r="K413" s="1">
        <v>3</v>
      </c>
      <c r="L413" s="8">
        <f t="shared" si="6"/>
        <v>9.8846787256467086E-3</v>
      </c>
    </row>
    <row r="414" spans="1:12" x14ac:dyDescent="0.35">
      <c r="A414" t="s">
        <v>0</v>
      </c>
      <c r="B414">
        <v>2017.06</v>
      </c>
      <c r="C414">
        <v>1000</v>
      </c>
      <c r="D414" t="s">
        <v>1</v>
      </c>
      <c r="E414" t="s">
        <v>2</v>
      </c>
      <c r="F414" t="s">
        <v>3</v>
      </c>
      <c r="G414" t="s">
        <v>4</v>
      </c>
      <c r="H414" t="s">
        <v>5</v>
      </c>
      <c r="I414">
        <v>413</v>
      </c>
      <c r="J414">
        <v>2017</v>
      </c>
      <c r="K414" s="1">
        <v>6</v>
      </c>
      <c r="L414" s="8">
        <f t="shared" si="6"/>
        <v>0</v>
      </c>
    </row>
    <row r="415" spans="1:12" x14ac:dyDescent="0.35">
      <c r="A415" t="s">
        <v>0</v>
      </c>
      <c r="B415">
        <v>2017.09</v>
      </c>
      <c r="C415">
        <v>1004.893964</v>
      </c>
      <c r="D415" t="s">
        <v>1</v>
      </c>
      <c r="E415" t="s">
        <v>2</v>
      </c>
      <c r="F415" t="s">
        <v>3</v>
      </c>
      <c r="G415" t="s">
        <v>4</v>
      </c>
      <c r="H415" t="s">
        <v>5</v>
      </c>
      <c r="I415">
        <v>414</v>
      </c>
      <c r="J415">
        <v>2017</v>
      </c>
      <c r="K415" s="1">
        <v>9</v>
      </c>
      <c r="L415" s="8">
        <f t="shared" si="6"/>
        <v>4.8939639999999824E-3</v>
      </c>
    </row>
    <row r="416" spans="1:12" x14ac:dyDescent="0.35">
      <c r="A416" t="s">
        <v>0</v>
      </c>
      <c r="B416">
        <v>2017.12</v>
      </c>
      <c r="C416">
        <v>1006</v>
      </c>
      <c r="D416" t="s">
        <v>1</v>
      </c>
      <c r="E416" t="s">
        <v>2</v>
      </c>
      <c r="F416" t="s">
        <v>3</v>
      </c>
      <c r="G416" t="s">
        <v>4</v>
      </c>
      <c r="H416" t="s">
        <v>5</v>
      </c>
      <c r="I416">
        <v>415</v>
      </c>
      <c r="J416">
        <v>2017</v>
      </c>
      <c r="K416" s="1">
        <v>12</v>
      </c>
      <c r="L416" s="8">
        <f t="shared" si="6"/>
        <v>1.1006494611604785E-3</v>
      </c>
    </row>
    <row r="417" spans="1:12" x14ac:dyDescent="0.35">
      <c r="A417" t="s">
        <v>0</v>
      </c>
      <c r="B417">
        <v>2018.03</v>
      </c>
      <c r="C417">
        <v>1011</v>
      </c>
      <c r="D417" t="s">
        <v>1</v>
      </c>
      <c r="E417" t="s">
        <v>2</v>
      </c>
      <c r="F417" t="s">
        <v>3</v>
      </c>
      <c r="G417" t="s">
        <v>4</v>
      </c>
      <c r="H417" t="s">
        <v>5</v>
      </c>
      <c r="I417">
        <v>416</v>
      </c>
      <c r="J417">
        <v>2018</v>
      </c>
      <c r="K417" s="1">
        <v>3</v>
      </c>
      <c r="L417" s="8">
        <f t="shared" si="6"/>
        <v>4.970178926441352E-3</v>
      </c>
    </row>
    <row r="418" spans="1:12" x14ac:dyDescent="0.35">
      <c r="A418" t="s">
        <v>0</v>
      </c>
      <c r="B418">
        <v>2018.06</v>
      </c>
      <c r="C418">
        <v>1015</v>
      </c>
      <c r="D418" t="s">
        <v>1</v>
      </c>
      <c r="E418" t="s">
        <v>2</v>
      </c>
      <c r="F418" t="s">
        <v>3</v>
      </c>
      <c r="G418" t="s">
        <v>4</v>
      </c>
      <c r="H418" t="s">
        <v>5</v>
      </c>
      <c r="I418">
        <v>417</v>
      </c>
      <c r="J418">
        <v>2018</v>
      </c>
      <c r="K418" s="1">
        <v>6</v>
      </c>
      <c r="L418" s="8">
        <f t="shared" si="6"/>
        <v>3.956478733926805E-3</v>
      </c>
    </row>
    <row r="419" spans="1:12" x14ac:dyDescent="0.35">
      <c r="A419" t="s">
        <v>0</v>
      </c>
      <c r="B419">
        <v>2018.09</v>
      </c>
      <c r="C419">
        <v>1024</v>
      </c>
      <c r="D419" t="s">
        <v>1</v>
      </c>
      <c r="E419" t="s">
        <v>2</v>
      </c>
      <c r="F419" t="s">
        <v>3</v>
      </c>
      <c r="G419" t="s">
        <v>4</v>
      </c>
      <c r="H419" t="s">
        <v>5</v>
      </c>
      <c r="I419">
        <v>418</v>
      </c>
      <c r="J419">
        <v>2018</v>
      </c>
      <c r="K419" s="1">
        <v>9</v>
      </c>
      <c r="L419" s="8">
        <f t="shared" si="6"/>
        <v>8.8669950738916262E-3</v>
      </c>
    </row>
    <row r="420" spans="1:12" x14ac:dyDescent="0.35">
      <c r="A420" t="s">
        <v>0</v>
      </c>
      <c r="B420">
        <v>2018.12</v>
      </c>
      <c r="C420">
        <v>1025</v>
      </c>
      <c r="D420" t="s">
        <v>1</v>
      </c>
      <c r="E420" t="s">
        <v>2</v>
      </c>
      <c r="F420" t="s">
        <v>3</v>
      </c>
      <c r="G420" t="s">
        <v>4</v>
      </c>
      <c r="H420" t="s">
        <v>5</v>
      </c>
      <c r="I420">
        <v>419</v>
      </c>
      <c r="J420">
        <v>2018</v>
      </c>
      <c r="K420" s="1">
        <v>12</v>
      </c>
      <c r="L420" s="8">
        <f t="shared" si="6"/>
        <v>9.765625E-4</v>
      </c>
    </row>
    <row r="421" spans="1:12" x14ac:dyDescent="0.35">
      <c r="A421" t="s">
        <v>0</v>
      </c>
      <c r="B421">
        <v>2019.03</v>
      </c>
      <c r="C421">
        <v>1026</v>
      </c>
      <c r="D421" t="s">
        <v>1</v>
      </c>
      <c r="E421" t="s">
        <v>2</v>
      </c>
      <c r="F421" t="s">
        <v>3</v>
      </c>
      <c r="G421" t="s">
        <v>4</v>
      </c>
      <c r="H421" t="s">
        <v>5</v>
      </c>
      <c r="I421">
        <v>420</v>
      </c>
      <c r="J421">
        <v>2019</v>
      </c>
      <c r="K421" s="1">
        <v>3</v>
      </c>
      <c r="L421" s="8">
        <f t="shared" si="6"/>
        <v>9.7560975609756097E-4</v>
      </c>
    </row>
    <row r="422" spans="1:12" x14ac:dyDescent="0.35">
      <c r="A422" t="s">
        <v>0</v>
      </c>
      <c r="B422">
        <v>2019.06</v>
      </c>
      <c r="C422">
        <v>1032</v>
      </c>
      <c r="D422" t="s">
        <v>1</v>
      </c>
      <c r="E422" t="s">
        <v>2</v>
      </c>
      <c r="F422" t="s">
        <v>3</v>
      </c>
      <c r="G422" t="s">
        <v>4</v>
      </c>
      <c r="H422" t="s">
        <v>5</v>
      </c>
      <c r="I422">
        <v>421</v>
      </c>
      <c r="J422">
        <v>2019</v>
      </c>
      <c r="K422" s="1">
        <v>6</v>
      </c>
      <c r="L422" s="8">
        <f t="shared" si="6"/>
        <v>5.8479532163742687E-3</v>
      </c>
    </row>
    <row r="423" spans="1:12" x14ac:dyDescent="0.35">
      <c r="A423" t="s">
        <v>0</v>
      </c>
      <c r="B423">
        <v>2019.09</v>
      </c>
      <c r="C423">
        <v>1039</v>
      </c>
      <c r="D423" t="s">
        <v>1</v>
      </c>
      <c r="E423" t="s">
        <v>2</v>
      </c>
      <c r="F423" t="s">
        <v>3</v>
      </c>
      <c r="G423" t="s">
        <v>4</v>
      </c>
      <c r="H423" t="s">
        <v>5</v>
      </c>
      <c r="I423">
        <v>422</v>
      </c>
      <c r="J423">
        <v>2019</v>
      </c>
      <c r="K423" s="1">
        <v>9</v>
      </c>
      <c r="L423" s="8">
        <f t="shared" si="6"/>
        <v>6.7829457364341084E-3</v>
      </c>
    </row>
    <row r="424" spans="1:12" x14ac:dyDescent="0.35">
      <c r="A424" t="s">
        <v>0</v>
      </c>
      <c r="B424">
        <v>2019.12</v>
      </c>
      <c r="C424">
        <v>1044</v>
      </c>
      <c r="D424" t="s">
        <v>1</v>
      </c>
      <c r="E424" t="s">
        <v>2</v>
      </c>
      <c r="F424" t="s">
        <v>3</v>
      </c>
      <c r="G424" t="s">
        <v>4</v>
      </c>
      <c r="H424" t="s">
        <v>5</v>
      </c>
      <c r="I424">
        <v>423</v>
      </c>
      <c r="J424">
        <v>2019</v>
      </c>
      <c r="K424" s="1">
        <v>12</v>
      </c>
      <c r="L424" s="8">
        <f t="shared" si="6"/>
        <v>4.8123195380173241E-3</v>
      </c>
    </row>
    <row r="425" spans="1:12" x14ac:dyDescent="0.35">
      <c r="A425" t="s">
        <v>0</v>
      </c>
      <c r="B425">
        <v>2020.03</v>
      </c>
      <c r="C425">
        <v>1052</v>
      </c>
      <c r="D425" t="s">
        <v>1</v>
      </c>
      <c r="E425" t="s">
        <v>2</v>
      </c>
      <c r="F425" t="s">
        <v>3</v>
      </c>
      <c r="G425" t="s">
        <v>4</v>
      </c>
      <c r="H425" t="s">
        <v>5</v>
      </c>
      <c r="I425">
        <v>424</v>
      </c>
      <c r="J425">
        <v>2020</v>
      </c>
      <c r="K425" s="1">
        <v>3</v>
      </c>
      <c r="L425" s="8">
        <f t="shared" si="6"/>
        <v>7.6628352490421452E-3</v>
      </c>
    </row>
    <row r="426" spans="1:12" x14ac:dyDescent="0.35">
      <c r="A426" t="s">
        <v>0</v>
      </c>
      <c r="B426">
        <v>2020.06</v>
      </c>
      <c r="C426">
        <v>1047</v>
      </c>
      <c r="D426" t="s">
        <v>1</v>
      </c>
      <c r="E426" t="s">
        <v>2</v>
      </c>
      <c r="F426" t="s">
        <v>3</v>
      </c>
      <c r="G426" t="s">
        <v>4</v>
      </c>
      <c r="H426" t="s">
        <v>5</v>
      </c>
      <c r="I426">
        <v>425</v>
      </c>
      <c r="J426">
        <v>2020</v>
      </c>
      <c r="K426" s="1">
        <v>6</v>
      </c>
      <c r="L426" s="8">
        <f t="shared" si="6"/>
        <v>-4.7528517110266158E-3</v>
      </c>
    </row>
    <row r="427" spans="1:12" x14ac:dyDescent="0.35">
      <c r="A427" t="s">
        <v>0</v>
      </c>
      <c r="B427">
        <v>2020.09</v>
      </c>
      <c r="C427">
        <v>1054</v>
      </c>
      <c r="D427" t="s">
        <v>1</v>
      </c>
      <c r="E427" t="s">
        <v>2</v>
      </c>
      <c r="F427" t="s">
        <v>3</v>
      </c>
      <c r="G427" t="s">
        <v>4</v>
      </c>
      <c r="H427" t="s">
        <v>5</v>
      </c>
      <c r="I427">
        <v>426</v>
      </c>
      <c r="J427">
        <v>2020</v>
      </c>
      <c r="K427" s="1">
        <v>9</v>
      </c>
      <c r="L427" s="8">
        <f t="shared" si="6"/>
        <v>6.6857688634192934E-3</v>
      </c>
    </row>
    <row r="428" spans="1:12" x14ac:dyDescent="0.35">
      <c r="A428" t="s">
        <v>0</v>
      </c>
      <c r="B428">
        <v>2020.12</v>
      </c>
      <c r="C428">
        <v>1059</v>
      </c>
      <c r="D428" t="s">
        <v>1</v>
      </c>
      <c r="E428" t="s">
        <v>2</v>
      </c>
      <c r="F428" t="s">
        <v>3</v>
      </c>
      <c r="G428" t="s">
        <v>4</v>
      </c>
      <c r="H428" t="s">
        <v>5</v>
      </c>
      <c r="I428">
        <v>427</v>
      </c>
      <c r="J428">
        <v>2020</v>
      </c>
      <c r="K428" s="1">
        <v>12</v>
      </c>
      <c r="L428" s="8">
        <f t="shared" si="6"/>
        <v>4.7438330170777986E-3</v>
      </c>
    </row>
    <row r="429" spans="1:12" x14ac:dyDescent="0.35">
      <c r="A429" t="s">
        <v>0</v>
      </c>
      <c r="B429">
        <v>2021.03</v>
      </c>
      <c r="C429">
        <v>1068</v>
      </c>
      <c r="D429" t="s">
        <v>1</v>
      </c>
      <c r="E429" t="s">
        <v>2</v>
      </c>
      <c r="F429" t="s">
        <v>3</v>
      </c>
      <c r="G429" t="s">
        <v>4</v>
      </c>
      <c r="H429" t="s">
        <v>5</v>
      </c>
      <c r="I429">
        <v>428</v>
      </c>
      <c r="J429">
        <v>2021</v>
      </c>
      <c r="K429" s="1">
        <v>3</v>
      </c>
      <c r="L429" s="8">
        <f t="shared" si="6"/>
        <v>8.4985835694051E-3</v>
      </c>
    </row>
    <row r="430" spans="1:12" x14ac:dyDescent="0.35">
      <c r="A430" t="s">
        <v>0</v>
      </c>
      <c r="B430">
        <v>2021.06</v>
      </c>
      <c r="C430">
        <v>1082</v>
      </c>
      <c r="D430" t="s">
        <v>1</v>
      </c>
      <c r="E430" t="s">
        <v>2</v>
      </c>
      <c r="F430" t="s">
        <v>3</v>
      </c>
      <c r="G430" t="s">
        <v>4</v>
      </c>
      <c r="H430" t="s">
        <v>5</v>
      </c>
      <c r="I430">
        <v>429</v>
      </c>
      <c r="J430">
        <v>2021</v>
      </c>
      <c r="K430" s="1">
        <v>6</v>
      </c>
      <c r="L430" s="8">
        <f t="shared" si="6"/>
        <v>1.3108614232209739E-2</v>
      </c>
    </row>
    <row r="431" spans="1:12" x14ac:dyDescent="0.35">
      <c r="A431" t="s">
        <v>0</v>
      </c>
      <c r="B431">
        <v>2021.09</v>
      </c>
      <c r="C431">
        <v>1106</v>
      </c>
      <c r="D431" t="s">
        <v>1</v>
      </c>
      <c r="E431" t="s">
        <v>2</v>
      </c>
      <c r="F431" t="s">
        <v>3</v>
      </c>
      <c r="G431" t="s">
        <v>4</v>
      </c>
      <c r="H431" t="s">
        <v>5</v>
      </c>
      <c r="I431">
        <v>430</v>
      </c>
      <c r="J431">
        <v>2021</v>
      </c>
      <c r="K431" s="1">
        <v>9</v>
      </c>
      <c r="L431" s="8">
        <f t="shared" si="6"/>
        <v>2.2181146025878003E-2</v>
      </c>
    </row>
    <row r="432" spans="1:12" x14ac:dyDescent="0.35">
      <c r="A432" t="s">
        <v>0</v>
      </c>
      <c r="B432">
        <v>2021.12</v>
      </c>
      <c r="C432">
        <v>1122</v>
      </c>
      <c r="D432" t="s">
        <v>1</v>
      </c>
      <c r="E432" t="s">
        <v>2</v>
      </c>
      <c r="F432" t="s">
        <v>3</v>
      </c>
      <c r="G432" t="s">
        <v>4</v>
      </c>
      <c r="H432" t="s">
        <v>5</v>
      </c>
      <c r="I432">
        <v>431</v>
      </c>
      <c r="J432">
        <v>2021</v>
      </c>
      <c r="K432" s="1">
        <v>12</v>
      </c>
      <c r="L432" s="8">
        <f t="shared" si="6"/>
        <v>1.4466546112115732E-2</v>
      </c>
    </row>
    <row r="433" spans="1:12" x14ac:dyDescent="0.35">
      <c r="A433" t="s">
        <v>0</v>
      </c>
      <c r="B433">
        <v>2022.03</v>
      </c>
      <c r="C433">
        <v>1142</v>
      </c>
      <c r="D433" t="s">
        <v>1</v>
      </c>
      <c r="E433" t="s">
        <v>2</v>
      </c>
      <c r="F433" t="s">
        <v>3</v>
      </c>
      <c r="G433" t="s">
        <v>4</v>
      </c>
      <c r="H433" t="s">
        <v>5</v>
      </c>
      <c r="I433">
        <v>432</v>
      </c>
      <c r="J433">
        <v>2022</v>
      </c>
      <c r="K433" s="1">
        <v>3</v>
      </c>
      <c r="L433" s="8">
        <f t="shared" si="6"/>
        <v>1.7825311942959002E-2</v>
      </c>
    </row>
    <row r="434" spans="1:12" x14ac:dyDescent="0.35">
      <c r="A434" t="s">
        <v>0</v>
      </c>
      <c r="B434">
        <v>2022.06</v>
      </c>
      <c r="C434">
        <v>1161</v>
      </c>
      <c r="D434" t="s">
        <v>1</v>
      </c>
      <c r="E434" t="s">
        <v>2</v>
      </c>
      <c r="F434" t="s">
        <v>3</v>
      </c>
      <c r="G434" t="s">
        <v>4</v>
      </c>
      <c r="H434" t="s">
        <v>5</v>
      </c>
      <c r="I434">
        <v>433</v>
      </c>
      <c r="J434">
        <v>2022</v>
      </c>
      <c r="K434" s="1">
        <v>6</v>
      </c>
      <c r="L434" s="8">
        <f t="shared" si="6"/>
        <v>1.6637478108581436E-2</v>
      </c>
    </row>
    <row r="435" spans="1:12" x14ac:dyDescent="0.35">
      <c r="A435" t="s">
        <v>0</v>
      </c>
      <c r="B435">
        <v>2022.09</v>
      </c>
      <c r="C435">
        <v>1186</v>
      </c>
      <c r="D435" t="s">
        <v>1</v>
      </c>
      <c r="E435" t="s">
        <v>2</v>
      </c>
      <c r="F435" t="s">
        <v>3</v>
      </c>
      <c r="G435" t="s">
        <v>4</v>
      </c>
      <c r="H435" t="s">
        <v>5</v>
      </c>
      <c r="I435">
        <v>434</v>
      </c>
      <c r="J435">
        <v>2022</v>
      </c>
      <c r="K435" s="1">
        <v>9</v>
      </c>
      <c r="L435" s="8">
        <f t="shared" si="6"/>
        <v>2.1533161068044791E-2</v>
      </c>
    </row>
    <row r="436" spans="1:12" x14ac:dyDescent="0.35">
      <c r="A436" t="s">
        <v>0</v>
      </c>
      <c r="B436">
        <v>2022.12</v>
      </c>
      <c r="C436">
        <v>1203</v>
      </c>
      <c r="D436" t="s">
        <v>1</v>
      </c>
      <c r="E436" t="s">
        <v>2</v>
      </c>
      <c r="F436" t="s">
        <v>3</v>
      </c>
      <c r="G436" t="s">
        <v>4</v>
      </c>
      <c r="H436" t="s">
        <v>5</v>
      </c>
      <c r="I436">
        <v>435</v>
      </c>
      <c r="J436">
        <v>2022</v>
      </c>
      <c r="K436" s="1">
        <v>12</v>
      </c>
      <c r="L436" s="8">
        <f t="shared" si="6"/>
        <v>1.433389544688027E-2</v>
      </c>
    </row>
    <row r="437" spans="1:12" x14ac:dyDescent="0.35">
      <c r="A437" t="s">
        <v>0</v>
      </c>
      <c r="B437">
        <v>2023.03</v>
      </c>
      <c r="C437">
        <v>1218</v>
      </c>
      <c r="D437" t="s">
        <v>1</v>
      </c>
      <c r="E437" t="s">
        <v>2</v>
      </c>
      <c r="F437" t="s">
        <v>3</v>
      </c>
      <c r="G437" t="s">
        <v>4</v>
      </c>
      <c r="H437" t="s">
        <v>5</v>
      </c>
      <c r="I437">
        <v>436</v>
      </c>
      <c r="J437">
        <v>2023</v>
      </c>
      <c r="K437" s="1">
        <v>3</v>
      </c>
      <c r="L437" s="8">
        <f t="shared" si="6"/>
        <v>1.2468827930174564E-2</v>
      </c>
    </row>
    <row r="438" spans="1:12" x14ac:dyDescent="0.35">
      <c r="A438" t="s">
        <v>0</v>
      </c>
      <c r="B438">
        <v>2023.06</v>
      </c>
      <c r="C438">
        <v>1231</v>
      </c>
      <c r="D438" t="s">
        <v>1</v>
      </c>
      <c r="E438" t="s">
        <v>2</v>
      </c>
      <c r="F438" t="s">
        <v>3</v>
      </c>
      <c r="G438" t="s">
        <v>4</v>
      </c>
      <c r="H438" t="s">
        <v>5</v>
      </c>
      <c r="I438">
        <v>437</v>
      </c>
      <c r="J438">
        <v>2023</v>
      </c>
      <c r="K438" s="1">
        <v>6</v>
      </c>
      <c r="L438" s="8">
        <f t="shared" si="6"/>
        <v>1.0673234811165846E-2</v>
      </c>
    </row>
    <row r="439" spans="1:12" x14ac:dyDescent="0.35">
      <c r="A439" t="s">
        <v>0</v>
      </c>
      <c r="B439">
        <v>2023.09</v>
      </c>
      <c r="C439">
        <v>1253</v>
      </c>
      <c r="D439" t="s">
        <v>1</v>
      </c>
      <c r="E439" t="s">
        <v>2</v>
      </c>
      <c r="F439" t="s">
        <v>3</v>
      </c>
      <c r="G439" t="s">
        <v>4</v>
      </c>
      <c r="H439" t="s">
        <v>5</v>
      </c>
      <c r="I439">
        <v>438</v>
      </c>
      <c r="J439">
        <v>2023</v>
      </c>
      <c r="K439" s="1">
        <v>9</v>
      </c>
      <c r="L439" s="8">
        <f t="shared" si="6"/>
        <v>1.7871649065800164E-2</v>
      </c>
    </row>
    <row r="440" spans="1:12" x14ac:dyDescent="0.35">
      <c r="A440" t="s">
        <v>0</v>
      </c>
      <c r="B440">
        <v>2023.12</v>
      </c>
      <c r="C440">
        <v>1259</v>
      </c>
      <c r="D440" t="s">
        <v>1</v>
      </c>
      <c r="E440" t="s">
        <v>2</v>
      </c>
      <c r="F440" t="s">
        <v>3</v>
      </c>
      <c r="G440" t="s">
        <v>4</v>
      </c>
      <c r="H440" t="s">
        <v>5</v>
      </c>
      <c r="I440">
        <v>439</v>
      </c>
      <c r="J440">
        <v>2023</v>
      </c>
      <c r="K440" s="1">
        <v>12</v>
      </c>
      <c r="L440" s="8">
        <f t="shared" si="6"/>
        <v>4.7885075818036712E-3</v>
      </c>
    </row>
    <row r="441" spans="1:12" x14ac:dyDescent="0.35">
      <c r="A441" t="s">
        <v>0</v>
      </c>
      <c r="B441">
        <v>2024.03</v>
      </c>
      <c r="C441">
        <v>1267</v>
      </c>
      <c r="D441" t="s">
        <v>1</v>
      </c>
      <c r="E441" t="s">
        <v>2</v>
      </c>
      <c r="F441" t="s">
        <v>3</v>
      </c>
      <c r="G441" t="s">
        <v>4</v>
      </c>
      <c r="H441" t="s">
        <v>5</v>
      </c>
      <c r="I441">
        <v>440</v>
      </c>
      <c r="J441">
        <v>2024</v>
      </c>
      <c r="K441" s="1">
        <v>3</v>
      </c>
      <c r="L441" s="8">
        <f t="shared" si="6"/>
        <v>6.354249404289118E-3</v>
      </c>
    </row>
    <row r="442" spans="1:12" x14ac:dyDescent="0.35">
      <c r="A442" t="s">
        <v>14</v>
      </c>
      <c r="B442">
        <v>1991.06</v>
      </c>
      <c r="C442">
        <v>361.45371599999999</v>
      </c>
      <c r="D442" t="s">
        <v>1</v>
      </c>
      <c r="E442" t="s">
        <v>2</v>
      </c>
      <c r="F442" t="s">
        <v>15</v>
      </c>
      <c r="G442" t="s">
        <v>16</v>
      </c>
      <c r="H442" t="s">
        <v>17</v>
      </c>
      <c r="I442">
        <v>441</v>
      </c>
      <c r="J442">
        <v>1991</v>
      </c>
      <c r="K442" s="1">
        <v>6</v>
      </c>
      <c r="L442" s="9">
        <v>0</v>
      </c>
    </row>
    <row r="443" spans="1:12" x14ac:dyDescent="0.35">
      <c r="A443" t="s">
        <v>14</v>
      </c>
      <c r="B443">
        <v>1991.09</v>
      </c>
      <c r="C443">
        <v>361.38661500000001</v>
      </c>
      <c r="D443" t="s">
        <v>1</v>
      </c>
      <c r="E443" t="s">
        <v>2</v>
      </c>
      <c r="F443" t="s">
        <v>15</v>
      </c>
      <c r="G443" t="s">
        <v>16</v>
      </c>
      <c r="H443" t="s">
        <v>17</v>
      </c>
      <c r="I443">
        <v>442</v>
      </c>
      <c r="J443">
        <v>1991</v>
      </c>
      <c r="K443" s="1">
        <v>9</v>
      </c>
      <c r="L443" s="8">
        <f>(C443-C442)/C442</f>
        <v>-1.8564202560302257E-4</v>
      </c>
    </row>
    <row r="444" spans="1:12" x14ac:dyDescent="0.35">
      <c r="A444" t="s">
        <v>14</v>
      </c>
      <c r="B444">
        <v>1991.12</v>
      </c>
      <c r="C444">
        <v>360.95346499999999</v>
      </c>
      <c r="D444" t="s">
        <v>1</v>
      </c>
      <c r="E444" t="s">
        <v>2</v>
      </c>
      <c r="F444" t="s">
        <v>15</v>
      </c>
      <c r="G444" t="s">
        <v>16</v>
      </c>
      <c r="H444" t="s">
        <v>17</v>
      </c>
      <c r="I444">
        <v>443</v>
      </c>
      <c r="J444">
        <v>1991</v>
      </c>
      <c r="K444" s="1">
        <v>12</v>
      </c>
      <c r="L444" s="8">
        <f t="shared" ref="L444:L507" si="7">(C444-C443)/C443</f>
        <v>-1.1985778720664901E-3</v>
      </c>
    </row>
    <row r="445" spans="1:12" x14ac:dyDescent="0.35">
      <c r="A445" t="s">
        <v>14</v>
      </c>
      <c r="B445">
        <v>1992.03</v>
      </c>
      <c r="C445">
        <v>360.78734200000002</v>
      </c>
      <c r="D445" t="s">
        <v>1</v>
      </c>
      <c r="E445" t="s">
        <v>2</v>
      </c>
      <c r="F445" t="s">
        <v>15</v>
      </c>
      <c r="G445" t="s">
        <v>16</v>
      </c>
      <c r="H445" t="s">
        <v>17</v>
      </c>
      <c r="I445">
        <v>444</v>
      </c>
      <c r="J445">
        <v>1992</v>
      </c>
      <c r="K445" s="1">
        <v>3</v>
      </c>
      <c r="L445" s="8">
        <f t="shared" si="7"/>
        <v>-4.6023384205487678E-4</v>
      </c>
    </row>
    <row r="446" spans="1:12" x14ac:dyDescent="0.35">
      <c r="A446" t="s">
        <v>14</v>
      </c>
      <c r="B446">
        <v>1992.06</v>
      </c>
      <c r="C446">
        <v>360.39041600000002</v>
      </c>
      <c r="D446" t="s">
        <v>1</v>
      </c>
      <c r="E446" t="s">
        <v>2</v>
      </c>
      <c r="F446" t="s">
        <v>15</v>
      </c>
      <c r="G446" t="s">
        <v>16</v>
      </c>
      <c r="H446" t="s">
        <v>17</v>
      </c>
      <c r="I446">
        <v>445</v>
      </c>
      <c r="J446">
        <v>1992</v>
      </c>
      <c r="K446" s="1">
        <v>6</v>
      </c>
      <c r="L446" s="8">
        <f t="shared" si="7"/>
        <v>-1.1001660917472199E-3</v>
      </c>
    </row>
    <row r="447" spans="1:12" x14ac:dyDescent="0.35">
      <c r="A447" t="s">
        <v>14</v>
      </c>
      <c r="B447">
        <v>1992.09</v>
      </c>
      <c r="C447">
        <v>361.35027300000002</v>
      </c>
      <c r="D447" t="s">
        <v>1</v>
      </c>
      <c r="E447" t="s">
        <v>2</v>
      </c>
      <c r="F447" t="s">
        <v>15</v>
      </c>
      <c r="G447" t="s">
        <v>16</v>
      </c>
      <c r="H447" t="s">
        <v>17</v>
      </c>
      <c r="I447">
        <v>446</v>
      </c>
      <c r="J447">
        <v>1992</v>
      </c>
      <c r="K447" s="1">
        <v>9</v>
      </c>
      <c r="L447" s="8">
        <f t="shared" si="7"/>
        <v>2.6633810373026109E-3</v>
      </c>
    </row>
    <row r="448" spans="1:12" x14ac:dyDescent="0.35">
      <c r="A448" t="s">
        <v>14</v>
      </c>
      <c r="B448">
        <v>1992.12</v>
      </c>
      <c r="C448">
        <v>361.41474699999998</v>
      </c>
      <c r="D448" t="s">
        <v>1</v>
      </c>
      <c r="E448" t="s">
        <v>2</v>
      </c>
      <c r="F448" t="s">
        <v>15</v>
      </c>
      <c r="G448" t="s">
        <v>16</v>
      </c>
      <c r="H448" t="s">
        <v>17</v>
      </c>
      <c r="I448">
        <v>447</v>
      </c>
      <c r="J448">
        <v>1992</v>
      </c>
      <c r="K448" s="1">
        <v>12</v>
      </c>
      <c r="L448" s="8">
        <f t="shared" si="7"/>
        <v>1.784252145838603E-4</v>
      </c>
    </row>
    <row r="449" spans="1:12" x14ac:dyDescent="0.35">
      <c r="A449" t="s">
        <v>14</v>
      </c>
      <c r="B449">
        <v>1993.03</v>
      </c>
      <c r="C449">
        <v>360.454544</v>
      </c>
      <c r="D449" t="s">
        <v>1</v>
      </c>
      <c r="E449" t="s">
        <v>2</v>
      </c>
      <c r="F449" t="s">
        <v>15</v>
      </c>
      <c r="G449" t="s">
        <v>16</v>
      </c>
      <c r="H449" t="s">
        <v>17</v>
      </c>
      <c r="I449">
        <v>448</v>
      </c>
      <c r="J449">
        <v>1993</v>
      </c>
      <c r="K449" s="1">
        <v>3</v>
      </c>
      <c r="L449" s="8">
        <f t="shared" si="7"/>
        <v>-2.6567897629256911E-3</v>
      </c>
    </row>
    <row r="450" spans="1:12" x14ac:dyDescent="0.35">
      <c r="A450" t="s">
        <v>14</v>
      </c>
      <c r="B450">
        <v>1993.06</v>
      </c>
      <c r="C450">
        <v>356.91296399999999</v>
      </c>
      <c r="D450" t="s">
        <v>1</v>
      </c>
      <c r="E450" t="s">
        <v>2</v>
      </c>
      <c r="F450" t="s">
        <v>15</v>
      </c>
      <c r="G450" t="s">
        <v>16</v>
      </c>
      <c r="H450" t="s">
        <v>17</v>
      </c>
      <c r="I450">
        <v>449</v>
      </c>
      <c r="J450">
        <v>1993</v>
      </c>
      <c r="K450" s="1">
        <v>6</v>
      </c>
      <c r="L450" s="8">
        <f t="shared" si="7"/>
        <v>-9.8253165591942453E-3</v>
      </c>
    </row>
    <row r="451" spans="1:12" x14ac:dyDescent="0.35">
      <c r="A451" t="s">
        <v>14</v>
      </c>
      <c r="B451">
        <v>1993.09</v>
      </c>
      <c r="C451">
        <v>358.79026199999998</v>
      </c>
      <c r="D451" t="s">
        <v>1</v>
      </c>
      <c r="E451" t="s">
        <v>2</v>
      </c>
      <c r="F451" t="s">
        <v>15</v>
      </c>
      <c r="G451" t="s">
        <v>16</v>
      </c>
      <c r="H451" t="s">
        <v>17</v>
      </c>
      <c r="I451">
        <v>450</v>
      </c>
      <c r="J451">
        <v>1993</v>
      </c>
      <c r="K451" s="1">
        <v>9</v>
      </c>
      <c r="L451" s="8">
        <f t="shared" si="7"/>
        <v>5.2598201504386825E-3</v>
      </c>
    </row>
    <row r="452" spans="1:12" x14ac:dyDescent="0.35">
      <c r="A452" t="s">
        <v>14</v>
      </c>
      <c r="B452">
        <v>1993.12</v>
      </c>
      <c r="C452">
        <v>359.92016899999999</v>
      </c>
      <c r="D452" t="s">
        <v>1</v>
      </c>
      <c r="E452" t="s">
        <v>2</v>
      </c>
      <c r="F452" t="s">
        <v>15</v>
      </c>
      <c r="G452" t="s">
        <v>16</v>
      </c>
      <c r="H452" t="s">
        <v>17</v>
      </c>
      <c r="I452">
        <v>451</v>
      </c>
      <c r="J452">
        <v>1993</v>
      </c>
      <c r="K452" s="1">
        <v>12</v>
      </c>
      <c r="L452" s="8">
        <f t="shared" si="7"/>
        <v>3.1492131188332055E-3</v>
      </c>
    </row>
    <row r="453" spans="1:12" x14ac:dyDescent="0.35">
      <c r="A453" t="s">
        <v>14</v>
      </c>
      <c r="B453">
        <v>1994.03</v>
      </c>
      <c r="C453">
        <v>362.51170500000001</v>
      </c>
      <c r="D453" t="s">
        <v>1</v>
      </c>
      <c r="E453" t="s">
        <v>2</v>
      </c>
      <c r="F453" t="s">
        <v>15</v>
      </c>
      <c r="G453" t="s">
        <v>16</v>
      </c>
      <c r="H453" t="s">
        <v>17</v>
      </c>
      <c r="I453">
        <v>452</v>
      </c>
      <c r="J453">
        <v>1994</v>
      </c>
      <c r="K453" s="1">
        <v>3</v>
      </c>
      <c r="L453" s="8">
        <f t="shared" si="7"/>
        <v>7.2003077993665291E-3</v>
      </c>
    </row>
    <row r="454" spans="1:12" x14ac:dyDescent="0.35">
      <c r="A454" t="s">
        <v>14</v>
      </c>
      <c r="B454">
        <v>1994.06</v>
      </c>
      <c r="C454">
        <v>365.93051600000001</v>
      </c>
      <c r="D454" t="s">
        <v>1</v>
      </c>
      <c r="E454" t="s">
        <v>2</v>
      </c>
      <c r="F454" t="s">
        <v>15</v>
      </c>
      <c r="G454" t="s">
        <v>16</v>
      </c>
      <c r="H454" t="s">
        <v>17</v>
      </c>
      <c r="I454">
        <v>453</v>
      </c>
      <c r="J454">
        <v>1994</v>
      </c>
      <c r="K454" s="1">
        <v>6</v>
      </c>
      <c r="L454" s="8">
        <f t="shared" si="7"/>
        <v>9.4308982381686272E-3</v>
      </c>
    </row>
    <row r="455" spans="1:12" x14ac:dyDescent="0.35">
      <c r="A455" t="s">
        <v>14</v>
      </c>
      <c r="B455">
        <v>1994.09</v>
      </c>
      <c r="C455">
        <v>368.35607099999999</v>
      </c>
      <c r="D455" t="s">
        <v>1</v>
      </c>
      <c r="E455" t="s">
        <v>2</v>
      </c>
      <c r="F455" t="s">
        <v>15</v>
      </c>
      <c r="G455" t="s">
        <v>16</v>
      </c>
      <c r="H455" t="s">
        <v>17</v>
      </c>
      <c r="I455">
        <v>454</v>
      </c>
      <c r="J455">
        <v>1994</v>
      </c>
      <c r="K455" s="1">
        <v>9</v>
      </c>
      <c r="L455" s="8">
        <f t="shared" si="7"/>
        <v>6.6284578463523779E-3</v>
      </c>
    </row>
    <row r="456" spans="1:12" x14ac:dyDescent="0.35">
      <c r="A456" t="s">
        <v>14</v>
      </c>
      <c r="B456">
        <v>1994.12</v>
      </c>
      <c r="C456">
        <v>374.53391900000003</v>
      </c>
      <c r="D456" t="s">
        <v>1</v>
      </c>
      <c r="E456" t="s">
        <v>2</v>
      </c>
      <c r="F456" t="s">
        <v>15</v>
      </c>
      <c r="G456" t="s">
        <v>16</v>
      </c>
      <c r="H456" t="s">
        <v>17</v>
      </c>
      <c r="I456">
        <v>455</v>
      </c>
      <c r="J456">
        <v>1994</v>
      </c>
      <c r="K456" s="1">
        <v>12</v>
      </c>
      <c r="L456" s="8">
        <f t="shared" si="7"/>
        <v>1.6771402689871887E-2</v>
      </c>
    </row>
    <row r="457" spans="1:12" x14ac:dyDescent="0.35">
      <c r="A457" t="s">
        <v>14</v>
      </c>
      <c r="B457">
        <v>1995.03</v>
      </c>
      <c r="C457">
        <v>375.22834799999998</v>
      </c>
      <c r="D457" t="s">
        <v>1</v>
      </c>
      <c r="E457" t="s">
        <v>2</v>
      </c>
      <c r="F457" t="s">
        <v>15</v>
      </c>
      <c r="G457" t="s">
        <v>16</v>
      </c>
      <c r="H457" t="s">
        <v>17</v>
      </c>
      <c r="I457">
        <v>456</v>
      </c>
      <c r="J457">
        <v>1995</v>
      </c>
      <c r="K457" s="1">
        <v>3</v>
      </c>
      <c r="L457" s="8">
        <f t="shared" si="7"/>
        <v>1.8541151142040004E-3</v>
      </c>
    </row>
    <row r="458" spans="1:12" x14ac:dyDescent="0.35">
      <c r="A458" t="s">
        <v>14</v>
      </c>
      <c r="B458">
        <v>1995.06</v>
      </c>
      <c r="C458">
        <v>377.146095</v>
      </c>
      <c r="D458" t="s">
        <v>1</v>
      </c>
      <c r="E458" t="s">
        <v>2</v>
      </c>
      <c r="F458" t="s">
        <v>15</v>
      </c>
      <c r="G458" t="s">
        <v>16</v>
      </c>
      <c r="H458" t="s">
        <v>17</v>
      </c>
      <c r="I458">
        <v>457</v>
      </c>
      <c r="J458">
        <v>1995</v>
      </c>
      <c r="K458" s="1">
        <v>6</v>
      </c>
      <c r="L458" s="8">
        <f t="shared" si="7"/>
        <v>5.1108798421595266E-3</v>
      </c>
    </row>
    <row r="459" spans="1:12" x14ac:dyDescent="0.35">
      <c r="A459" t="s">
        <v>14</v>
      </c>
      <c r="B459">
        <v>1995.09</v>
      </c>
      <c r="C459">
        <v>378.698913</v>
      </c>
      <c r="D459" t="s">
        <v>1</v>
      </c>
      <c r="E459" t="s">
        <v>2</v>
      </c>
      <c r="F459" t="s">
        <v>15</v>
      </c>
      <c r="G459" t="s">
        <v>16</v>
      </c>
      <c r="H459" t="s">
        <v>17</v>
      </c>
      <c r="I459">
        <v>458</v>
      </c>
      <c r="J459">
        <v>1995</v>
      </c>
      <c r="K459" s="1">
        <v>9</v>
      </c>
      <c r="L459" s="8">
        <f t="shared" si="7"/>
        <v>4.1172851067170719E-3</v>
      </c>
    </row>
    <row r="460" spans="1:12" x14ac:dyDescent="0.35">
      <c r="A460" t="s">
        <v>14</v>
      </c>
      <c r="B460">
        <v>1995.12</v>
      </c>
      <c r="C460">
        <v>379.26133800000002</v>
      </c>
      <c r="D460" t="s">
        <v>1</v>
      </c>
      <c r="E460" t="s">
        <v>2</v>
      </c>
      <c r="F460" t="s">
        <v>15</v>
      </c>
      <c r="G460" t="s">
        <v>16</v>
      </c>
      <c r="H460" t="s">
        <v>17</v>
      </c>
      <c r="I460">
        <v>459</v>
      </c>
      <c r="J460">
        <v>1995</v>
      </c>
      <c r="K460" s="1">
        <v>12</v>
      </c>
      <c r="L460" s="8">
        <f t="shared" si="7"/>
        <v>1.485150816897166E-3</v>
      </c>
    </row>
    <row r="461" spans="1:12" x14ac:dyDescent="0.35">
      <c r="A461" t="s">
        <v>14</v>
      </c>
      <c r="B461">
        <v>1996.03</v>
      </c>
      <c r="C461">
        <v>381.33500800000002</v>
      </c>
      <c r="D461" t="s">
        <v>1</v>
      </c>
      <c r="E461" t="s">
        <v>2</v>
      </c>
      <c r="F461" t="s">
        <v>15</v>
      </c>
      <c r="G461" t="s">
        <v>16</v>
      </c>
      <c r="H461" t="s">
        <v>17</v>
      </c>
      <c r="I461">
        <v>460</v>
      </c>
      <c r="J461">
        <v>1996</v>
      </c>
      <c r="K461" s="1">
        <v>3</v>
      </c>
      <c r="L461" s="8">
        <f t="shared" si="7"/>
        <v>5.4676546017985959E-3</v>
      </c>
    </row>
    <row r="462" spans="1:12" x14ac:dyDescent="0.35">
      <c r="A462" t="s">
        <v>14</v>
      </c>
      <c r="B462">
        <v>1996.06</v>
      </c>
      <c r="C462">
        <v>381.56531899999999</v>
      </c>
      <c r="D462" t="s">
        <v>1</v>
      </c>
      <c r="E462" t="s">
        <v>2</v>
      </c>
      <c r="F462" t="s">
        <v>15</v>
      </c>
      <c r="G462" t="s">
        <v>16</v>
      </c>
      <c r="H462" t="s">
        <v>17</v>
      </c>
      <c r="I462">
        <v>461</v>
      </c>
      <c r="J462">
        <v>1996</v>
      </c>
      <c r="K462" s="1">
        <v>6</v>
      </c>
      <c r="L462" s="8">
        <f t="shared" si="7"/>
        <v>6.0395976023258776E-4</v>
      </c>
    </row>
    <row r="463" spans="1:12" x14ac:dyDescent="0.35">
      <c r="A463" t="s">
        <v>14</v>
      </c>
      <c r="B463">
        <v>1996.09</v>
      </c>
      <c r="C463">
        <v>382.98619400000001</v>
      </c>
      <c r="D463" t="s">
        <v>1</v>
      </c>
      <c r="E463" t="s">
        <v>2</v>
      </c>
      <c r="F463" t="s">
        <v>15</v>
      </c>
      <c r="G463" t="s">
        <v>16</v>
      </c>
      <c r="H463" t="s">
        <v>17</v>
      </c>
      <c r="I463">
        <v>462</v>
      </c>
      <c r="J463">
        <v>1996</v>
      </c>
      <c r="K463" s="1">
        <v>9</v>
      </c>
      <c r="L463" s="8">
        <f t="shared" si="7"/>
        <v>3.7238054122000108E-3</v>
      </c>
    </row>
    <row r="464" spans="1:12" x14ac:dyDescent="0.35">
      <c r="A464" t="s">
        <v>14</v>
      </c>
      <c r="B464">
        <v>1996.12</v>
      </c>
      <c r="C464">
        <v>381.36986899999999</v>
      </c>
      <c r="D464" t="s">
        <v>1</v>
      </c>
      <c r="E464" t="s">
        <v>2</v>
      </c>
      <c r="F464" t="s">
        <v>15</v>
      </c>
      <c r="G464" t="s">
        <v>16</v>
      </c>
      <c r="H464" t="s">
        <v>17</v>
      </c>
      <c r="I464">
        <v>463</v>
      </c>
      <c r="J464">
        <v>1996</v>
      </c>
      <c r="K464" s="1">
        <v>12</v>
      </c>
      <c r="L464" s="8">
        <f t="shared" si="7"/>
        <v>-4.2203218427242246E-3</v>
      </c>
    </row>
    <row r="465" spans="1:12" x14ac:dyDescent="0.35">
      <c r="A465" t="s">
        <v>14</v>
      </c>
      <c r="B465">
        <v>1997.03</v>
      </c>
      <c r="C465">
        <v>381.60067400000003</v>
      </c>
      <c r="D465" t="s">
        <v>1</v>
      </c>
      <c r="E465" t="s">
        <v>2</v>
      </c>
      <c r="F465" t="s">
        <v>15</v>
      </c>
      <c r="G465" t="s">
        <v>16</v>
      </c>
      <c r="H465" t="s">
        <v>17</v>
      </c>
      <c r="I465">
        <v>464</v>
      </c>
      <c r="J465">
        <v>1997</v>
      </c>
      <c r="K465" s="1">
        <v>3</v>
      </c>
      <c r="L465" s="8">
        <f t="shared" si="7"/>
        <v>6.0519988274173838E-4</v>
      </c>
    </row>
    <row r="466" spans="1:12" x14ac:dyDescent="0.35">
      <c r="A466" t="s">
        <v>14</v>
      </c>
      <c r="B466">
        <v>1997.06</v>
      </c>
      <c r="C466">
        <v>381.56158199999999</v>
      </c>
      <c r="D466" t="s">
        <v>1</v>
      </c>
      <c r="E466" t="s">
        <v>2</v>
      </c>
      <c r="F466" t="s">
        <v>15</v>
      </c>
      <c r="G466" t="s">
        <v>16</v>
      </c>
      <c r="H466" t="s">
        <v>17</v>
      </c>
      <c r="I466">
        <v>465</v>
      </c>
      <c r="J466">
        <v>1997</v>
      </c>
      <c r="K466" s="1">
        <v>6</v>
      </c>
      <c r="L466" s="8">
        <f t="shared" si="7"/>
        <v>-1.0244216707027934E-4</v>
      </c>
    </row>
    <row r="467" spans="1:12" x14ac:dyDescent="0.35">
      <c r="A467" t="s">
        <v>14</v>
      </c>
      <c r="B467">
        <v>1997.09</v>
      </c>
      <c r="C467">
        <v>383.25093600000002</v>
      </c>
      <c r="D467" t="s">
        <v>1</v>
      </c>
      <c r="E467" t="s">
        <v>2</v>
      </c>
      <c r="F467" t="s">
        <v>15</v>
      </c>
      <c r="G467" t="s">
        <v>16</v>
      </c>
      <c r="H467" t="s">
        <v>17</v>
      </c>
      <c r="I467">
        <v>466</v>
      </c>
      <c r="J467">
        <v>1997</v>
      </c>
      <c r="K467" s="1">
        <v>9</v>
      </c>
      <c r="L467" s="8">
        <f t="shared" si="7"/>
        <v>4.4274740427091459E-3</v>
      </c>
    </row>
    <row r="468" spans="1:12" x14ac:dyDescent="0.35">
      <c r="A468" t="s">
        <v>14</v>
      </c>
      <c r="B468">
        <v>1997.12</v>
      </c>
      <c r="C468">
        <v>384.83840500000002</v>
      </c>
      <c r="D468" t="s">
        <v>1</v>
      </c>
      <c r="E468" t="s">
        <v>2</v>
      </c>
      <c r="F468" t="s">
        <v>15</v>
      </c>
      <c r="G468" t="s">
        <v>16</v>
      </c>
      <c r="H468" t="s">
        <v>17</v>
      </c>
      <c r="I468">
        <v>467</v>
      </c>
      <c r="J468">
        <v>1997</v>
      </c>
      <c r="K468" s="1">
        <v>12</v>
      </c>
      <c r="L468" s="8">
        <f t="shared" si="7"/>
        <v>4.142113823826378E-3</v>
      </c>
    </row>
    <row r="469" spans="1:12" x14ac:dyDescent="0.35">
      <c r="A469" t="s">
        <v>14</v>
      </c>
      <c r="B469">
        <v>1998.03</v>
      </c>
      <c r="C469">
        <v>385.66704600000003</v>
      </c>
      <c r="D469" t="s">
        <v>1</v>
      </c>
      <c r="E469" t="s">
        <v>2</v>
      </c>
      <c r="F469" t="s">
        <v>15</v>
      </c>
      <c r="G469" t="s">
        <v>16</v>
      </c>
      <c r="H469" t="s">
        <v>17</v>
      </c>
      <c r="I469">
        <v>468</v>
      </c>
      <c r="J469">
        <v>1998</v>
      </c>
      <c r="K469" s="1">
        <v>3</v>
      </c>
      <c r="L469" s="8">
        <f t="shared" si="7"/>
        <v>2.153218050054034E-3</v>
      </c>
    </row>
    <row r="470" spans="1:12" x14ac:dyDescent="0.35">
      <c r="A470" t="s">
        <v>14</v>
      </c>
      <c r="B470">
        <v>1998.06</v>
      </c>
      <c r="C470">
        <v>390.94591800000001</v>
      </c>
      <c r="D470" t="s">
        <v>1</v>
      </c>
      <c r="E470" t="s">
        <v>2</v>
      </c>
      <c r="F470" t="s">
        <v>15</v>
      </c>
      <c r="G470" t="s">
        <v>16</v>
      </c>
      <c r="H470" t="s">
        <v>17</v>
      </c>
      <c r="I470">
        <v>469</v>
      </c>
      <c r="J470">
        <v>1998</v>
      </c>
      <c r="K470" s="1">
        <v>6</v>
      </c>
      <c r="L470" s="8">
        <f t="shared" si="7"/>
        <v>1.3687640815440523E-2</v>
      </c>
    </row>
    <row r="471" spans="1:12" x14ac:dyDescent="0.35">
      <c r="A471" t="s">
        <v>14</v>
      </c>
      <c r="B471">
        <v>1998.09</v>
      </c>
      <c r="C471">
        <v>390.69020499999999</v>
      </c>
      <c r="D471" t="s">
        <v>1</v>
      </c>
      <c r="E471" t="s">
        <v>2</v>
      </c>
      <c r="F471" t="s">
        <v>15</v>
      </c>
      <c r="G471" t="s">
        <v>16</v>
      </c>
      <c r="H471" t="s">
        <v>17</v>
      </c>
      <c r="I471">
        <v>470</v>
      </c>
      <c r="J471">
        <v>1998</v>
      </c>
      <c r="K471" s="1">
        <v>9</v>
      </c>
      <c r="L471" s="8">
        <f t="shared" si="7"/>
        <v>-6.5408791402194486E-4</v>
      </c>
    </row>
    <row r="472" spans="1:12" x14ac:dyDescent="0.35">
      <c r="A472" t="s">
        <v>14</v>
      </c>
      <c r="B472">
        <v>1998.12</v>
      </c>
      <c r="C472">
        <v>391.75966199999999</v>
      </c>
      <c r="D472" t="s">
        <v>1</v>
      </c>
      <c r="E472" t="s">
        <v>2</v>
      </c>
      <c r="F472" t="s">
        <v>15</v>
      </c>
      <c r="G472" t="s">
        <v>16</v>
      </c>
      <c r="H472" t="s">
        <v>17</v>
      </c>
      <c r="I472">
        <v>471</v>
      </c>
      <c r="J472">
        <v>1998</v>
      </c>
      <c r="K472" s="1">
        <v>12</v>
      </c>
      <c r="L472" s="8">
        <f t="shared" si="7"/>
        <v>2.7373529878999651E-3</v>
      </c>
    </row>
    <row r="473" spans="1:12" x14ac:dyDescent="0.35">
      <c r="A473" t="s">
        <v>14</v>
      </c>
      <c r="B473">
        <v>1999.03</v>
      </c>
      <c r="C473">
        <v>392.52484099999998</v>
      </c>
      <c r="D473" t="s">
        <v>1</v>
      </c>
      <c r="E473" t="s">
        <v>2</v>
      </c>
      <c r="F473" t="s">
        <v>15</v>
      </c>
      <c r="G473" t="s">
        <v>16</v>
      </c>
      <c r="H473" t="s">
        <v>17</v>
      </c>
      <c r="I473">
        <v>472</v>
      </c>
      <c r="J473">
        <v>1999</v>
      </c>
      <c r="K473" s="1">
        <v>3</v>
      </c>
      <c r="L473" s="8">
        <f t="shared" si="7"/>
        <v>1.9531847564234145E-3</v>
      </c>
    </row>
    <row r="474" spans="1:12" x14ac:dyDescent="0.35">
      <c r="A474" t="s">
        <v>14</v>
      </c>
      <c r="B474">
        <v>1999.06</v>
      </c>
      <c r="C474">
        <v>393.08591300000001</v>
      </c>
      <c r="D474" t="s">
        <v>1</v>
      </c>
      <c r="E474" t="s">
        <v>2</v>
      </c>
      <c r="F474" t="s">
        <v>15</v>
      </c>
      <c r="G474" t="s">
        <v>16</v>
      </c>
      <c r="H474" t="s">
        <v>17</v>
      </c>
      <c r="I474">
        <v>473</v>
      </c>
      <c r="J474">
        <v>1999</v>
      </c>
      <c r="K474" s="1">
        <v>6</v>
      </c>
      <c r="L474" s="8">
        <f t="shared" si="7"/>
        <v>1.429392337490366E-3</v>
      </c>
    </row>
    <row r="475" spans="1:12" x14ac:dyDescent="0.35">
      <c r="A475" t="s">
        <v>14</v>
      </c>
      <c r="B475">
        <v>1999.09</v>
      </c>
      <c r="C475">
        <v>396.77464700000002</v>
      </c>
      <c r="D475" t="s">
        <v>1</v>
      </c>
      <c r="E475" t="s">
        <v>2</v>
      </c>
      <c r="F475" t="s">
        <v>15</v>
      </c>
      <c r="G475" t="s">
        <v>16</v>
      </c>
      <c r="H475" t="s">
        <v>17</v>
      </c>
      <c r="I475">
        <v>474</v>
      </c>
      <c r="J475">
        <v>1999</v>
      </c>
      <c r="K475" s="1">
        <v>9</v>
      </c>
      <c r="L475" s="8">
        <f t="shared" si="7"/>
        <v>9.3840401754616189E-3</v>
      </c>
    </row>
    <row r="476" spans="1:12" x14ac:dyDescent="0.35">
      <c r="A476" t="s">
        <v>14</v>
      </c>
      <c r="B476">
        <v>1999.12</v>
      </c>
      <c r="C476">
        <v>403.73978499999998</v>
      </c>
      <c r="D476" t="s">
        <v>1</v>
      </c>
      <c r="E476" t="s">
        <v>2</v>
      </c>
      <c r="F476" t="s">
        <v>15</v>
      </c>
      <c r="G476" t="s">
        <v>16</v>
      </c>
      <c r="H476" t="s">
        <v>17</v>
      </c>
      <c r="I476">
        <v>475</v>
      </c>
      <c r="J476">
        <v>1999</v>
      </c>
      <c r="K476" s="1">
        <v>12</v>
      </c>
      <c r="L476" s="8">
        <f t="shared" si="7"/>
        <v>1.7554392783569076E-2</v>
      </c>
    </row>
    <row r="477" spans="1:12" x14ac:dyDescent="0.35">
      <c r="A477" t="s">
        <v>14</v>
      </c>
      <c r="B477">
        <v>2000.03</v>
      </c>
      <c r="C477">
        <v>404.53333400000002</v>
      </c>
      <c r="D477" t="s">
        <v>1</v>
      </c>
      <c r="E477" t="s">
        <v>2</v>
      </c>
      <c r="F477" t="s">
        <v>15</v>
      </c>
      <c r="G477" t="s">
        <v>16</v>
      </c>
      <c r="H477" t="s">
        <v>17</v>
      </c>
      <c r="I477">
        <v>476</v>
      </c>
      <c r="J477">
        <v>2000</v>
      </c>
      <c r="K477" s="1">
        <v>3</v>
      </c>
      <c r="L477" s="8">
        <f t="shared" si="7"/>
        <v>1.9654961672901307E-3</v>
      </c>
    </row>
    <row r="478" spans="1:12" x14ac:dyDescent="0.35">
      <c r="A478" t="s">
        <v>14</v>
      </c>
      <c r="B478">
        <v>2000.06</v>
      </c>
      <c r="C478">
        <v>411.76900000000001</v>
      </c>
      <c r="D478" t="s">
        <v>1</v>
      </c>
      <c r="E478" t="s">
        <v>2</v>
      </c>
      <c r="F478" t="s">
        <v>15</v>
      </c>
      <c r="G478" t="s">
        <v>16</v>
      </c>
      <c r="H478" t="s">
        <v>17</v>
      </c>
      <c r="I478">
        <v>477</v>
      </c>
      <c r="J478">
        <v>2000</v>
      </c>
      <c r="K478" s="1">
        <v>6</v>
      </c>
      <c r="L478" s="8">
        <f t="shared" si="7"/>
        <v>1.7886451849231242E-2</v>
      </c>
    </row>
    <row r="479" spans="1:12" x14ac:dyDescent="0.35">
      <c r="A479" t="s">
        <v>14</v>
      </c>
      <c r="B479">
        <v>2000.09</v>
      </c>
      <c r="C479">
        <v>416.53024699999997</v>
      </c>
      <c r="D479" t="s">
        <v>1</v>
      </c>
      <c r="E479" t="s">
        <v>2</v>
      </c>
      <c r="F479" t="s">
        <v>15</v>
      </c>
      <c r="G479" t="s">
        <v>16</v>
      </c>
      <c r="H479" t="s">
        <v>17</v>
      </c>
      <c r="I479">
        <v>478</v>
      </c>
      <c r="J479">
        <v>2000</v>
      </c>
      <c r="K479" s="1">
        <v>9</v>
      </c>
      <c r="L479" s="8">
        <f t="shared" si="7"/>
        <v>1.156290784396098E-2</v>
      </c>
    </row>
    <row r="480" spans="1:12" x14ac:dyDescent="0.35">
      <c r="A480" t="s">
        <v>14</v>
      </c>
      <c r="B480">
        <v>2000.12</v>
      </c>
      <c r="C480">
        <v>429.42200200000002</v>
      </c>
      <c r="D480" t="s">
        <v>1</v>
      </c>
      <c r="E480" t="s">
        <v>2</v>
      </c>
      <c r="F480" t="s">
        <v>15</v>
      </c>
      <c r="G480" t="s">
        <v>16</v>
      </c>
      <c r="H480" t="s">
        <v>17</v>
      </c>
      <c r="I480">
        <v>479</v>
      </c>
      <c r="J480">
        <v>2000</v>
      </c>
      <c r="K480" s="1">
        <v>12</v>
      </c>
      <c r="L480" s="8">
        <f t="shared" si="7"/>
        <v>3.0950345365915399E-2</v>
      </c>
    </row>
    <row r="481" spans="1:12" x14ac:dyDescent="0.35">
      <c r="A481" t="s">
        <v>14</v>
      </c>
      <c r="B481">
        <v>2001.03</v>
      </c>
      <c r="C481">
        <v>432.11700400000001</v>
      </c>
      <c r="D481" t="s">
        <v>1</v>
      </c>
      <c r="E481" t="s">
        <v>2</v>
      </c>
      <c r="F481" t="s">
        <v>15</v>
      </c>
      <c r="G481" t="s">
        <v>16</v>
      </c>
      <c r="H481" t="s">
        <v>17</v>
      </c>
      <c r="I481">
        <v>480</v>
      </c>
      <c r="J481">
        <v>2001</v>
      </c>
      <c r="K481" s="1">
        <v>3</v>
      </c>
      <c r="L481" s="8">
        <f t="shared" si="7"/>
        <v>6.2758824360377979E-3</v>
      </c>
    </row>
    <row r="482" spans="1:12" x14ac:dyDescent="0.35">
      <c r="A482" t="s">
        <v>14</v>
      </c>
      <c r="B482">
        <v>2001.06</v>
      </c>
      <c r="C482">
        <v>434.82178699999997</v>
      </c>
      <c r="D482" t="s">
        <v>1</v>
      </c>
      <c r="E482" t="s">
        <v>2</v>
      </c>
      <c r="F482" t="s">
        <v>15</v>
      </c>
      <c r="G482" t="s">
        <v>16</v>
      </c>
      <c r="H482" t="s">
        <v>17</v>
      </c>
      <c r="I482">
        <v>481</v>
      </c>
      <c r="J482">
        <v>2001</v>
      </c>
      <c r="K482" s="1">
        <v>6</v>
      </c>
      <c r="L482" s="8">
        <f t="shared" si="7"/>
        <v>6.259376453512492E-3</v>
      </c>
    </row>
    <row r="483" spans="1:12" x14ac:dyDescent="0.35">
      <c r="A483" t="s">
        <v>14</v>
      </c>
      <c r="B483">
        <v>2001.09</v>
      </c>
      <c r="C483">
        <v>439.10486300000002</v>
      </c>
      <c r="D483" t="s">
        <v>1</v>
      </c>
      <c r="E483" t="s">
        <v>2</v>
      </c>
      <c r="F483" t="s">
        <v>15</v>
      </c>
      <c r="G483" t="s">
        <v>16</v>
      </c>
      <c r="H483" t="s">
        <v>17</v>
      </c>
      <c r="I483">
        <v>482</v>
      </c>
      <c r="J483">
        <v>2001</v>
      </c>
      <c r="K483" s="1">
        <v>9</v>
      </c>
      <c r="L483" s="8">
        <f t="shared" si="7"/>
        <v>9.8501871986466285E-3</v>
      </c>
    </row>
    <row r="484" spans="1:12" x14ac:dyDescent="0.35">
      <c r="A484" t="s">
        <v>14</v>
      </c>
      <c r="B484">
        <v>2001.12</v>
      </c>
      <c r="C484">
        <v>441.17972300000002</v>
      </c>
      <c r="D484" t="s">
        <v>1</v>
      </c>
      <c r="E484" t="s">
        <v>2</v>
      </c>
      <c r="F484" t="s">
        <v>15</v>
      </c>
      <c r="G484" t="s">
        <v>16</v>
      </c>
      <c r="H484" t="s">
        <v>17</v>
      </c>
      <c r="I484">
        <v>483</v>
      </c>
      <c r="J484">
        <v>2001</v>
      </c>
      <c r="K484" s="1">
        <v>12</v>
      </c>
      <c r="L484" s="8">
        <f t="shared" si="7"/>
        <v>4.7252038745924816E-3</v>
      </c>
    </row>
    <row r="485" spans="1:12" x14ac:dyDescent="0.35">
      <c r="A485" t="s">
        <v>14</v>
      </c>
      <c r="B485">
        <v>2002.03</v>
      </c>
      <c r="C485">
        <v>442.52810599999998</v>
      </c>
      <c r="D485" t="s">
        <v>1</v>
      </c>
      <c r="E485" t="s">
        <v>2</v>
      </c>
      <c r="F485" t="s">
        <v>15</v>
      </c>
      <c r="G485" t="s">
        <v>16</v>
      </c>
      <c r="H485" t="s">
        <v>17</v>
      </c>
      <c r="I485">
        <v>484</v>
      </c>
      <c r="J485">
        <v>2002</v>
      </c>
      <c r="K485" s="1">
        <v>3</v>
      </c>
      <c r="L485" s="8">
        <f t="shared" si="7"/>
        <v>3.0563122684583478E-3</v>
      </c>
    </row>
    <row r="486" spans="1:12" x14ac:dyDescent="0.35">
      <c r="A486" t="s">
        <v>14</v>
      </c>
      <c r="B486">
        <v>2002.06</v>
      </c>
      <c r="C486">
        <v>442.594156</v>
      </c>
      <c r="D486" t="s">
        <v>1</v>
      </c>
      <c r="E486" t="s">
        <v>2</v>
      </c>
      <c r="F486" t="s">
        <v>15</v>
      </c>
      <c r="G486" t="s">
        <v>16</v>
      </c>
      <c r="H486" t="s">
        <v>17</v>
      </c>
      <c r="I486">
        <v>485</v>
      </c>
      <c r="J486">
        <v>2002</v>
      </c>
      <c r="K486" s="1">
        <v>6</v>
      </c>
      <c r="L486" s="8">
        <f t="shared" si="7"/>
        <v>1.4925605651817825E-4</v>
      </c>
    </row>
    <row r="487" spans="1:12" x14ac:dyDescent="0.35">
      <c r="A487" t="s">
        <v>14</v>
      </c>
      <c r="B487">
        <v>2002.09</v>
      </c>
      <c r="C487">
        <v>449.22314899999998</v>
      </c>
      <c r="D487" t="s">
        <v>1</v>
      </c>
      <c r="E487" t="s">
        <v>2</v>
      </c>
      <c r="F487" t="s">
        <v>15</v>
      </c>
      <c r="G487" t="s">
        <v>16</v>
      </c>
      <c r="H487" t="s">
        <v>17</v>
      </c>
      <c r="I487">
        <v>486</v>
      </c>
      <c r="J487">
        <v>2002</v>
      </c>
      <c r="K487" s="1">
        <v>9</v>
      </c>
      <c r="L487" s="8">
        <f t="shared" si="7"/>
        <v>1.4977588181259176E-2</v>
      </c>
    </row>
    <row r="488" spans="1:12" x14ac:dyDescent="0.35">
      <c r="A488" t="s">
        <v>14</v>
      </c>
      <c r="B488">
        <v>2002.12</v>
      </c>
      <c r="C488">
        <v>452.95164299999999</v>
      </c>
      <c r="D488" t="s">
        <v>1</v>
      </c>
      <c r="E488" t="s">
        <v>2</v>
      </c>
      <c r="F488" t="s">
        <v>15</v>
      </c>
      <c r="G488" t="s">
        <v>16</v>
      </c>
      <c r="H488" t="s">
        <v>17</v>
      </c>
      <c r="I488">
        <v>487</v>
      </c>
      <c r="J488">
        <v>2002</v>
      </c>
      <c r="K488" s="1">
        <v>12</v>
      </c>
      <c r="L488" s="8">
        <f t="shared" si="7"/>
        <v>8.2998705839177761E-3</v>
      </c>
    </row>
    <row r="489" spans="1:12" x14ac:dyDescent="0.35">
      <c r="A489" t="s">
        <v>14</v>
      </c>
      <c r="B489">
        <v>2003.03</v>
      </c>
      <c r="C489">
        <v>453.67773299999999</v>
      </c>
      <c r="D489" t="s">
        <v>1</v>
      </c>
      <c r="E489" t="s">
        <v>2</v>
      </c>
      <c r="F489" t="s">
        <v>15</v>
      </c>
      <c r="G489" t="s">
        <v>16</v>
      </c>
      <c r="H489" t="s">
        <v>17</v>
      </c>
      <c r="I489">
        <v>488</v>
      </c>
      <c r="J489">
        <v>2003</v>
      </c>
      <c r="K489" s="1">
        <v>3</v>
      </c>
      <c r="L489" s="8">
        <f t="shared" si="7"/>
        <v>1.6030188017222829E-3</v>
      </c>
    </row>
    <row r="490" spans="1:12" x14ac:dyDescent="0.35">
      <c r="A490" t="s">
        <v>14</v>
      </c>
      <c r="B490">
        <v>2003.06</v>
      </c>
      <c r="C490">
        <v>454.16143099999999</v>
      </c>
      <c r="D490" t="s">
        <v>1</v>
      </c>
      <c r="E490" t="s">
        <v>2</v>
      </c>
      <c r="F490" t="s">
        <v>15</v>
      </c>
      <c r="G490" t="s">
        <v>16</v>
      </c>
      <c r="H490" t="s">
        <v>17</v>
      </c>
      <c r="I490">
        <v>489</v>
      </c>
      <c r="J490">
        <v>2003</v>
      </c>
      <c r="K490" s="1">
        <v>6</v>
      </c>
      <c r="L490" s="8">
        <f t="shared" si="7"/>
        <v>1.0661709068273888E-3</v>
      </c>
    </row>
    <row r="491" spans="1:12" x14ac:dyDescent="0.35">
      <c r="A491" t="s">
        <v>14</v>
      </c>
      <c r="B491">
        <v>2003.09</v>
      </c>
      <c r="C491">
        <v>457.07547099999999</v>
      </c>
      <c r="D491" t="s">
        <v>1</v>
      </c>
      <c r="E491" t="s">
        <v>2</v>
      </c>
      <c r="F491" t="s">
        <v>15</v>
      </c>
      <c r="G491" t="s">
        <v>16</v>
      </c>
      <c r="H491" t="s">
        <v>17</v>
      </c>
      <c r="I491">
        <v>490</v>
      </c>
      <c r="J491">
        <v>2003</v>
      </c>
      <c r="K491" s="1">
        <v>9</v>
      </c>
      <c r="L491" s="8">
        <f t="shared" si="7"/>
        <v>6.4163088300644355E-3</v>
      </c>
    </row>
    <row r="492" spans="1:12" x14ac:dyDescent="0.35">
      <c r="A492" t="s">
        <v>14</v>
      </c>
      <c r="B492">
        <v>2003.12</v>
      </c>
      <c r="C492">
        <v>460.29862000000003</v>
      </c>
      <c r="D492" t="s">
        <v>1</v>
      </c>
      <c r="E492" t="s">
        <v>2</v>
      </c>
      <c r="F492" t="s">
        <v>15</v>
      </c>
      <c r="G492" t="s">
        <v>16</v>
      </c>
      <c r="H492" t="s">
        <v>17</v>
      </c>
      <c r="I492">
        <v>491</v>
      </c>
      <c r="J492">
        <v>2003</v>
      </c>
      <c r="K492" s="1">
        <v>12</v>
      </c>
      <c r="L492" s="8">
        <f t="shared" si="7"/>
        <v>7.051677905507283E-3</v>
      </c>
    </row>
    <row r="493" spans="1:12" x14ac:dyDescent="0.35">
      <c r="A493" t="s">
        <v>14</v>
      </c>
      <c r="B493">
        <v>2004.03</v>
      </c>
      <c r="C493">
        <v>463.55760600000002</v>
      </c>
      <c r="D493" t="s">
        <v>1</v>
      </c>
      <c r="E493" t="s">
        <v>2</v>
      </c>
      <c r="F493" t="s">
        <v>15</v>
      </c>
      <c r="G493" t="s">
        <v>16</v>
      </c>
      <c r="H493" t="s">
        <v>17</v>
      </c>
      <c r="I493">
        <v>492</v>
      </c>
      <c r="J493">
        <v>2004</v>
      </c>
      <c r="K493" s="1">
        <v>3</v>
      </c>
      <c r="L493" s="8">
        <f t="shared" si="7"/>
        <v>7.0801559213885821E-3</v>
      </c>
    </row>
    <row r="494" spans="1:12" x14ac:dyDescent="0.35">
      <c r="A494" t="s">
        <v>14</v>
      </c>
      <c r="B494">
        <v>2004.06</v>
      </c>
      <c r="C494">
        <v>481.50574699999999</v>
      </c>
      <c r="D494" t="s">
        <v>1</v>
      </c>
      <c r="E494" t="s">
        <v>2</v>
      </c>
      <c r="F494" t="s">
        <v>15</v>
      </c>
      <c r="G494" t="s">
        <v>16</v>
      </c>
      <c r="H494" t="s">
        <v>17</v>
      </c>
      <c r="I494">
        <v>493</v>
      </c>
      <c r="J494">
        <v>2004</v>
      </c>
      <c r="K494" s="1">
        <v>6</v>
      </c>
      <c r="L494" s="8">
        <f t="shared" si="7"/>
        <v>3.8718253713649481E-2</v>
      </c>
    </row>
    <row r="495" spans="1:12" x14ac:dyDescent="0.35">
      <c r="A495" t="s">
        <v>14</v>
      </c>
      <c r="B495">
        <v>2004.09</v>
      </c>
      <c r="C495">
        <v>485.70718699999998</v>
      </c>
      <c r="D495" t="s">
        <v>1</v>
      </c>
      <c r="E495" t="s">
        <v>2</v>
      </c>
      <c r="F495" t="s">
        <v>15</v>
      </c>
      <c r="G495" t="s">
        <v>16</v>
      </c>
      <c r="H495" t="s">
        <v>17</v>
      </c>
      <c r="I495">
        <v>494</v>
      </c>
      <c r="J495">
        <v>2004</v>
      </c>
      <c r="K495" s="1">
        <v>9</v>
      </c>
      <c r="L495" s="8">
        <f t="shared" si="7"/>
        <v>8.7256279414666908E-3</v>
      </c>
    </row>
    <row r="496" spans="1:12" x14ac:dyDescent="0.35">
      <c r="A496" t="s">
        <v>14</v>
      </c>
      <c r="B496">
        <v>2004.12</v>
      </c>
      <c r="C496">
        <v>495.93460299999998</v>
      </c>
      <c r="D496" t="s">
        <v>1</v>
      </c>
      <c r="E496" t="s">
        <v>2</v>
      </c>
      <c r="F496" t="s">
        <v>15</v>
      </c>
      <c r="G496" t="s">
        <v>16</v>
      </c>
      <c r="H496" t="s">
        <v>17</v>
      </c>
      <c r="I496">
        <v>495</v>
      </c>
      <c r="J496">
        <v>2004</v>
      </c>
      <c r="K496" s="1">
        <v>12</v>
      </c>
      <c r="L496" s="8">
        <f t="shared" si="7"/>
        <v>2.1056752450319426E-2</v>
      </c>
    </row>
    <row r="497" spans="1:12" x14ac:dyDescent="0.35">
      <c r="A497" t="s">
        <v>14</v>
      </c>
      <c r="B497">
        <v>2005.03</v>
      </c>
      <c r="C497">
        <v>519.026836</v>
      </c>
      <c r="D497" t="s">
        <v>1</v>
      </c>
      <c r="E497" t="s">
        <v>2</v>
      </c>
      <c r="F497" t="s">
        <v>15</v>
      </c>
      <c r="G497" t="s">
        <v>16</v>
      </c>
      <c r="H497" t="s">
        <v>17</v>
      </c>
      <c r="I497">
        <v>496</v>
      </c>
      <c r="J497">
        <v>2005</v>
      </c>
      <c r="K497" s="1">
        <v>3</v>
      </c>
      <c r="L497" s="8">
        <f t="shared" si="7"/>
        <v>4.6563060654188762E-2</v>
      </c>
    </row>
    <row r="498" spans="1:12" x14ac:dyDescent="0.35">
      <c r="A498" t="s">
        <v>14</v>
      </c>
      <c r="B498">
        <v>2005.06</v>
      </c>
      <c r="C498">
        <v>527.67914399999995</v>
      </c>
      <c r="D498" t="s">
        <v>1</v>
      </c>
      <c r="E498" t="s">
        <v>2</v>
      </c>
      <c r="F498" t="s">
        <v>15</v>
      </c>
      <c r="G498" t="s">
        <v>16</v>
      </c>
      <c r="H498" t="s">
        <v>17</v>
      </c>
      <c r="I498">
        <v>497</v>
      </c>
      <c r="J498">
        <v>2005</v>
      </c>
      <c r="K498" s="1">
        <v>6</v>
      </c>
      <c r="L498" s="8">
        <f t="shared" si="7"/>
        <v>1.6670251709296875E-2</v>
      </c>
    </row>
    <row r="499" spans="1:12" x14ac:dyDescent="0.35">
      <c r="A499" t="s">
        <v>14</v>
      </c>
      <c r="B499">
        <v>2005.09</v>
      </c>
      <c r="C499">
        <v>538.10243800000001</v>
      </c>
      <c r="D499" t="s">
        <v>1</v>
      </c>
      <c r="E499" t="s">
        <v>2</v>
      </c>
      <c r="F499" t="s">
        <v>15</v>
      </c>
      <c r="G499" t="s">
        <v>16</v>
      </c>
      <c r="H499" t="s">
        <v>17</v>
      </c>
      <c r="I499">
        <v>498</v>
      </c>
      <c r="J499">
        <v>2005</v>
      </c>
      <c r="K499" s="1">
        <v>9</v>
      </c>
      <c r="L499" s="8">
        <f t="shared" si="7"/>
        <v>1.9753090715292809E-2</v>
      </c>
    </row>
    <row r="500" spans="1:12" x14ac:dyDescent="0.35">
      <c r="A500" t="s">
        <v>14</v>
      </c>
      <c r="B500">
        <v>2005.12</v>
      </c>
      <c r="C500">
        <v>551.34808199999998</v>
      </c>
      <c r="D500" t="s">
        <v>1</v>
      </c>
      <c r="E500" t="s">
        <v>2</v>
      </c>
      <c r="F500" t="s">
        <v>15</v>
      </c>
      <c r="G500" t="s">
        <v>16</v>
      </c>
      <c r="H500" t="s">
        <v>17</v>
      </c>
      <c r="I500">
        <v>499</v>
      </c>
      <c r="J500">
        <v>2005</v>
      </c>
      <c r="K500" s="1">
        <v>12</v>
      </c>
      <c r="L500" s="8">
        <f t="shared" si="7"/>
        <v>2.4615469220379133E-2</v>
      </c>
    </row>
    <row r="501" spans="1:12" x14ac:dyDescent="0.35">
      <c r="A501" t="s">
        <v>14</v>
      </c>
      <c r="B501">
        <v>2006.03</v>
      </c>
      <c r="C501">
        <v>555.85170200000005</v>
      </c>
      <c r="D501" t="s">
        <v>1</v>
      </c>
      <c r="E501" t="s">
        <v>2</v>
      </c>
      <c r="F501" t="s">
        <v>15</v>
      </c>
      <c r="G501" t="s">
        <v>16</v>
      </c>
      <c r="H501" t="s">
        <v>17</v>
      </c>
      <c r="I501">
        <v>500</v>
      </c>
      <c r="J501">
        <v>2006</v>
      </c>
      <c r="K501" s="1">
        <v>3</v>
      </c>
      <c r="L501" s="8">
        <f t="shared" si="7"/>
        <v>8.1683788282409745E-3</v>
      </c>
    </row>
    <row r="502" spans="1:12" x14ac:dyDescent="0.35">
      <c r="A502" t="s">
        <v>14</v>
      </c>
      <c r="B502">
        <v>2006.06</v>
      </c>
      <c r="C502">
        <v>558.472442</v>
      </c>
      <c r="D502" t="s">
        <v>1</v>
      </c>
      <c r="E502" t="s">
        <v>2</v>
      </c>
      <c r="F502" t="s">
        <v>15</v>
      </c>
      <c r="G502" t="s">
        <v>16</v>
      </c>
      <c r="H502" t="s">
        <v>17</v>
      </c>
      <c r="I502">
        <v>501</v>
      </c>
      <c r="J502">
        <v>2006</v>
      </c>
      <c r="K502" s="1">
        <v>6</v>
      </c>
      <c r="L502" s="8">
        <f t="shared" si="7"/>
        <v>4.7148187017694064E-3</v>
      </c>
    </row>
    <row r="503" spans="1:12" x14ac:dyDescent="0.35">
      <c r="A503" t="s">
        <v>14</v>
      </c>
      <c r="B503">
        <v>2006.09</v>
      </c>
      <c r="C503">
        <v>554.612889</v>
      </c>
      <c r="D503" t="s">
        <v>1</v>
      </c>
      <c r="E503" t="s">
        <v>2</v>
      </c>
      <c r="F503" t="s">
        <v>15</v>
      </c>
      <c r="G503" t="s">
        <v>16</v>
      </c>
      <c r="H503" t="s">
        <v>17</v>
      </c>
      <c r="I503">
        <v>502</v>
      </c>
      <c r="J503">
        <v>2006</v>
      </c>
      <c r="K503" s="1">
        <v>9</v>
      </c>
      <c r="L503" s="8">
        <f t="shared" si="7"/>
        <v>-6.910910386514659E-3</v>
      </c>
    </row>
    <row r="504" spans="1:12" x14ac:dyDescent="0.35">
      <c r="A504" t="s">
        <v>14</v>
      </c>
      <c r="B504">
        <v>2006.12</v>
      </c>
      <c r="C504">
        <v>563.84484699999996</v>
      </c>
      <c r="D504" t="s">
        <v>1</v>
      </c>
      <c r="E504" t="s">
        <v>2</v>
      </c>
      <c r="F504" t="s">
        <v>15</v>
      </c>
      <c r="G504" t="s">
        <v>16</v>
      </c>
      <c r="H504" t="s">
        <v>17</v>
      </c>
      <c r="I504">
        <v>503</v>
      </c>
      <c r="J504">
        <v>2006</v>
      </c>
      <c r="K504" s="1">
        <v>12</v>
      </c>
      <c r="L504" s="8">
        <f t="shared" si="7"/>
        <v>1.6645768937403767E-2</v>
      </c>
    </row>
    <row r="505" spans="1:12" x14ac:dyDescent="0.35">
      <c r="A505" t="s">
        <v>14</v>
      </c>
      <c r="B505">
        <v>2007.03</v>
      </c>
      <c r="C505">
        <v>566.716137</v>
      </c>
      <c r="D505" t="s">
        <v>1</v>
      </c>
      <c r="E505" t="s">
        <v>2</v>
      </c>
      <c r="F505" t="s">
        <v>15</v>
      </c>
      <c r="G505" t="s">
        <v>16</v>
      </c>
      <c r="H505" t="s">
        <v>17</v>
      </c>
      <c r="I505">
        <v>504</v>
      </c>
      <c r="J505">
        <v>2007</v>
      </c>
      <c r="K505" s="1">
        <v>3</v>
      </c>
      <c r="L505" s="8">
        <f t="shared" si="7"/>
        <v>5.0923405885095283E-3</v>
      </c>
    </row>
    <row r="506" spans="1:12" x14ac:dyDescent="0.35">
      <c r="A506" t="s">
        <v>14</v>
      </c>
      <c r="B506">
        <v>2007.06</v>
      </c>
      <c r="C506">
        <v>573.98784499999999</v>
      </c>
      <c r="D506" t="s">
        <v>1</v>
      </c>
      <c r="E506" t="s">
        <v>2</v>
      </c>
      <c r="F506" t="s">
        <v>15</v>
      </c>
      <c r="G506" t="s">
        <v>16</v>
      </c>
      <c r="H506" t="s">
        <v>17</v>
      </c>
      <c r="I506">
        <v>505</v>
      </c>
      <c r="J506">
        <v>2007</v>
      </c>
      <c r="K506" s="1">
        <v>6</v>
      </c>
      <c r="L506" s="8">
        <f t="shared" si="7"/>
        <v>1.2831305701817328E-2</v>
      </c>
    </row>
    <row r="507" spans="1:12" x14ac:dyDescent="0.35">
      <c r="A507" t="s">
        <v>14</v>
      </c>
      <c r="B507">
        <v>2007.09</v>
      </c>
      <c r="C507">
        <v>581.55399899999998</v>
      </c>
      <c r="D507" t="s">
        <v>1</v>
      </c>
      <c r="E507" t="s">
        <v>2</v>
      </c>
      <c r="F507" t="s">
        <v>15</v>
      </c>
      <c r="G507" t="s">
        <v>16</v>
      </c>
      <c r="H507" t="s">
        <v>17</v>
      </c>
      <c r="I507">
        <v>506</v>
      </c>
      <c r="J507">
        <v>2007</v>
      </c>
      <c r="K507" s="1">
        <v>9</v>
      </c>
      <c r="L507" s="8">
        <f t="shared" si="7"/>
        <v>1.3181732097480189E-2</v>
      </c>
    </row>
    <row r="508" spans="1:12" x14ac:dyDescent="0.35">
      <c r="A508" t="s">
        <v>14</v>
      </c>
      <c r="B508">
        <v>2007.12</v>
      </c>
      <c r="C508">
        <v>583.48081300000001</v>
      </c>
      <c r="D508" t="s">
        <v>1</v>
      </c>
      <c r="E508" t="s">
        <v>2</v>
      </c>
      <c r="F508" t="s">
        <v>15</v>
      </c>
      <c r="G508" t="s">
        <v>16</v>
      </c>
      <c r="H508" t="s">
        <v>17</v>
      </c>
      <c r="I508">
        <v>507</v>
      </c>
      <c r="J508">
        <v>2007</v>
      </c>
      <c r="K508" s="1">
        <v>12</v>
      </c>
      <c r="L508" s="8">
        <f t="shared" ref="L508:L571" si="8">(C508-C507)/C507</f>
        <v>3.313215975323447E-3</v>
      </c>
    </row>
    <row r="509" spans="1:12" x14ac:dyDescent="0.35">
      <c r="A509" t="s">
        <v>14</v>
      </c>
      <c r="B509">
        <v>2008.03</v>
      </c>
      <c r="C509">
        <v>587.23091399999998</v>
      </c>
      <c r="D509" t="s">
        <v>1</v>
      </c>
      <c r="E509" t="s">
        <v>2</v>
      </c>
      <c r="F509" t="s">
        <v>15</v>
      </c>
      <c r="G509" t="s">
        <v>16</v>
      </c>
      <c r="H509" t="s">
        <v>17</v>
      </c>
      <c r="I509">
        <v>508</v>
      </c>
      <c r="J509">
        <v>2008</v>
      </c>
      <c r="K509" s="1">
        <v>3</v>
      </c>
      <c r="L509" s="8">
        <f t="shared" si="8"/>
        <v>6.4271196523474584E-3</v>
      </c>
    </row>
    <row r="510" spans="1:12" x14ac:dyDescent="0.35">
      <c r="A510" t="s">
        <v>14</v>
      </c>
      <c r="B510">
        <v>2008.06</v>
      </c>
      <c r="C510">
        <v>593.42176800000004</v>
      </c>
      <c r="D510" t="s">
        <v>1</v>
      </c>
      <c r="E510" t="s">
        <v>2</v>
      </c>
      <c r="F510" t="s">
        <v>15</v>
      </c>
      <c r="G510" t="s">
        <v>16</v>
      </c>
      <c r="H510" t="s">
        <v>17</v>
      </c>
      <c r="I510">
        <v>509</v>
      </c>
      <c r="J510">
        <v>2008</v>
      </c>
      <c r="K510" s="1">
        <v>6</v>
      </c>
      <c r="L510" s="8">
        <f t="shared" si="8"/>
        <v>1.0542452470409381E-2</v>
      </c>
    </row>
    <row r="511" spans="1:12" x14ac:dyDescent="0.35">
      <c r="A511" t="s">
        <v>14</v>
      </c>
      <c r="B511">
        <v>2008.09</v>
      </c>
      <c r="C511">
        <v>629.89516400000002</v>
      </c>
      <c r="D511" t="s">
        <v>1</v>
      </c>
      <c r="E511" t="s">
        <v>2</v>
      </c>
      <c r="F511" t="s">
        <v>15</v>
      </c>
      <c r="G511" t="s">
        <v>16</v>
      </c>
      <c r="H511" t="s">
        <v>17</v>
      </c>
      <c r="I511">
        <v>510</v>
      </c>
      <c r="J511">
        <v>2008</v>
      </c>
      <c r="K511" s="1">
        <v>9</v>
      </c>
      <c r="L511" s="8">
        <f t="shared" si="8"/>
        <v>6.146285486446796E-2</v>
      </c>
    </row>
    <row r="512" spans="1:12" x14ac:dyDescent="0.35">
      <c r="A512" t="s">
        <v>14</v>
      </c>
      <c r="B512">
        <v>2008.12</v>
      </c>
      <c r="C512">
        <v>638.70073100000002</v>
      </c>
      <c r="D512" t="s">
        <v>1</v>
      </c>
      <c r="E512" t="s">
        <v>2</v>
      </c>
      <c r="F512" t="s">
        <v>15</v>
      </c>
      <c r="G512" t="s">
        <v>16</v>
      </c>
      <c r="H512" t="s">
        <v>17</v>
      </c>
      <c r="I512">
        <v>511</v>
      </c>
      <c r="J512">
        <v>2008</v>
      </c>
      <c r="K512" s="1">
        <v>12</v>
      </c>
      <c r="L512" s="8">
        <f t="shared" si="8"/>
        <v>1.3979416739894189E-2</v>
      </c>
    </row>
    <row r="513" spans="1:12" x14ac:dyDescent="0.35">
      <c r="A513" t="s">
        <v>14</v>
      </c>
      <c r="B513">
        <v>2009.03</v>
      </c>
      <c r="C513">
        <v>655.19058600000005</v>
      </c>
      <c r="D513" t="s">
        <v>1</v>
      </c>
      <c r="E513" t="s">
        <v>2</v>
      </c>
      <c r="F513" t="s">
        <v>15</v>
      </c>
      <c r="G513" t="s">
        <v>16</v>
      </c>
      <c r="H513" t="s">
        <v>17</v>
      </c>
      <c r="I513">
        <v>512</v>
      </c>
      <c r="J513">
        <v>2009</v>
      </c>
      <c r="K513" s="1">
        <v>3</v>
      </c>
      <c r="L513" s="8">
        <f t="shared" si="8"/>
        <v>2.5817811378080344E-2</v>
      </c>
    </row>
    <row r="514" spans="1:12" x14ac:dyDescent="0.35">
      <c r="A514" t="s">
        <v>14</v>
      </c>
      <c r="B514">
        <v>2009.06</v>
      </c>
      <c r="C514">
        <v>657.52450599999997</v>
      </c>
      <c r="D514" t="s">
        <v>1</v>
      </c>
      <c r="E514" t="s">
        <v>2</v>
      </c>
      <c r="F514" t="s">
        <v>15</v>
      </c>
      <c r="G514" t="s">
        <v>16</v>
      </c>
      <c r="H514" t="s">
        <v>17</v>
      </c>
      <c r="I514">
        <v>513</v>
      </c>
      <c r="J514">
        <v>2009</v>
      </c>
      <c r="K514" s="1">
        <v>6</v>
      </c>
      <c r="L514" s="8">
        <f t="shared" si="8"/>
        <v>3.5622001443102553E-3</v>
      </c>
    </row>
    <row r="515" spans="1:12" x14ac:dyDescent="0.35">
      <c r="A515" t="s">
        <v>14</v>
      </c>
      <c r="B515">
        <v>2009.09</v>
      </c>
      <c r="C515">
        <v>659.55430100000001</v>
      </c>
      <c r="D515" t="s">
        <v>1</v>
      </c>
      <c r="E515" t="s">
        <v>2</v>
      </c>
      <c r="F515" t="s">
        <v>15</v>
      </c>
      <c r="G515" t="s">
        <v>16</v>
      </c>
      <c r="H515" t="s">
        <v>17</v>
      </c>
      <c r="I515">
        <v>514</v>
      </c>
      <c r="J515">
        <v>2009</v>
      </c>
      <c r="K515" s="1">
        <v>9</v>
      </c>
      <c r="L515" s="8">
        <f t="shared" si="8"/>
        <v>3.0870256263878866E-3</v>
      </c>
    </row>
    <row r="516" spans="1:12" x14ac:dyDescent="0.35">
      <c r="A516" t="s">
        <v>14</v>
      </c>
      <c r="B516">
        <v>2009.12</v>
      </c>
      <c r="C516">
        <v>661.79221900000005</v>
      </c>
      <c r="D516" t="s">
        <v>1</v>
      </c>
      <c r="E516" t="s">
        <v>2</v>
      </c>
      <c r="F516" t="s">
        <v>15</v>
      </c>
      <c r="G516" t="s">
        <v>16</v>
      </c>
      <c r="H516" t="s">
        <v>17</v>
      </c>
      <c r="I516">
        <v>515</v>
      </c>
      <c r="J516">
        <v>2009</v>
      </c>
      <c r="K516" s="1">
        <v>12</v>
      </c>
      <c r="L516" s="8">
        <f t="shared" si="8"/>
        <v>3.3930761979824252E-3</v>
      </c>
    </row>
    <row r="517" spans="1:12" x14ac:dyDescent="0.35">
      <c r="A517" t="s">
        <v>14</v>
      </c>
      <c r="B517">
        <v>2010.03</v>
      </c>
      <c r="C517">
        <v>664.49641999999994</v>
      </c>
      <c r="D517" t="s">
        <v>1</v>
      </c>
      <c r="E517" t="s">
        <v>2</v>
      </c>
      <c r="F517" t="s">
        <v>15</v>
      </c>
      <c r="G517" t="s">
        <v>16</v>
      </c>
      <c r="H517" t="s">
        <v>17</v>
      </c>
      <c r="I517">
        <v>516</v>
      </c>
      <c r="J517">
        <v>2010</v>
      </c>
      <c r="K517" s="1">
        <v>3</v>
      </c>
      <c r="L517" s="8">
        <f t="shared" si="8"/>
        <v>4.086178293371409E-3</v>
      </c>
    </row>
    <row r="518" spans="1:12" x14ac:dyDescent="0.35">
      <c r="A518" t="s">
        <v>14</v>
      </c>
      <c r="B518">
        <v>2010.06</v>
      </c>
      <c r="C518">
        <v>665.68552099999999</v>
      </c>
      <c r="D518" t="s">
        <v>1</v>
      </c>
      <c r="E518" t="s">
        <v>2</v>
      </c>
      <c r="F518" t="s">
        <v>15</v>
      </c>
      <c r="G518" t="s">
        <v>16</v>
      </c>
      <c r="H518" t="s">
        <v>17</v>
      </c>
      <c r="I518">
        <v>517</v>
      </c>
      <c r="J518">
        <v>2010</v>
      </c>
      <c r="K518" s="1">
        <v>6</v>
      </c>
      <c r="L518" s="8">
        <f t="shared" si="8"/>
        <v>1.7894769094467819E-3</v>
      </c>
    </row>
    <row r="519" spans="1:12" x14ac:dyDescent="0.35">
      <c r="A519" t="s">
        <v>14</v>
      </c>
      <c r="B519">
        <v>2010.09</v>
      </c>
      <c r="C519">
        <v>690.06504700000005</v>
      </c>
      <c r="D519" t="s">
        <v>1</v>
      </c>
      <c r="E519" t="s">
        <v>2</v>
      </c>
      <c r="F519" t="s">
        <v>15</v>
      </c>
      <c r="G519" t="s">
        <v>16</v>
      </c>
      <c r="H519" t="s">
        <v>17</v>
      </c>
      <c r="I519">
        <v>518</v>
      </c>
      <c r="J519">
        <v>2010</v>
      </c>
      <c r="K519" s="1">
        <v>9</v>
      </c>
      <c r="L519" s="8">
        <f t="shared" si="8"/>
        <v>3.6623188023343016E-2</v>
      </c>
    </row>
    <row r="520" spans="1:12" x14ac:dyDescent="0.35">
      <c r="A520" t="s">
        <v>14</v>
      </c>
      <c r="B520">
        <v>2010.12</v>
      </c>
      <c r="C520">
        <v>699.50740599999995</v>
      </c>
      <c r="D520" t="s">
        <v>1</v>
      </c>
      <c r="E520" t="s">
        <v>2</v>
      </c>
      <c r="F520" t="s">
        <v>15</v>
      </c>
      <c r="G520" t="s">
        <v>16</v>
      </c>
      <c r="H520" t="s">
        <v>17</v>
      </c>
      <c r="I520">
        <v>519</v>
      </c>
      <c r="J520">
        <v>2010</v>
      </c>
      <c r="K520" s="1">
        <v>12</v>
      </c>
      <c r="L520" s="8">
        <f t="shared" si="8"/>
        <v>1.3683288323397571E-2</v>
      </c>
    </row>
    <row r="521" spans="1:12" x14ac:dyDescent="0.35">
      <c r="A521" t="s">
        <v>14</v>
      </c>
      <c r="B521">
        <v>2011.03</v>
      </c>
      <c r="C521">
        <v>700.69648900000004</v>
      </c>
      <c r="D521" t="s">
        <v>1</v>
      </c>
      <c r="E521" t="s">
        <v>2</v>
      </c>
      <c r="F521" t="s">
        <v>15</v>
      </c>
      <c r="G521" t="s">
        <v>16</v>
      </c>
      <c r="H521" t="s">
        <v>17</v>
      </c>
      <c r="I521">
        <v>520</v>
      </c>
      <c r="J521">
        <v>2011</v>
      </c>
      <c r="K521" s="1">
        <v>3</v>
      </c>
      <c r="L521" s="8">
        <f t="shared" si="8"/>
        <v>1.6998862196465382E-3</v>
      </c>
    </row>
    <row r="522" spans="1:12" x14ac:dyDescent="0.35">
      <c r="A522" t="s">
        <v>14</v>
      </c>
      <c r="B522">
        <v>2011.06</v>
      </c>
      <c r="C522">
        <v>703.54069600000003</v>
      </c>
      <c r="D522" t="s">
        <v>1</v>
      </c>
      <c r="E522" t="s">
        <v>2</v>
      </c>
      <c r="F522" t="s">
        <v>15</v>
      </c>
      <c r="G522" t="s">
        <v>16</v>
      </c>
      <c r="H522" t="s">
        <v>17</v>
      </c>
      <c r="I522">
        <v>521</v>
      </c>
      <c r="J522">
        <v>2011</v>
      </c>
      <c r="K522" s="1">
        <v>6</v>
      </c>
      <c r="L522" s="8">
        <f t="shared" si="8"/>
        <v>4.0591141023970266E-3</v>
      </c>
    </row>
    <row r="523" spans="1:12" x14ac:dyDescent="0.35">
      <c r="A523" t="s">
        <v>14</v>
      </c>
      <c r="B523">
        <v>2011.09</v>
      </c>
      <c r="C523">
        <v>720.73273600000005</v>
      </c>
      <c r="D523" t="s">
        <v>1</v>
      </c>
      <c r="E523" t="s">
        <v>2</v>
      </c>
      <c r="F523" t="s">
        <v>15</v>
      </c>
      <c r="G523" t="s">
        <v>16</v>
      </c>
      <c r="H523" t="s">
        <v>17</v>
      </c>
      <c r="I523">
        <v>522</v>
      </c>
      <c r="J523">
        <v>2011</v>
      </c>
      <c r="K523" s="1">
        <v>9</v>
      </c>
      <c r="L523" s="8">
        <f t="shared" si="8"/>
        <v>2.4436454206197077E-2</v>
      </c>
    </row>
    <row r="524" spans="1:12" x14ac:dyDescent="0.35">
      <c r="A524" t="s">
        <v>14</v>
      </c>
      <c r="B524">
        <v>2011.12</v>
      </c>
      <c r="C524">
        <v>723.59762699999999</v>
      </c>
      <c r="D524" t="s">
        <v>1</v>
      </c>
      <c r="E524" t="s">
        <v>2</v>
      </c>
      <c r="F524" t="s">
        <v>15</v>
      </c>
      <c r="G524" t="s">
        <v>16</v>
      </c>
      <c r="H524" t="s">
        <v>17</v>
      </c>
      <c r="I524">
        <v>523</v>
      </c>
      <c r="J524">
        <v>2011</v>
      </c>
      <c r="K524" s="1">
        <v>12</v>
      </c>
      <c r="L524" s="8">
        <f t="shared" si="8"/>
        <v>3.9749699949801409E-3</v>
      </c>
    </row>
    <row r="525" spans="1:12" x14ac:dyDescent="0.35">
      <c r="A525" t="s">
        <v>14</v>
      </c>
      <c r="B525">
        <v>2012.03</v>
      </c>
      <c r="C525">
        <v>724.08387600000003</v>
      </c>
      <c r="D525" t="s">
        <v>1</v>
      </c>
      <c r="E525" t="s">
        <v>2</v>
      </c>
      <c r="F525" t="s">
        <v>15</v>
      </c>
      <c r="G525" t="s">
        <v>16</v>
      </c>
      <c r="H525" t="s">
        <v>17</v>
      </c>
      <c r="I525">
        <v>524</v>
      </c>
      <c r="J525">
        <v>2012</v>
      </c>
      <c r="K525" s="1">
        <v>3</v>
      </c>
      <c r="L525" s="8">
        <f t="shared" si="8"/>
        <v>6.7198810755641613E-4</v>
      </c>
    </row>
    <row r="526" spans="1:12" x14ac:dyDescent="0.35">
      <c r="A526" t="s">
        <v>14</v>
      </c>
      <c r="B526">
        <v>2012.06</v>
      </c>
      <c r="C526">
        <v>724.83597299999997</v>
      </c>
      <c r="D526" t="s">
        <v>1</v>
      </c>
      <c r="E526" t="s">
        <v>2</v>
      </c>
      <c r="F526" t="s">
        <v>15</v>
      </c>
      <c r="G526" t="s">
        <v>16</v>
      </c>
      <c r="H526" t="s">
        <v>17</v>
      </c>
      <c r="I526">
        <v>525</v>
      </c>
      <c r="J526">
        <v>2012</v>
      </c>
      <c r="K526" s="1">
        <v>6</v>
      </c>
      <c r="L526" s="8">
        <f t="shared" si="8"/>
        <v>1.0386876782213213E-3</v>
      </c>
    </row>
    <row r="527" spans="1:12" x14ac:dyDescent="0.35">
      <c r="A527" t="s">
        <v>14</v>
      </c>
      <c r="B527">
        <v>2012.09</v>
      </c>
      <c r="C527">
        <v>726.49233500000003</v>
      </c>
      <c r="D527" t="s">
        <v>1</v>
      </c>
      <c r="E527" t="s">
        <v>2</v>
      </c>
      <c r="F527" t="s">
        <v>15</v>
      </c>
      <c r="G527" t="s">
        <v>16</v>
      </c>
      <c r="H527" t="s">
        <v>17</v>
      </c>
      <c r="I527">
        <v>526</v>
      </c>
      <c r="J527">
        <v>2012</v>
      </c>
      <c r="K527" s="1">
        <v>9</v>
      </c>
      <c r="L527" s="8">
        <f t="shared" si="8"/>
        <v>2.2851542441313937E-3</v>
      </c>
    </row>
    <row r="528" spans="1:12" x14ac:dyDescent="0.35">
      <c r="A528" t="s">
        <v>14</v>
      </c>
      <c r="B528">
        <v>2012.12</v>
      </c>
      <c r="C528">
        <v>729.24466500000005</v>
      </c>
      <c r="D528" t="s">
        <v>1</v>
      </c>
      <c r="E528" t="s">
        <v>2</v>
      </c>
      <c r="F528" t="s">
        <v>15</v>
      </c>
      <c r="G528" t="s">
        <v>16</v>
      </c>
      <c r="H528" t="s">
        <v>17</v>
      </c>
      <c r="I528">
        <v>527</v>
      </c>
      <c r="J528">
        <v>2012</v>
      </c>
      <c r="K528" s="1">
        <v>12</v>
      </c>
      <c r="L528" s="8">
        <f t="shared" si="8"/>
        <v>3.7885189800385558E-3</v>
      </c>
    </row>
    <row r="529" spans="1:12" x14ac:dyDescent="0.35">
      <c r="A529" t="s">
        <v>14</v>
      </c>
      <c r="B529">
        <v>2013.03</v>
      </c>
      <c r="C529">
        <v>641.72938099999999</v>
      </c>
      <c r="D529" t="s">
        <v>1</v>
      </c>
      <c r="E529" t="s">
        <v>2</v>
      </c>
      <c r="F529" t="s">
        <v>15</v>
      </c>
      <c r="G529" t="s">
        <v>16</v>
      </c>
      <c r="H529" t="s">
        <v>17</v>
      </c>
      <c r="I529">
        <v>528</v>
      </c>
      <c r="J529">
        <v>2013</v>
      </c>
      <c r="K529" s="1">
        <v>3</v>
      </c>
      <c r="L529" s="8">
        <f t="shared" si="8"/>
        <v>-0.12000812374815256</v>
      </c>
    </row>
    <row r="530" spans="1:12" x14ac:dyDescent="0.35">
      <c r="A530" t="s">
        <v>14</v>
      </c>
      <c r="B530">
        <v>2013.06</v>
      </c>
      <c r="C530">
        <v>641.06468600000005</v>
      </c>
      <c r="D530" t="s">
        <v>1</v>
      </c>
      <c r="E530" t="s">
        <v>2</v>
      </c>
      <c r="F530" t="s">
        <v>15</v>
      </c>
      <c r="G530" t="s">
        <v>16</v>
      </c>
      <c r="H530" t="s">
        <v>17</v>
      </c>
      <c r="I530">
        <v>529</v>
      </c>
      <c r="J530">
        <v>2013</v>
      </c>
      <c r="K530" s="1">
        <v>6</v>
      </c>
      <c r="L530" s="8">
        <f t="shared" si="8"/>
        <v>-1.0357870773567369E-3</v>
      </c>
    </row>
    <row r="531" spans="1:12" x14ac:dyDescent="0.35">
      <c r="A531" t="s">
        <v>14</v>
      </c>
      <c r="B531">
        <v>2013.09</v>
      </c>
      <c r="C531">
        <v>644.41153499999996</v>
      </c>
      <c r="D531" t="s">
        <v>1</v>
      </c>
      <c r="E531" t="s">
        <v>2</v>
      </c>
      <c r="F531" t="s">
        <v>15</v>
      </c>
      <c r="G531" t="s">
        <v>16</v>
      </c>
      <c r="H531" t="s">
        <v>17</v>
      </c>
      <c r="I531">
        <v>530</v>
      </c>
      <c r="J531">
        <v>2013</v>
      </c>
      <c r="K531" s="1">
        <v>9</v>
      </c>
      <c r="L531" s="8">
        <f t="shared" si="8"/>
        <v>5.2207664422805316E-3</v>
      </c>
    </row>
    <row r="532" spans="1:12" x14ac:dyDescent="0.35">
      <c r="A532" t="s">
        <v>14</v>
      </c>
      <c r="B532">
        <v>2013.12</v>
      </c>
      <c r="C532">
        <v>648.26381100000003</v>
      </c>
      <c r="D532" t="s">
        <v>1</v>
      </c>
      <c r="E532" t="s">
        <v>2</v>
      </c>
      <c r="F532" t="s">
        <v>15</v>
      </c>
      <c r="G532" t="s">
        <v>16</v>
      </c>
      <c r="H532" t="s">
        <v>17</v>
      </c>
      <c r="I532">
        <v>531</v>
      </c>
      <c r="J532">
        <v>2013</v>
      </c>
      <c r="K532" s="1">
        <v>12</v>
      </c>
      <c r="L532" s="8">
        <f t="shared" si="8"/>
        <v>5.9779749287077466E-3</v>
      </c>
    </row>
    <row r="533" spans="1:12" x14ac:dyDescent="0.35">
      <c r="A533" t="s">
        <v>14</v>
      </c>
      <c r="B533">
        <v>2014.03</v>
      </c>
      <c r="C533">
        <v>663.04276400000003</v>
      </c>
      <c r="D533" t="s">
        <v>1</v>
      </c>
      <c r="E533" t="s">
        <v>2</v>
      </c>
      <c r="F533" t="s">
        <v>15</v>
      </c>
      <c r="G533" t="s">
        <v>16</v>
      </c>
      <c r="H533" t="s">
        <v>17</v>
      </c>
      <c r="I533">
        <v>532</v>
      </c>
      <c r="J533">
        <v>2014</v>
      </c>
      <c r="K533" s="1">
        <v>3</v>
      </c>
      <c r="L533" s="8">
        <f t="shared" si="8"/>
        <v>2.2797744913760118E-2</v>
      </c>
    </row>
    <row r="534" spans="1:12" x14ac:dyDescent="0.35">
      <c r="A534" t="s">
        <v>14</v>
      </c>
      <c r="B534">
        <v>2014.06</v>
      </c>
      <c r="C534">
        <v>668.13255300000003</v>
      </c>
      <c r="D534" t="s">
        <v>1</v>
      </c>
      <c r="E534" t="s">
        <v>2</v>
      </c>
      <c r="F534" t="s">
        <v>15</v>
      </c>
      <c r="G534" t="s">
        <v>16</v>
      </c>
      <c r="H534" t="s">
        <v>17</v>
      </c>
      <c r="I534">
        <v>533</v>
      </c>
      <c r="J534">
        <v>2014</v>
      </c>
      <c r="K534" s="1">
        <v>6</v>
      </c>
      <c r="L534" s="8">
        <f t="shared" si="8"/>
        <v>7.6764113513498747E-3</v>
      </c>
    </row>
    <row r="535" spans="1:12" x14ac:dyDescent="0.35">
      <c r="A535" t="s">
        <v>14</v>
      </c>
      <c r="B535">
        <v>2014.09</v>
      </c>
      <c r="C535">
        <v>678.64661599999999</v>
      </c>
      <c r="D535" t="s">
        <v>1</v>
      </c>
      <c r="E535" t="s">
        <v>2</v>
      </c>
      <c r="F535" t="s">
        <v>15</v>
      </c>
      <c r="G535" t="s">
        <v>16</v>
      </c>
      <c r="H535" t="s">
        <v>17</v>
      </c>
      <c r="I535">
        <v>534</v>
      </c>
      <c r="J535">
        <v>2014</v>
      </c>
      <c r="K535" s="1">
        <v>9</v>
      </c>
      <c r="L535" s="8">
        <f t="shared" si="8"/>
        <v>1.5736492635765893E-2</v>
      </c>
    </row>
    <row r="536" spans="1:12" x14ac:dyDescent="0.35">
      <c r="A536" t="s">
        <v>14</v>
      </c>
      <c r="B536">
        <v>2014.12</v>
      </c>
      <c r="C536">
        <v>693.73624199999995</v>
      </c>
      <c r="D536" t="s">
        <v>1</v>
      </c>
      <c r="E536" t="s">
        <v>2</v>
      </c>
      <c r="F536" t="s">
        <v>15</v>
      </c>
      <c r="G536" t="s">
        <v>16</v>
      </c>
      <c r="H536" t="s">
        <v>17</v>
      </c>
      <c r="I536">
        <v>535</v>
      </c>
      <c r="J536">
        <v>2014</v>
      </c>
      <c r="K536" s="1">
        <v>12</v>
      </c>
      <c r="L536" s="8">
        <f t="shared" si="8"/>
        <v>2.2234879898082264E-2</v>
      </c>
    </row>
    <row r="537" spans="1:12" x14ac:dyDescent="0.35">
      <c r="A537" t="s">
        <v>14</v>
      </c>
      <c r="B537">
        <v>2015.03</v>
      </c>
      <c r="C537">
        <v>697.63831400000004</v>
      </c>
      <c r="D537" t="s">
        <v>1</v>
      </c>
      <c r="E537" t="s">
        <v>2</v>
      </c>
      <c r="F537" t="s">
        <v>15</v>
      </c>
      <c r="G537" t="s">
        <v>16</v>
      </c>
      <c r="H537" t="s">
        <v>17</v>
      </c>
      <c r="I537">
        <v>536</v>
      </c>
      <c r="J537">
        <v>2015</v>
      </c>
      <c r="K537" s="1">
        <v>3</v>
      </c>
      <c r="L537" s="8">
        <f t="shared" si="8"/>
        <v>5.6247198340836999E-3</v>
      </c>
    </row>
    <row r="538" spans="1:12" x14ac:dyDescent="0.35">
      <c r="A538" t="s">
        <v>14</v>
      </c>
      <c r="B538">
        <v>2015.06</v>
      </c>
      <c r="C538">
        <v>699.780441</v>
      </c>
      <c r="D538" t="s">
        <v>1</v>
      </c>
      <c r="E538" t="s">
        <v>2</v>
      </c>
      <c r="F538" t="s">
        <v>15</v>
      </c>
      <c r="G538" t="s">
        <v>16</v>
      </c>
      <c r="H538" t="s">
        <v>17</v>
      </c>
      <c r="I538">
        <v>537</v>
      </c>
      <c r="J538">
        <v>2015</v>
      </c>
      <c r="K538" s="1">
        <v>6</v>
      </c>
      <c r="L538" s="8">
        <f t="shared" si="8"/>
        <v>3.0705409336218873E-3</v>
      </c>
    </row>
    <row r="539" spans="1:12" x14ac:dyDescent="0.35">
      <c r="A539" t="s">
        <v>14</v>
      </c>
      <c r="B539">
        <v>2015.09</v>
      </c>
      <c r="C539">
        <v>696.78454399999998</v>
      </c>
      <c r="D539" t="s">
        <v>1</v>
      </c>
      <c r="E539" t="s">
        <v>2</v>
      </c>
      <c r="F539" t="s">
        <v>15</v>
      </c>
      <c r="G539" t="s">
        <v>16</v>
      </c>
      <c r="H539" t="s">
        <v>17</v>
      </c>
      <c r="I539">
        <v>538</v>
      </c>
      <c r="J539">
        <v>2015</v>
      </c>
      <c r="K539" s="1">
        <v>9</v>
      </c>
      <c r="L539" s="8">
        <f t="shared" si="8"/>
        <v>-4.2811956786314546E-3</v>
      </c>
    </row>
    <row r="540" spans="1:12" x14ac:dyDescent="0.35">
      <c r="A540" t="s">
        <v>14</v>
      </c>
      <c r="B540">
        <v>2015.12</v>
      </c>
      <c r="C540">
        <v>696.04909899999996</v>
      </c>
      <c r="D540" t="s">
        <v>1</v>
      </c>
      <c r="E540" t="s">
        <v>2</v>
      </c>
      <c r="F540" t="s">
        <v>15</v>
      </c>
      <c r="G540" t="s">
        <v>16</v>
      </c>
      <c r="H540" t="s">
        <v>17</v>
      </c>
      <c r="I540">
        <v>539</v>
      </c>
      <c r="J540">
        <v>2015</v>
      </c>
      <c r="K540" s="1">
        <v>12</v>
      </c>
      <c r="L540" s="8">
        <f t="shared" si="8"/>
        <v>-1.0554840894978679E-3</v>
      </c>
    </row>
    <row r="541" spans="1:12" x14ac:dyDescent="0.35">
      <c r="A541" t="s">
        <v>14</v>
      </c>
      <c r="B541">
        <v>2016.03</v>
      </c>
      <c r="C541">
        <v>692.92068800000004</v>
      </c>
      <c r="D541" t="s">
        <v>1</v>
      </c>
      <c r="E541" t="s">
        <v>2</v>
      </c>
      <c r="F541" t="s">
        <v>15</v>
      </c>
      <c r="G541" t="s">
        <v>16</v>
      </c>
      <c r="H541" t="s">
        <v>17</v>
      </c>
      <c r="I541">
        <v>540</v>
      </c>
      <c r="J541">
        <v>2016</v>
      </c>
      <c r="K541" s="1">
        <v>3</v>
      </c>
      <c r="L541" s="8">
        <f t="shared" si="8"/>
        <v>-4.4945263265112204E-3</v>
      </c>
    </row>
    <row r="542" spans="1:12" x14ac:dyDescent="0.35">
      <c r="A542" t="s">
        <v>14</v>
      </c>
      <c r="B542">
        <v>2016.06</v>
      </c>
      <c r="C542">
        <v>694.55821200000003</v>
      </c>
      <c r="D542" t="s">
        <v>1</v>
      </c>
      <c r="E542" t="s">
        <v>2</v>
      </c>
      <c r="F542" t="s">
        <v>15</v>
      </c>
      <c r="G542" t="s">
        <v>16</v>
      </c>
      <c r="H542" t="s">
        <v>17</v>
      </c>
      <c r="I542">
        <v>541</v>
      </c>
      <c r="J542">
        <v>2016</v>
      </c>
      <c r="K542" s="1">
        <v>6</v>
      </c>
      <c r="L542" s="8">
        <f t="shared" si="8"/>
        <v>2.3632199591650592E-3</v>
      </c>
    </row>
    <row r="543" spans="1:12" x14ac:dyDescent="0.35">
      <c r="A543" t="s">
        <v>14</v>
      </c>
      <c r="B543">
        <v>2016.09</v>
      </c>
      <c r="C543">
        <v>696.14163699999995</v>
      </c>
      <c r="D543" t="s">
        <v>1</v>
      </c>
      <c r="E543" t="s">
        <v>2</v>
      </c>
      <c r="F543" t="s">
        <v>15</v>
      </c>
      <c r="G543" t="s">
        <v>16</v>
      </c>
      <c r="H543" t="s">
        <v>17</v>
      </c>
      <c r="I543">
        <v>542</v>
      </c>
      <c r="J543">
        <v>2016</v>
      </c>
      <c r="K543" s="1">
        <v>9</v>
      </c>
      <c r="L543" s="8">
        <f t="shared" si="8"/>
        <v>2.2797585179223541E-3</v>
      </c>
    </row>
    <row r="544" spans="1:12" x14ac:dyDescent="0.35">
      <c r="A544" t="s">
        <v>14</v>
      </c>
      <c r="B544">
        <v>2016.12</v>
      </c>
      <c r="C544">
        <v>715.42388700000004</v>
      </c>
      <c r="D544" t="s">
        <v>1</v>
      </c>
      <c r="E544" t="s">
        <v>2</v>
      </c>
      <c r="F544" t="s">
        <v>15</v>
      </c>
      <c r="G544" t="s">
        <v>16</v>
      </c>
      <c r="H544" t="s">
        <v>17</v>
      </c>
      <c r="I544">
        <v>543</v>
      </c>
      <c r="J544">
        <v>2016</v>
      </c>
      <c r="K544" s="1">
        <v>12</v>
      </c>
      <c r="L544" s="8">
        <f t="shared" si="8"/>
        <v>2.7698745449412174E-2</v>
      </c>
    </row>
    <row r="545" spans="1:12" x14ac:dyDescent="0.35">
      <c r="A545" t="s">
        <v>14</v>
      </c>
      <c r="B545">
        <v>2017.03</v>
      </c>
      <c r="C545">
        <v>691.00651000000005</v>
      </c>
      <c r="D545" t="s">
        <v>1</v>
      </c>
      <c r="E545" t="s">
        <v>2</v>
      </c>
      <c r="F545" t="s">
        <v>15</v>
      </c>
      <c r="G545" t="s">
        <v>16</v>
      </c>
      <c r="H545" t="s">
        <v>17</v>
      </c>
      <c r="I545">
        <v>544</v>
      </c>
      <c r="J545">
        <v>2017</v>
      </c>
      <c r="K545" s="1">
        <v>3</v>
      </c>
      <c r="L545" s="8">
        <f t="shared" si="8"/>
        <v>-3.4129943721043221E-2</v>
      </c>
    </row>
    <row r="546" spans="1:12" x14ac:dyDescent="0.35">
      <c r="A546" t="s">
        <v>14</v>
      </c>
      <c r="B546">
        <v>2017.06</v>
      </c>
      <c r="C546">
        <v>704.2645</v>
      </c>
      <c r="D546" t="s">
        <v>1</v>
      </c>
      <c r="E546" t="s">
        <v>2</v>
      </c>
      <c r="F546" t="s">
        <v>15</v>
      </c>
      <c r="G546" t="s">
        <v>16</v>
      </c>
      <c r="H546" t="s">
        <v>17</v>
      </c>
      <c r="I546">
        <v>545</v>
      </c>
      <c r="J546">
        <v>2017</v>
      </c>
      <c r="K546" s="1">
        <v>6</v>
      </c>
      <c r="L546" s="8">
        <f t="shared" si="8"/>
        <v>1.9186490732192883E-2</v>
      </c>
    </row>
    <row r="547" spans="1:12" x14ac:dyDescent="0.35">
      <c r="A547" t="s">
        <v>14</v>
      </c>
      <c r="B547">
        <v>2017.09</v>
      </c>
      <c r="C547">
        <v>699.95615399999997</v>
      </c>
      <c r="D547" t="s">
        <v>1</v>
      </c>
      <c r="E547" t="s">
        <v>2</v>
      </c>
      <c r="F547" t="s">
        <v>15</v>
      </c>
      <c r="G547" t="s">
        <v>16</v>
      </c>
      <c r="H547" t="s">
        <v>17</v>
      </c>
      <c r="I547">
        <v>546</v>
      </c>
      <c r="J547">
        <v>2017</v>
      </c>
      <c r="K547" s="1">
        <v>9</v>
      </c>
      <c r="L547" s="8">
        <f t="shared" si="8"/>
        <v>-6.1175112475497897E-3</v>
      </c>
    </row>
    <row r="548" spans="1:12" x14ac:dyDescent="0.35">
      <c r="A548" t="s">
        <v>14</v>
      </c>
      <c r="B548">
        <v>2017.12</v>
      </c>
      <c r="C548">
        <v>721.46112600000004</v>
      </c>
      <c r="D548" t="s">
        <v>1</v>
      </c>
      <c r="E548" t="s">
        <v>2</v>
      </c>
      <c r="F548" t="s">
        <v>15</v>
      </c>
      <c r="G548" t="s">
        <v>16</v>
      </c>
      <c r="H548" t="s">
        <v>17</v>
      </c>
      <c r="I548">
        <v>547</v>
      </c>
      <c r="J548">
        <v>2017</v>
      </c>
      <c r="K548" s="1">
        <v>12</v>
      </c>
      <c r="L548" s="8">
        <f t="shared" si="8"/>
        <v>3.0723312991973589E-2</v>
      </c>
    </row>
    <row r="549" spans="1:12" x14ac:dyDescent="0.35">
      <c r="A549" t="s">
        <v>14</v>
      </c>
      <c r="B549">
        <v>2018.03</v>
      </c>
      <c r="C549">
        <v>730.95225200000004</v>
      </c>
      <c r="D549" t="s">
        <v>1</v>
      </c>
      <c r="E549" t="s">
        <v>2</v>
      </c>
      <c r="F549" t="s">
        <v>15</v>
      </c>
      <c r="G549" t="s">
        <v>16</v>
      </c>
      <c r="H549" t="s">
        <v>17</v>
      </c>
      <c r="I549">
        <v>548</v>
      </c>
      <c r="J549">
        <v>2018</v>
      </c>
      <c r="K549" s="1">
        <v>3</v>
      </c>
      <c r="L549" s="8">
        <f t="shared" si="8"/>
        <v>1.3155422597225299E-2</v>
      </c>
    </row>
    <row r="550" spans="1:12" x14ac:dyDescent="0.35">
      <c r="A550" t="s">
        <v>14</v>
      </c>
      <c r="B550">
        <v>2018.06</v>
      </c>
      <c r="C550">
        <v>777.92638799999997</v>
      </c>
      <c r="D550" t="s">
        <v>1</v>
      </c>
      <c r="E550" t="s">
        <v>2</v>
      </c>
      <c r="F550" t="s">
        <v>15</v>
      </c>
      <c r="G550" t="s">
        <v>16</v>
      </c>
      <c r="H550" t="s">
        <v>17</v>
      </c>
      <c r="I550">
        <v>549</v>
      </c>
      <c r="J550">
        <v>2018</v>
      </c>
      <c r="K550" s="1">
        <v>6</v>
      </c>
      <c r="L550" s="8">
        <f t="shared" si="8"/>
        <v>6.4264301630470838E-2</v>
      </c>
    </row>
    <row r="551" spans="1:12" x14ac:dyDescent="0.35">
      <c r="A551" t="s">
        <v>14</v>
      </c>
      <c r="B551">
        <v>2018.09</v>
      </c>
      <c r="C551">
        <v>779.40353800000003</v>
      </c>
      <c r="D551" t="s">
        <v>1</v>
      </c>
      <c r="E551" t="s">
        <v>2</v>
      </c>
      <c r="F551" t="s">
        <v>15</v>
      </c>
      <c r="G551" t="s">
        <v>16</v>
      </c>
      <c r="H551" t="s">
        <v>17</v>
      </c>
      <c r="I551">
        <v>550</v>
      </c>
      <c r="J551">
        <v>2018</v>
      </c>
      <c r="K551" s="1">
        <v>9</v>
      </c>
      <c r="L551" s="8">
        <f t="shared" si="8"/>
        <v>1.8988300471432927E-3</v>
      </c>
    </row>
    <row r="552" spans="1:12" x14ac:dyDescent="0.35">
      <c r="A552" t="s">
        <v>14</v>
      </c>
      <c r="B552">
        <v>2018.12</v>
      </c>
      <c r="C552">
        <v>783.34713299999999</v>
      </c>
      <c r="D552" t="s">
        <v>1</v>
      </c>
      <c r="E552" t="s">
        <v>2</v>
      </c>
      <c r="F552" t="s">
        <v>15</v>
      </c>
      <c r="G552" t="s">
        <v>16</v>
      </c>
      <c r="H552" t="s">
        <v>17</v>
      </c>
      <c r="I552">
        <v>551</v>
      </c>
      <c r="J552">
        <v>2018</v>
      </c>
      <c r="K552" s="1">
        <v>12</v>
      </c>
      <c r="L552" s="8">
        <f t="shared" si="8"/>
        <v>5.0597601983171378E-3</v>
      </c>
    </row>
    <row r="553" spans="1:12" x14ac:dyDescent="0.35">
      <c r="A553" t="s">
        <v>14</v>
      </c>
      <c r="B553">
        <v>2019.03</v>
      </c>
      <c r="C553">
        <v>767.69313799999998</v>
      </c>
      <c r="D553" t="s">
        <v>1</v>
      </c>
      <c r="E553" t="s">
        <v>2</v>
      </c>
      <c r="F553" t="s">
        <v>15</v>
      </c>
      <c r="G553" t="s">
        <v>16</v>
      </c>
      <c r="H553" t="s">
        <v>17</v>
      </c>
      <c r="I553">
        <v>552</v>
      </c>
      <c r="J553">
        <v>2019</v>
      </c>
      <c r="K553" s="1">
        <v>3</v>
      </c>
      <c r="L553" s="8">
        <f t="shared" si="8"/>
        <v>-1.9983471363518746E-2</v>
      </c>
    </row>
    <row r="554" spans="1:12" x14ac:dyDescent="0.35">
      <c r="A554" t="s">
        <v>14</v>
      </c>
      <c r="B554">
        <v>2019.06</v>
      </c>
      <c r="C554">
        <v>773.15130799999997</v>
      </c>
      <c r="D554" t="s">
        <v>1</v>
      </c>
      <c r="E554" t="s">
        <v>2</v>
      </c>
      <c r="F554" t="s">
        <v>15</v>
      </c>
      <c r="G554" t="s">
        <v>16</v>
      </c>
      <c r="H554" t="s">
        <v>17</v>
      </c>
      <c r="I554">
        <v>553</v>
      </c>
      <c r="J554">
        <v>2019</v>
      </c>
      <c r="K554" s="1">
        <v>6</v>
      </c>
      <c r="L554" s="8">
        <f t="shared" si="8"/>
        <v>7.1098329916295224E-3</v>
      </c>
    </row>
    <row r="555" spans="1:12" x14ac:dyDescent="0.35">
      <c r="A555" t="s">
        <v>14</v>
      </c>
      <c r="B555">
        <v>2019.09</v>
      </c>
      <c r="C555">
        <v>797.87215300000003</v>
      </c>
      <c r="D555" t="s">
        <v>1</v>
      </c>
      <c r="E555" t="s">
        <v>2</v>
      </c>
      <c r="F555" t="s">
        <v>15</v>
      </c>
      <c r="G555" t="s">
        <v>16</v>
      </c>
      <c r="H555" t="s">
        <v>17</v>
      </c>
      <c r="I555">
        <v>554</v>
      </c>
      <c r="J555">
        <v>2019</v>
      </c>
      <c r="K555" s="1">
        <v>9</v>
      </c>
      <c r="L555" s="8">
        <f t="shared" si="8"/>
        <v>3.1974135908724423E-2</v>
      </c>
    </row>
    <row r="556" spans="1:12" x14ac:dyDescent="0.35">
      <c r="A556" t="s">
        <v>14</v>
      </c>
      <c r="B556">
        <v>2019.12</v>
      </c>
      <c r="C556">
        <v>799.29843500000004</v>
      </c>
      <c r="D556" t="s">
        <v>1</v>
      </c>
      <c r="E556" t="s">
        <v>2</v>
      </c>
      <c r="F556" t="s">
        <v>15</v>
      </c>
      <c r="G556" t="s">
        <v>16</v>
      </c>
      <c r="H556" t="s">
        <v>17</v>
      </c>
      <c r="I556">
        <v>555</v>
      </c>
      <c r="J556">
        <v>2019</v>
      </c>
      <c r="K556" s="1">
        <v>12</v>
      </c>
      <c r="L556" s="8">
        <f t="shared" si="8"/>
        <v>1.7876071932541988E-3</v>
      </c>
    </row>
    <row r="557" spans="1:12" x14ac:dyDescent="0.35">
      <c r="A557" t="s">
        <v>14</v>
      </c>
      <c r="B557">
        <v>2020.03</v>
      </c>
      <c r="C557">
        <v>794.44414300000005</v>
      </c>
      <c r="D557" t="s">
        <v>1</v>
      </c>
      <c r="E557" t="s">
        <v>2</v>
      </c>
      <c r="F557" t="s">
        <v>15</v>
      </c>
      <c r="G557" t="s">
        <v>16</v>
      </c>
      <c r="H557" t="s">
        <v>17</v>
      </c>
      <c r="I557">
        <v>556</v>
      </c>
      <c r="J557">
        <v>2020</v>
      </c>
      <c r="K557" s="1">
        <v>3</v>
      </c>
      <c r="L557" s="8">
        <f t="shared" si="8"/>
        <v>-6.0731909227371211E-3</v>
      </c>
    </row>
    <row r="558" spans="1:12" x14ac:dyDescent="0.35">
      <c r="A558" t="s">
        <v>14</v>
      </c>
      <c r="B558">
        <v>2020.06</v>
      </c>
      <c r="C558">
        <v>795.56122700000003</v>
      </c>
      <c r="D558" t="s">
        <v>1</v>
      </c>
      <c r="E558" t="s">
        <v>2</v>
      </c>
      <c r="F558" t="s">
        <v>15</v>
      </c>
      <c r="G558" t="s">
        <v>16</v>
      </c>
      <c r="H558" t="s">
        <v>17</v>
      </c>
      <c r="I558">
        <v>557</v>
      </c>
      <c r="J558">
        <v>2020</v>
      </c>
      <c r="K558" s="1">
        <v>6</v>
      </c>
      <c r="L558" s="8">
        <f t="shared" si="8"/>
        <v>1.4061202538187471E-3</v>
      </c>
    </row>
    <row r="559" spans="1:12" x14ac:dyDescent="0.35">
      <c r="A559" t="s">
        <v>14</v>
      </c>
      <c r="B559">
        <v>2020.09</v>
      </c>
      <c r="C559">
        <v>804.71752400000003</v>
      </c>
      <c r="D559" t="s">
        <v>1</v>
      </c>
      <c r="E559" t="s">
        <v>2</v>
      </c>
      <c r="F559" t="s">
        <v>15</v>
      </c>
      <c r="G559" t="s">
        <v>16</v>
      </c>
      <c r="H559" t="s">
        <v>17</v>
      </c>
      <c r="I559">
        <v>558</v>
      </c>
      <c r="J559">
        <v>2020</v>
      </c>
      <c r="K559" s="1">
        <v>9</v>
      </c>
      <c r="L559" s="8">
        <f t="shared" si="8"/>
        <v>1.1509229823237722E-2</v>
      </c>
    </row>
    <row r="560" spans="1:12" x14ac:dyDescent="0.35">
      <c r="A560" t="s">
        <v>14</v>
      </c>
      <c r="B560">
        <v>2020.12</v>
      </c>
      <c r="C560">
        <v>808.54549499999996</v>
      </c>
      <c r="D560" t="s">
        <v>1</v>
      </c>
      <c r="E560" t="s">
        <v>2</v>
      </c>
      <c r="F560" t="s">
        <v>15</v>
      </c>
      <c r="G560" t="s">
        <v>16</v>
      </c>
      <c r="H560" t="s">
        <v>17</v>
      </c>
      <c r="I560">
        <v>559</v>
      </c>
      <c r="J560">
        <v>2020</v>
      </c>
      <c r="K560" s="1">
        <v>12</v>
      </c>
      <c r="L560" s="8">
        <f t="shared" si="8"/>
        <v>4.7569126877867445E-3</v>
      </c>
    </row>
    <row r="561" spans="1:12" x14ac:dyDescent="0.35">
      <c r="A561" t="s">
        <v>14</v>
      </c>
      <c r="B561">
        <v>2021.03</v>
      </c>
      <c r="C561">
        <v>827.25282800000002</v>
      </c>
      <c r="D561" t="s">
        <v>1</v>
      </c>
      <c r="E561" t="s">
        <v>2</v>
      </c>
      <c r="F561" t="s">
        <v>15</v>
      </c>
      <c r="G561" t="s">
        <v>16</v>
      </c>
      <c r="H561" t="s">
        <v>17</v>
      </c>
      <c r="I561">
        <v>560</v>
      </c>
      <c r="J561">
        <v>2021</v>
      </c>
      <c r="K561" s="1">
        <v>3</v>
      </c>
      <c r="L561" s="8">
        <f t="shared" si="8"/>
        <v>2.313701964290836E-2</v>
      </c>
    </row>
    <row r="562" spans="1:12" x14ac:dyDescent="0.35">
      <c r="A562" t="s">
        <v>14</v>
      </c>
      <c r="B562">
        <v>2021.06</v>
      </c>
      <c r="C562">
        <v>835.36312399999997</v>
      </c>
      <c r="D562" t="s">
        <v>1</v>
      </c>
      <c r="E562" t="s">
        <v>2</v>
      </c>
      <c r="F562" t="s">
        <v>15</v>
      </c>
      <c r="G562" t="s">
        <v>16</v>
      </c>
      <c r="H562" t="s">
        <v>17</v>
      </c>
      <c r="I562">
        <v>561</v>
      </c>
      <c r="J562">
        <v>2021</v>
      </c>
      <c r="K562" s="1">
        <v>6</v>
      </c>
      <c r="L562" s="8">
        <f t="shared" si="8"/>
        <v>9.8038903289188253E-3</v>
      </c>
    </row>
    <row r="563" spans="1:12" x14ac:dyDescent="0.35">
      <c r="A563" t="s">
        <v>14</v>
      </c>
      <c r="B563">
        <v>2021.09</v>
      </c>
      <c r="C563">
        <v>866.88381400000003</v>
      </c>
      <c r="D563" t="s">
        <v>1</v>
      </c>
      <c r="E563" t="s">
        <v>2</v>
      </c>
      <c r="F563" t="s">
        <v>15</v>
      </c>
      <c r="G563" t="s">
        <v>16</v>
      </c>
      <c r="H563" t="s">
        <v>17</v>
      </c>
      <c r="I563">
        <v>562</v>
      </c>
      <c r="J563">
        <v>2021</v>
      </c>
      <c r="K563" s="1">
        <v>9</v>
      </c>
      <c r="L563" s="8">
        <f t="shared" si="8"/>
        <v>3.7732920085182094E-2</v>
      </c>
    </row>
    <row r="564" spans="1:12" x14ac:dyDescent="0.35">
      <c r="A564" t="s">
        <v>14</v>
      </c>
      <c r="B564">
        <v>2021.12</v>
      </c>
      <c r="C564">
        <v>873.73043099999995</v>
      </c>
      <c r="D564" t="s">
        <v>1</v>
      </c>
      <c r="E564" t="s">
        <v>2</v>
      </c>
      <c r="F564" t="s">
        <v>15</v>
      </c>
      <c r="G564" t="s">
        <v>16</v>
      </c>
      <c r="H564" t="s">
        <v>17</v>
      </c>
      <c r="I564">
        <v>563</v>
      </c>
      <c r="J564">
        <v>2021</v>
      </c>
      <c r="K564" s="1">
        <v>12</v>
      </c>
      <c r="L564" s="8">
        <f t="shared" si="8"/>
        <v>7.897963821020107E-3</v>
      </c>
    </row>
    <row r="565" spans="1:12" x14ac:dyDescent="0.35">
      <c r="A565" t="s">
        <v>14</v>
      </c>
      <c r="B565">
        <v>2022.03</v>
      </c>
      <c r="C565">
        <v>900.31626500000004</v>
      </c>
      <c r="D565" t="s">
        <v>1</v>
      </c>
      <c r="E565" t="s">
        <v>2</v>
      </c>
      <c r="F565" t="s">
        <v>15</v>
      </c>
      <c r="G565" t="s">
        <v>16</v>
      </c>
      <c r="H565" t="s">
        <v>17</v>
      </c>
      <c r="I565">
        <v>564</v>
      </c>
      <c r="J565">
        <v>2022</v>
      </c>
      <c r="K565" s="1">
        <v>3</v>
      </c>
      <c r="L565" s="8">
        <f t="shared" si="8"/>
        <v>3.0427959307279859E-2</v>
      </c>
    </row>
    <row r="566" spans="1:12" x14ac:dyDescent="0.35">
      <c r="A566" t="s">
        <v>14</v>
      </c>
      <c r="B566">
        <v>2022.06</v>
      </c>
      <c r="C566">
        <v>961.33157000000006</v>
      </c>
      <c r="D566" t="s">
        <v>1</v>
      </c>
      <c r="E566" t="s">
        <v>2</v>
      </c>
      <c r="F566" t="s">
        <v>15</v>
      </c>
      <c r="G566" t="s">
        <v>16</v>
      </c>
      <c r="H566" t="s">
        <v>17</v>
      </c>
      <c r="I566">
        <v>565</v>
      </c>
      <c r="J566">
        <v>2022</v>
      </c>
      <c r="K566" s="1">
        <v>6</v>
      </c>
      <c r="L566" s="8">
        <f t="shared" si="8"/>
        <v>6.7770968238588927E-2</v>
      </c>
    </row>
    <row r="567" spans="1:12" x14ac:dyDescent="0.35">
      <c r="A567" t="s">
        <v>14</v>
      </c>
      <c r="B567">
        <v>2022.09</v>
      </c>
      <c r="C567">
        <v>1000</v>
      </c>
      <c r="D567" t="s">
        <v>1</v>
      </c>
      <c r="E567" t="s">
        <v>2</v>
      </c>
      <c r="F567" t="s">
        <v>15</v>
      </c>
      <c r="G567" t="s">
        <v>16</v>
      </c>
      <c r="H567" t="s">
        <v>17</v>
      </c>
      <c r="I567">
        <v>566</v>
      </c>
      <c r="J567">
        <v>2022</v>
      </c>
      <c r="K567" s="1">
        <v>9</v>
      </c>
      <c r="L567" s="8">
        <f t="shared" si="8"/>
        <v>4.0223822047163127E-2</v>
      </c>
    </row>
    <row r="568" spans="1:12" x14ac:dyDescent="0.35">
      <c r="A568" t="s">
        <v>14</v>
      </c>
      <c r="B568">
        <v>2022.12</v>
      </c>
      <c r="C568">
        <v>1005</v>
      </c>
      <c r="D568" t="s">
        <v>1</v>
      </c>
      <c r="E568" t="s">
        <v>2</v>
      </c>
      <c r="F568" t="s">
        <v>15</v>
      </c>
      <c r="G568" t="s">
        <v>16</v>
      </c>
      <c r="H568" t="s">
        <v>17</v>
      </c>
      <c r="I568">
        <v>567</v>
      </c>
      <c r="J568">
        <v>2022</v>
      </c>
      <c r="K568" s="1">
        <v>12</v>
      </c>
      <c r="L568" s="8">
        <f t="shared" si="8"/>
        <v>5.0000000000000001E-3</v>
      </c>
    </row>
    <row r="569" spans="1:12" x14ac:dyDescent="0.35">
      <c r="A569" t="s">
        <v>14</v>
      </c>
      <c r="B569">
        <v>2023.03</v>
      </c>
      <c r="C569">
        <v>1017</v>
      </c>
      <c r="D569" t="s">
        <v>1</v>
      </c>
      <c r="E569" t="s">
        <v>2</v>
      </c>
      <c r="F569" t="s">
        <v>15</v>
      </c>
      <c r="G569" t="s">
        <v>16</v>
      </c>
      <c r="H569" t="s">
        <v>17</v>
      </c>
      <c r="I569">
        <v>568</v>
      </c>
      <c r="J569">
        <v>2023</v>
      </c>
      <c r="K569" s="1">
        <v>3</v>
      </c>
      <c r="L569" s="8">
        <f t="shared" si="8"/>
        <v>1.1940298507462687E-2</v>
      </c>
    </row>
    <row r="570" spans="1:12" x14ac:dyDescent="0.35">
      <c r="A570" t="s">
        <v>14</v>
      </c>
      <c r="B570">
        <v>2023.06</v>
      </c>
      <c r="C570">
        <v>1024</v>
      </c>
      <c r="D570" t="s">
        <v>1</v>
      </c>
      <c r="E570" t="s">
        <v>2</v>
      </c>
      <c r="F570" t="s">
        <v>15</v>
      </c>
      <c r="G570" t="s">
        <v>16</v>
      </c>
      <c r="H570" t="s">
        <v>17</v>
      </c>
      <c r="I570">
        <v>569</v>
      </c>
      <c r="J570">
        <v>2023</v>
      </c>
      <c r="K570" s="1">
        <v>6</v>
      </c>
      <c r="L570" s="8">
        <f t="shared" si="8"/>
        <v>6.8829891838741398E-3</v>
      </c>
    </row>
    <row r="571" spans="1:12" x14ac:dyDescent="0.35">
      <c r="A571" t="s">
        <v>14</v>
      </c>
      <c r="B571">
        <v>2023.09</v>
      </c>
      <c r="C571">
        <v>1028</v>
      </c>
      <c r="D571" t="s">
        <v>1</v>
      </c>
      <c r="E571" t="s">
        <v>2</v>
      </c>
      <c r="F571" t="s">
        <v>15</v>
      </c>
      <c r="G571" t="s">
        <v>16</v>
      </c>
      <c r="H571" t="s">
        <v>17</v>
      </c>
      <c r="I571">
        <v>570</v>
      </c>
      <c r="J571">
        <v>2023</v>
      </c>
      <c r="K571" s="1">
        <v>9</v>
      </c>
      <c r="L571" s="8">
        <f t="shared" si="8"/>
        <v>3.90625E-3</v>
      </c>
    </row>
    <row r="572" spans="1:12" x14ac:dyDescent="0.35">
      <c r="A572" t="s">
        <v>14</v>
      </c>
      <c r="B572">
        <v>2023.12</v>
      </c>
      <c r="C572">
        <v>1038</v>
      </c>
      <c r="D572" t="s">
        <v>1</v>
      </c>
      <c r="E572" t="s">
        <v>2</v>
      </c>
      <c r="F572" t="s">
        <v>15</v>
      </c>
      <c r="G572" t="s">
        <v>16</v>
      </c>
      <c r="H572" t="s">
        <v>17</v>
      </c>
      <c r="I572">
        <v>571</v>
      </c>
      <c r="J572">
        <v>2023</v>
      </c>
      <c r="K572" s="1">
        <v>12</v>
      </c>
      <c r="L572" s="8">
        <f t="shared" ref="L572:L574" si="9">(C572-C571)/C571</f>
        <v>9.727626459143969E-3</v>
      </c>
    </row>
    <row r="573" spans="1:12" x14ac:dyDescent="0.35">
      <c r="A573" t="s">
        <v>14</v>
      </c>
      <c r="B573">
        <v>2024.03</v>
      </c>
      <c r="C573">
        <v>1048</v>
      </c>
      <c r="D573" t="s">
        <v>1</v>
      </c>
      <c r="E573" t="s">
        <v>2</v>
      </c>
      <c r="F573" t="s">
        <v>15</v>
      </c>
      <c r="G573" t="s">
        <v>16</v>
      </c>
      <c r="H573" t="s">
        <v>17</v>
      </c>
      <c r="I573">
        <v>572</v>
      </c>
      <c r="J573">
        <v>2024</v>
      </c>
      <c r="K573" s="1">
        <v>3</v>
      </c>
      <c r="L573" s="8">
        <f t="shared" si="9"/>
        <v>9.6339113680154135E-3</v>
      </c>
    </row>
    <row r="574" spans="1:12" x14ac:dyDescent="0.35">
      <c r="A574" t="s">
        <v>14</v>
      </c>
      <c r="B574">
        <v>2024.06</v>
      </c>
      <c r="C574">
        <v>1050</v>
      </c>
      <c r="D574" t="s">
        <v>1</v>
      </c>
      <c r="E574" t="s">
        <v>2</v>
      </c>
      <c r="F574" t="s">
        <v>15</v>
      </c>
      <c r="G574" t="s">
        <v>16</v>
      </c>
      <c r="H574" t="s">
        <v>17</v>
      </c>
      <c r="I574">
        <v>573</v>
      </c>
      <c r="J574">
        <v>2024</v>
      </c>
      <c r="K574" s="1">
        <v>6</v>
      </c>
      <c r="L574" s="8">
        <f t="shared" si="9"/>
        <v>1.9083969465648854E-3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2015-06-05T18:17:20Z</dcterms:created>
  <dcterms:modified xsi:type="dcterms:W3CDTF">2024-09-30T02:22:32Z</dcterms:modified>
</cp:coreProperties>
</file>