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qldc-pi-ia-iam-prod\_notes\unit_rates\"/>
    </mc:Choice>
  </mc:AlternateContent>
  <xr:revisionPtr revIDLastSave="0" documentId="13_ncr:1_{A160FA81-E644-460E-A3E9-EC6E1A75610F}" xr6:coauthVersionLast="47" xr6:coauthVersionMax="47" xr10:uidLastSave="{00000000-0000-0000-0000-000000000000}"/>
  <bookViews>
    <workbookView xWindow="-90" yWindow="0" windowWidth="22970" windowHeight="20970" activeTab="1" xr2:uid="{41118205-4BA1-4057-A161-E315B31DFA19}"/>
  </bookViews>
  <sheets>
    <sheet name="Aaron Lookups" sheetId="6" r:id="rId1"/>
    <sheet name="Distributed Unit rates" sheetId="1" r:id="rId2"/>
    <sheet name="Usefullife" sheetId="2" r:id="rId3"/>
    <sheet name="Sheet1" sheetId="3" state="hidden" r:id="rId4"/>
    <sheet name="Sheet2" sheetId="4" r:id="rId5"/>
    <sheet name="Sheet3" sheetId="5" r:id="rId6"/>
  </sheets>
  <externalReferences>
    <externalReference r:id="rId7"/>
    <externalReference r:id="rId8"/>
  </externalReferences>
  <definedNames>
    <definedName name="_xlnm._FilterDatabase" localSheetId="0" hidden="1">'Aaron Lookups'!$A$1:$D$291</definedName>
    <definedName name="_xlnm._FilterDatabase" localSheetId="1" hidden="1">'Distributed Unit rates'!$B$2:$I$156</definedName>
    <definedName name="_xlnm._FilterDatabase" localSheetId="3" hidden="1">Sheet1!$B$1:$J$1</definedName>
    <definedName name="_xlnm._FilterDatabase" localSheetId="4" hidden="1">Sheet2!$A$1:$J$688</definedName>
    <definedName name="_xlnm._FilterDatabase" localSheetId="5" hidden="1">Sheet3!$A$1:$A$4754</definedName>
    <definedName name="_xlnm._FilterDatabase" localSheetId="2" hidden="1">Usefullife!$A$1:$F$64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1" l="1"/>
  <c r="I26" i="1"/>
  <c r="I27" i="1"/>
  <c r="I28" i="1"/>
  <c r="I29" i="1"/>
  <c r="I30" i="1"/>
  <c r="G4" i="1"/>
  <c r="H6" i="1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H151" i="1" l="1"/>
  <c r="I151" i="1" l="1"/>
  <c r="I152" i="1"/>
  <c r="I153" i="1"/>
  <c r="M19" i="2" l="1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18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2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18" i="2"/>
  <c r="E132" i="1" l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31" i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2" i="4"/>
  <c r="G151" i="1" l="1"/>
  <c r="G153" i="1"/>
  <c r="G152" i="1"/>
  <c r="F64" i="2" l="1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K11" i="2"/>
  <c r="F11" i="2"/>
  <c r="K10" i="2"/>
  <c r="F10" i="2"/>
  <c r="K9" i="2"/>
  <c r="F9" i="2"/>
  <c r="F8" i="2"/>
  <c r="F7" i="2"/>
  <c r="F6" i="2"/>
  <c r="F5" i="2"/>
  <c r="F4" i="2"/>
  <c r="F3" i="2"/>
  <c r="F2" i="2"/>
  <c r="C156" i="1" l="1"/>
  <c r="C155" i="1"/>
  <c r="C154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H131" i="1" s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T36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11" i="1" l="1"/>
  <c r="G11" i="1" s="1"/>
  <c r="H11" i="1"/>
  <c r="I11" i="1" s="1"/>
  <c r="E23" i="1"/>
  <c r="G23" i="1" s="1"/>
  <c r="H23" i="1"/>
  <c r="I23" i="1" s="1"/>
  <c r="E35" i="1"/>
  <c r="G35" i="1" s="1"/>
  <c r="H35" i="1"/>
  <c r="I35" i="1" s="1"/>
  <c r="E46" i="1"/>
  <c r="G46" i="1" s="1"/>
  <c r="H46" i="1"/>
  <c r="I46" i="1" s="1"/>
  <c r="E58" i="1"/>
  <c r="G58" i="1" s="1"/>
  <c r="H58" i="1"/>
  <c r="I58" i="1" s="1"/>
  <c r="E70" i="1"/>
  <c r="G70" i="1" s="1"/>
  <c r="H70" i="1"/>
  <c r="I70" i="1" s="1"/>
  <c r="E82" i="1"/>
  <c r="G82" i="1" s="1"/>
  <c r="H82" i="1"/>
  <c r="I82" i="1" s="1"/>
  <c r="E94" i="1"/>
  <c r="G94" i="1" s="1"/>
  <c r="H94" i="1"/>
  <c r="I94" i="1" s="1"/>
  <c r="E106" i="1"/>
  <c r="G106" i="1" s="1"/>
  <c r="H106" i="1"/>
  <c r="I106" i="1" s="1"/>
  <c r="E118" i="1"/>
  <c r="G118" i="1" s="1"/>
  <c r="H118" i="1"/>
  <c r="I118" i="1" s="1"/>
  <c r="E130" i="1"/>
  <c r="G130" i="1" s="1"/>
  <c r="H130" i="1"/>
  <c r="I130" i="1" s="1"/>
  <c r="G142" i="1"/>
  <c r="I142" i="1"/>
  <c r="E47" i="1"/>
  <c r="G47" i="1" s="1"/>
  <c r="H47" i="1"/>
  <c r="I47" i="1" s="1"/>
  <c r="E107" i="1"/>
  <c r="G107" i="1" s="1"/>
  <c r="H107" i="1"/>
  <c r="I107" i="1" s="1"/>
  <c r="E119" i="1"/>
  <c r="G119" i="1" s="1"/>
  <c r="H119" i="1"/>
  <c r="I119" i="1" s="1"/>
  <c r="G131" i="1"/>
  <c r="I131" i="1"/>
  <c r="G143" i="1"/>
  <c r="I143" i="1"/>
  <c r="E13" i="1"/>
  <c r="G13" i="1" s="1"/>
  <c r="H13" i="1"/>
  <c r="I13" i="1" s="1"/>
  <c r="E25" i="1"/>
  <c r="G25" i="1" s="1"/>
  <c r="H25" i="1"/>
  <c r="E48" i="1"/>
  <c r="G48" i="1" s="1"/>
  <c r="H48" i="1"/>
  <c r="I48" i="1" s="1"/>
  <c r="E60" i="1"/>
  <c r="G60" i="1" s="1"/>
  <c r="H60" i="1"/>
  <c r="I60" i="1" s="1"/>
  <c r="E72" i="1"/>
  <c r="G72" i="1" s="1"/>
  <c r="H72" i="1"/>
  <c r="I72" i="1" s="1"/>
  <c r="E84" i="1"/>
  <c r="G84" i="1" s="1"/>
  <c r="H84" i="1"/>
  <c r="I84" i="1" s="1"/>
  <c r="E96" i="1"/>
  <c r="G96" i="1" s="1"/>
  <c r="H96" i="1"/>
  <c r="I96" i="1" s="1"/>
  <c r="E108" i="1"/>
  <c r="G108" i="1" s="1"/>
  <c r="H108" i="1"/>
  <c r="I108" i="1" s="1"/>
  <c r="E120" i="1"/>
  <c r="G120" i="1" s="1"/>
  <c r="H120" i="1"/>
  <c r="I120" i="1" s="1"/>
  <c r="G132" i="1"/>
  <c r="I132" i="1"/>
  <c r="G144" i="1"/>
  <c r="I144" i="1"/>
  <c r="E71" i="1"/>
  <c r="G71" i="1" s="1"/>
  <c r="H71" i="1"/>
  <c r="I71" i="1" s="1"/>
  <c r="E61" i="1"/>
  <c r="G61" i="1" s="1"/>
  <c r="H61" i="1"/>
  <c r="I61" i="1" s="1"/>
  <c r="E109" i="1"/>
  <c r="G109" i="1" s="1"/>
  <c r="H109" i="1"/>
  <c r="I109" i="1" s="1"/>
  <c r="E3" i="1"/>
  <c r="G3" i="1" s="1"/>
  <c r="H3" i="1"/>
  <c r="I3" i="1" s="1"/>
  <c r="E27" i="1"/>
  <c r="G27" i="1" s="1"/>
  <c r="H27" i="1"/>
  <c r="E38" i="1"/>
  <c r="G38" i="1" s="1"/>
  <c r="H38" i="1"/>
  <c r="I38" i="1" s="1"/>
  <c r="E50" i="1"/>
  <c r="G50" i="1" s="1"/>
  <c r="H50" i="1"/>
  <c r="I50" i="1" s="1"/>
  <c r="E62" i="1"/>
  <c r="G62" i="1" s="1"/>
  <c r="H62" i="1"/>
  <c r="I62" i="1" s="1"/>
  <c r="E74" i="1"/>
  <c r="G74" i="1" s="1"/>
  <c r="H74" i="1"/>
  <c r="I74" i="1" s="1"/>
  <c r="E86" i="1"/>
  <c r="G86" i="1" s="1"/>
  <c r="H86" i="1"/>
  <c r="I86" i="1" s="1"/>
  <c r="E98" i="1"/>
  <c r="G98" i="1" s="1"/>
  <c r="H98" i="1"/>
  <c r="I98" i="1" s="1"/>
  <c r="E110" i="1"/>
  <c r="G110" i="1" s="1"/>
  <c r="H110" i="1"/>
  <c r="I110" i="1" s="1"/>
  <c r="E122" i="1"/>
  <c r="G122" i="1" s="1"/>
  <c r="H122" i="1"/>
  <c r="I122" i="1" s="1"/>
  <c r="G134" i="1"/>
  <c r="I134" i="1"/>
  <c r="G146" i="1"/>
  <c r="I146" i="1"/>
  <c r="E37" i="1"/>
  <c r="G37" i="1" s="1"/>
  <c r="H37" i="1"/>
  <c r="I37" i="1" s="1"/>
  <c r="E97" i="1"/>
  <c r="G97" i="1" s="1"/>
  <c r="H97" i="1"/>
  <c r="I97" i="1" s="1"/>
  <c r="G145" i="1"/>
  <c r="I145" i="1"/>
  <c r="E16" i="1"/>
  <c r="G16" i="1" s="1"/>
  <c r="H16" i="1"/>
  <c r="I16" i="1" s="1"/>
  <c r="E39" i="1"/>
  <c r="G39" i="1" s="1"/>
  <c r="H39" i="1"/>
  <c r="I39" i="1" s="1"/>
  <c r="E51" i="1"/>
  <c r="G51" i="1" s="1"/>
  <c r="H51" i="1"/>
  <c r="I51" i="1" s="1"/>
  <c r="E63" i="1"/>
  <c r="G63" i="1" s="1"/>
  <c r="H63" i="1"/>
  <c r="I63" i="1" s="1"/>
  <c r="E75" i="1"/>
  <c r="G75" i="1" s="1"/>
  <c r="H75" i="1"/>
  <c r="I75" i="1" s="1"/>
  <c r="E87" i="1"/>
  <c r="G87" i="1" s="1"/>
  <c r="H87" i="1"/>
  <c r="I87" i="1" s="1"/>
  <c r="E99" i="1"/>
  <c r="G99" i="1" s="1"/>
  <c r="H99" i="1"/>
  <c r="I99" i="1" s="1"/>
  <c r="E111" i="1"/>
  <c r="G111" i="1" s="1"/>
  <c r="H111" i="1"/>
  <c r="I111" i="1" s="1"/>
  <c r="E123" i="1"/>
  <c r="G123" i="1" s="1"/>
  <c r="H123" i="1"/>
  <c r="I123" i="1" s="1"/>
  <c r="G135" i="1"/>
  <c r="I135" i="1"/>
  <c r="G147" i="1"/>
  <c r="I147" i="1"/>
  <c r="E83" i="1"/>
  <c r="G83" i="1" s="1"/>
  <c r="H83" i="1"/>
  <c r="I83" i="1" s="1"/>
  <c r="E49" i="1"/>
  <c r="G49" i="1" s="1"/>
  <c r="H49" i="1"/>
  <c r="I49" i="1" s="1"/>
  <c r="E85" i="1"/>
  <c r="G85" i="1" s="1"/>
  <c r="H85" i="1"/>
  <c r="I85" i="1" s="1"/>
  <c r="E121" i="1"/>
  <c r="G121" i="1" s="1"/>
  <c r="H121" i="1"/>
  <c r="I121" i="1" s="1"/>
  <c r="E15" i="1"/>
  <c r="G15" i="1" s="1"/>
  <c r="H15" i="1"/>
  <c r="I15" i="1" s="1"/>
  <c r="E28" i="1"/>
  <c r="G28" i="1" s="1"/>
  <c r="H28" i="1"/>
  <c r="E5" i="1"/>
  <c r="G5" i="1" s="1"/>
  <c r="H5" i="1"/>
  <c r="I5" i="1" s="1"/>
  <c r="E17" i="1"/>
  <c r="G17" i="1" s="1"/>
  <c r="H17" i="1"/>
  <c r="I17" i="1" s="1"/>
  <c r="E29" i="1"/>
  <c r="G29" i="1" s="1"/>
  <c r="H29" i="1"/>
  <c r="E40" i="1"/>
  <c r="G40" i="1" s="1"/>
  <c r="H40" i="1"/>
  <c r="I40" i="1" s="1"/>
  <c r="E52" i="1"/>
  <c r="G52" i="1" s="1"/>
  <c r="H52" i="1"/>
  <c r="I52" i="1" s="1"/>
  <c r="E64" i="1"/>
  <c r="G64" i="1" s="1"/>
  <c r="H64" i="1"/>
  <c r="I64" i="1" s="1"/>
  <c r="E76" i="1"/>
  <c r="G76" i="1" s="1"/>
  <c r="H76" i="1"/>
  <c r="I76" i="1" s="1"/>
  <c r="E88" i="1"/>
  <c r="G88" i="1" s="1"/>
  <c r="H88" i="1"/>
  <c r="I88" i="1" s="1"/>
  <c r="E100" i="1"/>
  <c r="G100" i="1" s="1"/>
  <c r="H100" i="1"/>
  <c r="I100" i="1" s="1"/>
  <c r="E112" i="1"/>
  <c r="G112" i="1" s="1"/>
  <c r="H112" i="1"/>
  <c r="I112" i="1" s="1"/>
  <c r="E124" i="1"/>
  <c r="G124" i="1" s="1"/>
  <c r="H124" i="1"/>
  <c r="I124" i="1" s="1"/>
  <c r="G136" i="1"/>
  <c r="I136" i="1"/>
  <c r="G148" i="1"/>
  <c r="I148" i="1"/>
  <c r="E24" i="1"/>
  <c r="G24" i="1" s="1"/>
  <c r="H24" i="1"/>
  <c r="I24" i="1" s="1"/>
  <c r="E73" i="1"/>
  <c r="G73" i="1" s="1"/>
  <c r="H73" i="1"/>
  <c r="I73" i="1" s="1"/>
  <c r="G133" i="1"/>
  <c r="I133" i="1"/>
  <c r="E4" i="1"/>
  <c r="H4" i="1"/>
  <c r="I4" i="1" s="1"/>
  <c r="E6" i="1"/>
  <c r="G6" i="1" s="1"/>
  <c r="I6" i="1"/>
  <c r="E18" i="1"/>
  <c r="G18" i="1" s="1"/>
  <c r="H18" i="1"/>
  <c r="I18" i="1" s="1"/>
  <c r="E30" i="1"/>
  <c r="G30" i="1" s="1"/>
  <c r="H30" i="1"/>
  <c r="E41" i="1"/>
  <c r="G41" i="1" s="1"/>
  <c r="H41" i="1"/>
  <c r="I41" i="1" s="1"/>
  <c r="E53" i="1"/>
  <c r="G53" i="1" s="1"/>
  <c r="H53" i="1"/>
  <c r="I53" i="1" s="1"/>
  <c r="E65" i="1"/>
  <c r="G65" i="1" s="1"/>
  <c r="H65" i="1"/>
  <c r="I65" i="1" s="1"/>
  <c r="E77" i="1"/>
  <c r="G77" i="1" s="1"/>
  <c r="H77" i="1"/>
  <c r="I77" i="1" s="1"/>
  <c r="E89" i="1"/>
  <c r="G89" i="1" s="1"/>
  <c r="H89" i="1"/>
  <c r="I89" i="1" s="1"/>
  <c r="E101" i="1"/>
  <c r="G101" i="1" s="1"/>
  <c r="H101" i="1"/>
  <c r="I101" i="1" s="1"/>
  <c r="E113" i="1"/>
  <c r="G113" i="1" s="1"/>
  <c r="H113" i="1"/>
  <c r="I113" i="1" s="1"/>
  <c r="E125" i="1"/>
  <c r="G125" i="1" s="1"/>
  <c r="H125" i="1"/>
  <c r="I125" i="1" s="1"/>
  <c r="G137" i="1"/>
  <c r="I137" i="1"/>
  <c r="G149" i="1"/>
  <c r="I149" i="1"/>
  <c r="E36" i="1"/>
  <c r="G36" i="1" s="1"/>
  <c r="H36" i="1"/>
  <c r="I36" i="1" s="1"/>
  <c r="E26" i="1"/>
  <c r="G26" i="1" s="1"/>
  <c r="H26" i="1"/>
  <c r="E19" i="1"/>
  <c r="G19" i="1" s="1"/>
  <c r="H19" i="1"/>
  <c r="I19" i="1" s="1"/>
  <c r="E54" i="1"/>
  <c r="G54" i="1" s="1"/>
  <c r="H54" i="1"/>
  <c r="I54" i="1" s="1"/>
  <c r="E90" i="1"/>
  <c r="G90" i="1" s="1"/>
  <c r="H90" i="1"/>
  <c r="I90" i="1" s="1"/>
  <c r="E126" i="1"/>
  <c r="G126" i="1" s="1"/>
  <c r="H126" i="1"/>
  <c r="I126" i="1" s="1"/>
  <c r="E8" i="1"/>
  <c r="G8" i="1" s="1"/>
  <c r="H8" i="1"/>
  <c r="I8" i="1" s="1"/>
  <c r="E20" i="1"/>
  <c r="G20" i="1" s="1"/>
  <c r="H20" i="1"/>
  <c r="I20" i="1" s="1"/>
  <c r="E32" i="1"/>
  <c r="G32" i="1" s="1"/>
  <c r="H32" i="1"/>
  <c r="I32" i="1" s="1"/>
  <c r="E43" i="1"/>
  <c r="G43" i="1" s="1"/>
  <c r="H43" i="1"/>
  <c r="I43" i="1" s="1"/>
  <c r="E55" i="1"/>
  <c r="G55" i="1" s="1"/>
  <c r="H55" i="1"/>
  <c r="I55" i="1" s="1"/>
  <c r="E67" i="1"/>
  <c r="G67" i="1" s="1"/>
  <c r="H67" i="1"/>
  <c r="I67" i="1" s="1"/>
  <c r="E79" i="1"/>
  <c r="G79" i="1" s="1"/>
  <c r="H79" i="1"/>
  <c r="I79" i="1" s="1"/>
  <c r="E91" i="1"/>
  <c r="G91" i="1" s="1"/>
  <c r="H91" i="1"/>
  <c r="I91" i="1" s="1"/>
  <c r="E103" i="1"/>
  <c r="G103" i="1" s="1"/>
  <c r="H103" i="1"/>
  <c r="I103" i="1" s="1"/>
  <c r="E115" i="1"/>
  <c r="G115" i="1" s="1"/>
  <c r="H115" i="1"/>
  <c r="I115" i="1" s="1"/>
  <c r="E127" i="1"/>
  <c r="G127" i="1" s="1"/>
  <c r="H127" i="1"/>
  <c r="I127" i="1" s="1"/>
  <c r="G139" i="1"/>
  <c r="I139" i="1"/>
  <c r="G154" i="1"/>
  <c r="I154" i="1"/>
  <c r="E59" i="1"/>
  <c r="G59" i="1" s="1"/>
  <c r="H59" i="1"/>
  <c r="I59" i="1" s="1"/>
  <c r="E14" i="1"/>
  <c r="G14" i="1" s="1"/>
  <c r="H14" i="1"/>
  <c r="I14" i="1" s="1"/>
  <c r="E7" i="1"/>
  <c r="G7" i="1" s="1"/>
  <c r="H7" i="1"/>
  <c r="I7" i="1" s="1"/>
  <c r="E42" i="1"/>
  <c r="G42" i="1" s="1"/>
  <c r="H42" i="1"/>
  <c r="I42" i="1" s="1"/>
  <c r="E78" i="1"/>
  <c r="G78" i="1" s="1"/>
  <c r="H78" i="1"/>
  <c r="I78" i="1" s="1"/>
  <c r="E114" i="1"/>
  <c r="G114" i="1" s="1"/>
  <c r="H114" i="1"/>
  <c r="I114" i="1" s="1"/>
  <c r="G150" i="1"/>
  <c r="I150" i="1"/>
  <c r="E9" i="1"/>
  <c r="G9" i="1" s="1"/>
  <c r="H9" i="1"/>
  <c r="I9" i="1" s="1"/>
  <c r="E21" i="1"/>
  <c r="G21" i="1" s="1"/>
  <c r="H21" i="1"/>
  <c r="I21" i="1" s="1"/>
  <c r="E33" i="1"/>
  <c r="G33" i="1" s="1"/>
  <c r="H33" i="1"/>
  <c r="I33" i="1" s="1"/>
  <c r="E44" i="1"/>
  <c r="G44" i="1" s="1"/>
  <c r="H44" i="1"/>
  <c r="I44" i="1" s="1"/>
  <c r="E56" i="1"/>
  <c r="G56" i="1" s="1"/>
  <c r="H56" i="1"/>
  <c r="I56" i="1" s="1"/>
  <c r="E68" i="1"/>
  <c r="G68" i="1" s="1"/>
  <c r="H68" i="1"/>
  <c r="I68" i="1" s="1"/>
  <c r="E80" i="1"/>
  <c r="G80" i="1" s="1"/>
  <c r="H80" i="1"/>
  <c r="I80" i="1" s="1"/>
  <c r="E92" i="1"/>
  <c r="G92" i="1" s="1"/>
  <c r="H92" i="1"/>
  <c r="I92" i="1" s="1"/>
  <c r="E104" i="1"/>
  <c r="G104" i="1" s="1"/>
  <c r="H104" i="1"/>
  <c r="I104" i="1" s="1"/>
  <c r="E116" i="1"/>
  <c r="G116" i="1" s="1"/>
  <c r="H116" i="1"/>
  <c r="I116" i="1" s="1"/>
  <c r="E128" i="1"/>
  <c r="G128" i="1" s="1"/>
  <c r="H128" i="1"/>
  <c r="I128" i="1" s="1"/>
  <c r="G140" i="1"/>
  <c r="I140" i="1"/>
  <c r="G155" i="1"/>
  <c r="I155" i="1"/>
  <c r="E12" i="1"/>
  <c r="G12" i="1" s="1"/>
  <c r="H12" i="1"/>
  <c r="I12" i="1" s="1"/>
  <c r="E95" i="1"/>
  <c r="G95" i="1" s="1"/>
  <c r="H95" i="1"/>
  <c r="I95" i="1" s="1"/>
  <c r="E31" i="1"/>
  <c r="G31" i="1" s="1"/>
  <c r="H31" i="1"/>
  <c r="I31" i="1" s="1"/>
  <c r="E66" i="1"/>
  <c r="G66" i="1" s="1"/>
  <c r="H66" i="1"/>
  <c r="I66" i="1" s="1"/>
  <c r="E102" i="1"/>
  <c r="G102" i="1" s="1"/>
  <c r="H102" i="1"/>
  <c r="I102" i="1" s="1"/>
  <c r="G138" i="1"/>
  <c r="I138" i="1"/>
  <c r="E10" i="1"/>
  <c r="G10" i="1" s="1"/>
  <c r="H10" i="1"/>
  <c r="I10" i="1" s="1"/>
  <c r="E22" i="1"/>
  <c r="G22" i="1" s="1"/>
  <c r="H22" i="1"/>
  <c r="I22" i="1" s="1"/>
  <c r="E34" i="1"/>
  <c r="G34" i="1" s="1"/>
  <c r="H34" i="1"/>
  <c r="I34" i="1" s="1"/>
  <c r="E45" i="1"/>
  <c r="G45" i="1" s="1"/>
  <c r="H45" i="1"/>
  <c r="I45" i="1" s="1"/>
  <c r="E57" i="1"/>
  <c r="G57" i="1" s="1"/>
  <c r="H57" i="1"/>
  <c r="I57" i="1" s="1"/>
  <c r="E69" i="1"/>
  <c r="G69" i="1" s="1"/>
  <c r="H69" i="1"/>
  <c r="I69" i="1" s="1"/>
  <c r="E81" i="1"/>
  <c r="G81" i="1" s="1"/>
  <c r="H81" i="1"/>
  <c r="I81" i="1" s="1"/>
  <c r="E93" i="1"/>
  <c r="G93" i="1" s="1"/>
  <c r="H93" i="1"/>
  <c r="I93" i="1" s="1"/>
  <c r="E105" i="1"/>
  <c r="G105" i="1" s="1"/>
  <c r="H105" i="1"/>
  <c r="I105" i="1" s="1"/>
  <c r="E117" i="1"/>
  <c r="G117" i="1" s="1"/>
  <c r="H117" i="1"/>
  <c r="I117" i="1" s="1"/>
  <c r="E129" i="1"/>
  <c r="G129" i="1" s="1"/>
  <c r="H129" i="1"/>
  <c r="I129" i="1" s="1"/>
  <c r="G141" i="1"/>
  <c r="I141" i="1"/>
  <c r="G156" i="1"/>
  <c r="I156" i="1"/>
</calcChain>
</file>

<file path=xl/sharedStrings.xml><?xml version="1.0" encoding="utf-8"?>
<sst xmlns="http://schemas.openxmlformats.org/spreadsheetml/2006/main" count="14282" uniqueCount="244">
  <si>
    <t>Type</t>
  </si>
  <si>
    <t>Lookup</t>
  </si>
  <si>
    <t>Diam</t>
  </si>
  <si>
    <t>wwMain</t>
  </si>
  <si>
    <t>wwLateral</t>
  </si>
  <si>
    <t>wsMain</t>
  </si>
  <si>
    <t>SERVICE</t>
  </si>
  <si>
    <t>LATGRAV</t>
  </si>
  <si>
    <t>NA</t>
  </si>
  <si>
    <t>TBD</t>
  </si>
  <si>
    <t>wsLateral</t>
  </si>
  <si>
    <t>swMain</t>
  </si>
  <si>
    <t>swCulvert</t>
  </si>
  <si>
    <t>swLateral</t>
  </si>
  <si>
    <t>swManhole</t>
  </si>
  <si>
    <t>swStorageBasin</t>
  </si>
  <si>
    <t>BASIN</t>
  </si>
  <si>
    <t>swTreatmentDevice</t>
  </si>
  <si>
    <t>SOAKPIT</t>
  </si>
  <si>
    <t>DETCHAMB</t>
  </si>
  <si>
    <t>wsBackflow</t>
  </si>
  <si>
    <t>NORETURN</t>
  </si>
  <si>
    <t>2XCV</t>
  </si>
  <si>
    <t>wsHydrant</t>
  </si>
  <si>
    <t>FIRE_SER</t>
  </si>
  <si>
    <t>wsMeter</t>
  </si>
  <si>
    <t>BULK</t>
  </si>
  <si>
    <t>wsValve</t>
  </si>
  <si>
    <t>TOBY</t>
  </si>
  <si>
    <t>LINE</t>
  </si>
  <si>
    <t>DOMESTIC</t>
  </si>
  <si>
    <t>wwManhole</t>
  </si>
  <si>
    <t>MANHOLE</t>
  </si>
  <si>
    <t>LAMPHOLE</t>
  </si>
  <si>
    <t>STDMH</t>
  </si>
  <si>
    <t>wwSewerServiceLine</t>
  </si>
  <si>
    <t>wwSewerServiceLineLATPRES</t>
  </si>
  <si>
    <t>LATPRES</t>
  </si>
  <si>
    <t>swManholeMANHOLE</t>
  </si>
  <si>
    <t>swManholeLAMPHOLE</t>
  </si>
  <si>
    <t>wwValve</t>
  </si>
  <si>
    <t>swStructure</t>
  </si>
  <si>
    <t>Layer</t>
  </si>
  <si>
    <t>UsefulLife</t>
  </si>
  <si>
    <t>Proprietary Device ok, but any naturalised?</t>
  </si>
  <si>
    <t>10? Maybe leave as is for now, and reassess if we go to smart meters</t>
  </si>
  <si>
    <t>seems short</t>
  </si>
  <si>
    <t>50? As above?</t>
  </si>
  <si>
    <t>too long, but is there any in vested?</t>
  </si>
  <si>
    <t>Useful Life</t>
  </si>
  <si>
    <t>On-cost</t>
  </si>
  <si>
    <t>Unit rate</t>
  </si>
  <si>
    <t>2022 Unit rate</t>
  </si>
  <si>
    <t>GIS Layer</t>
  </si>
  <si>
    <t>Asset Type - L1 - Class</t>
  </si>
  <si>
    <t>Asset Type - L2 - Category</t>
  </si>
  <si>
    <t>Asset Type - L3 - Group</t>
  </si>
  <si>
    <t>Asset Type - L4 - Assembly</t>
  </si>
  <si>
    <t>swValve</t>
  </si>
  <si>
    <t>Network</t>
  </si>
  <si>
    <t>Stormwater</t>
  </si>
  <si>
    <t>Stormwater Component</t>
  </si>
  <si>
    <t>Valves</t>
  </si>
  <si>
    <t>Manholes</t>
  </si>
  <si>
    <t>swNode</t>
  </si>
  <si>
    <t>Fitting</t>
  </si>
  <si>
    <t>swInlet</t>
  </si>
  <si>
    <t>Stormwater Pit</t>
  </si>
  <si>
    <t>Stormwater Pipe</t>
  </si>
  <si>
    <t/>
  </si>
  <si>
    <t>Culverts</t>
  </si>
  <si>
    <t>swChannel</t>
  </si>
  <si>
    <t>Surface Drain</t>
  </si>
  <si>
    <t>End Structure</t>
  </si>
  <si>
    <t>WSUD Area</t>
  </si>
  <si>
    <t>swMeter</t>
  </si>
  <si>
    <t>Meters</t>
  </si>
  <si>
    <t>Unit Rate 2022</t>
  </si>
  <si>
    <t>TUL Lookup</t>
  </si>
  <si>
    <t>Standard Life</t>
  </si>
  <si>
    <t>Watersupply</t>
  </si>
  <si>
    <t>Hydrants</t>
  </si>
  <si>
    <t>wsNode</t>
  </si>
  <si>
    <t>Fittings Nodes</t>
  </si>
  <si>
    <t>Mains</t>
  </si>
  <si>
    <t>Backflow Device</t>
  </si>
  <si>
    <t>Hydraulic Model-Water Supply-Arrowtown</t>
  </si>
  <si>
    <t>Hydraulic Model-Water Supply-Luggate</t>
  </si>
  <si>
    <t>Hydraulic Model-Water Supply-Glenorchy</t>
  </si>
  <si>
    <t>Hydraulic Model-Water Supply-Hawea</t>
  </si>
  <si>
    <t>Hydraulic Model-Water Supply-Arthurs Point</t>
  </si>
  <si>
    <t>Hydraulic Model-Water Supply-Queenstown</t>
  </si>
  <si>
    <t>Hydraulic Model-Water Supply-Wanaka</t>
  </si>
  <si>
    <t>Hydraulic Model-Water Supply-Lake Hayes</t>
  </si>
  <si>
    <t>MasterPlan-Water Supply-Arrowtown</t>
  </si>
  <si>
    <t>MasterPlan-Water Supply-Luggate</t>
  </si>
  <si>
    <t>MasterPlan-Water Supply-Glenorchy</t>
  </si>
  <si>
    <t>MasterPlan-Water Supply-Hawea</t>
  </si>
  <si>
    <t>MasterPlan-Water Supply-Arthurs Point</t>
  </si>
  <si>
    <t>MasterPlan-Water Supply-Queenstown</t>
  </si>
  <si>
    <t>MasterPlan-Water Supply-Wanaka</t>
  </si>
  <si>
    <t>MasterPlan-Water Supply-Lake Hayes</t>
  </si>
  <si>
    <t>Water Restriction Signage</t>
  </si>
  <si>
    <t>Wastewater</t>
  </si>
  <si>
    <t>wwNode</t>
  </si>
  <si>
    <t>Connections</t>
  </si>
  <si>
    <t>wwMeter</t>
  </si>
  <si>
    <t>Hydraulic Model-Wastewater-Wanaka</t>
  </si>
  <si>
    <t>Hydraulic Model-Wastewater-Hawea</t>
  </si>
  <si>
    <t>Hydraulic Model-Wastewater-Queenstown</t>
  </si>
  <si>
    <t>Hydraulic Model-Wastewater-Arthurs Point</t>
  </si>
  <si>
    <t>Hydraulic Model-Wastewater-Arrowtown</t>
  </si>
  <si>
    <t>Hydraulic Model-Wastewater-Lake Hayes</t>
  </si>
  <si>
    <t>MasterPlan-Wastewater-Wanaka</t>
  </si>
  <si>
    <t>MasterPlan-Wastewater-Queenstown</t>
  </si>
  <si>
    <t>Diameter (mm)</t>
  </si>
  <si>
    <t>VLC</t>
  </si>
  <si>
    <t>Valve Chamber</t>
  </si>
  <si>
    <t>AIV</t>
  </si>
  <si>
    <t>Air Bleed Valve</t>
  </si>
  <si>
    <t>ANT</t>
  </si>
  <si>
    <t>Antenna Arial</t>
  </si>
  <si>
    <t>BKP</t>
  </si>
  <si>
    <t>Backflow Preventor</t>
  </si>
  <si>
    <t>CAB</t>
  </si>
  <si>
    <t>Cabinetry</t>
  </si>
  <si>
    <t>CAM</t>
  </si>
  <si>
    <t>Camlock Coupling</t>
  </si>
  <si>
    <t>CBL</t>
  </si>
  <si>
    <t>Cabling</t>
  </si>
  <si>
    <t>CML</t>
  </si>
  <si>
    <t>Chamber Lid</t>
  </si>
  <si>
    <t>CNP</t>
  </si>
  <si>
    <t>Control Panel</t>
  </si>
  <si>
    <t>SUM</t>
  </si>
  <si>
    <t>Sump</t>
  </si>
  <si>
    <t>DVT</t>
  </si>
  <si>
    <t>Dose Volume Timer</t>
  </si>
  <si>
    <t>EDD</t>
  </si>
  <si>
    <t>Electrical Dosing Drive</t>
  </si>
  <si>
    <t>ELE</t>
  </si>
  <si>
    <t>Electrical Controls</t>
  </si>
  <si>
    <t>ELS</t>
  </si>
  <si>
    <t>Electrical Services</t>
  </si>
  <si>
    <t>PND</t>
  </si>
  <si>
    <t>Pond</t>
  </si>
  <si>
    <t>FLC</t>
  </si>
  <si>
    <t>Flowmeter Chamber</t>
  </si>
  <si>
    <t>FLM</t>
  </si>
  <si>
    <t>Flowmeter</t>
  </si>
  <si>
    <t>FNC</t>
  </si>
  <si>
    <t>Fences</t>
  </si>
  <si>
    <t>FNK</t>
  </si>
  <si>
    <t>Fuel Tank</t>
  </si>
  <si>
    <t>FON</t>
  </si>
  <si>
    <t>Foundation</t>
  </si>
  <si>
    <t>FPB</t>
  </si>
  <si>
    <t>Flood Protection Barrier</t>
  </si>
  <si>
    <t>GCN</t>
  </si>
  <si>
    <t>Generator Connection</t>
  </si>
  <si>
    <t>GEN</t>
  </si>
  <si>
    <t>Generator</t>
  </si>
  <si>
    <t>HMI</t>
  </si>
  <si>
    <t>Human Machine Interface</t>
  </si>
  <si>
    <t>HOS</t>
  </si>
  <si>
    <t>Hose or Reel</t>
  </si>
  <si>
    <t>HTR</t>
  </si>
  <si>
    <t>Heater</t>
  </si>
  <si>
    <t>INB</t>
  </si>
  <si>
    <t>Insulation Box</t>
  </si>
  <si>
    <t>IRR</t>
  </si>
  <si>
    <t>Irrigation System</t>
  </si>
  <si>
    <t>ISO</t>
  </si>
  <si>
    <t>Isolating Valve</t>
  </si>
  <si>
    <t>LAN</t>
  </si>
  <si>
    <t>Landscaping</t>
  </si>
  <si>
    <t>LSN</t>
  </si>
  <si>
    <t>Level Sensor</t>
  </si>
  <si>
    <t>NRV</t>
  </si>
  <si>
    <t>Non Return Valve</t>
  </si>
  <si>
    <t>OCU</t>
  </si>
  <si>
    <t>Odour Control Unit</t>
  </si>
  <si>
    <t>PCM</t>
  </si>
  <si>
    <t>Pump Chamber</t>
  </si>
  <si>
    <t>PMC</t>
  </si>
  <si>
    <t>Pump Control</t>
  </si>
  <si>
    <t>PMP</t>
  </si>
  <si>
    <t>Pump</t>
  </si>
  <si>
    <t>PPR</t>
  </si>
  <si>
    <t>Pump Rails</t>
  </si>
  <si>
    <t>PWS</t>
  </si>
  <si>
    <t>Pressure Washer</t>
  </si>
  <si>
    <t>SLV</t>
  </si>
  <si>
    <t>Valve</t>
  </si>
  <si>
    <t>SOL</t>
  </si>
  <si>
    <t>Solenoid Valve</t>
  </si>
  <si>
    <t>STR</t>
  </si>
  <si>
    <t>Storage Chamber</t>
  </si>
  <si>
    <t>SWB</t>
  </si>
  <si>
    <t>Switchboard</t>
  </si>
  <si>
    <t>TEE</t>
  </si>
  <si>
    <t>TEL</t>
  </si>
  <si>
    <t>Telemetry</t>
  </si>
  <si>
    <t>TRN</t>
  </si>
  <si>
    <t>Transformer</t>
  </si>
  <si>
    <t>TUR</t>
  </si>
  <si>
    <t>Telemetry Unit</t>
  </si>
  <si>
    <t>WWL</t>
  </si>
  <si>
    <t>Wet Well Lid</t>
  </si>
  <si>
    <t>WSP Lookup</t>
  </si>
  <si>
    <t>Electrical Equipment</t>
  </si>
  <si>
    <t>TPBS Valves</t>
  </si>
  <si>
    <t>Pipework</t>
  </si>
  <si>
    <t>Structures</t>
  </si>
  <si>
    <t>Flow Meter</t>
  </si>
  <si>
    <t>Miscellaneous</t>
  </si>
  <si>
    <t>Pumps</t>
  </si>
  <si>
    <t>Blower</t>
  </si>
  <si>
    <t>Air Conditioning Unit</t>
  </si>
  <si>
    <t>Actuator</t>
  </si>
  <si>
    <t>Aeration Unit</t>
  </si>
  <si>
    <t>Lift System</t>
  </si>
  <si>
    <t>Misc</t>
  </si>
  <si>
    <t>Conduits &amp; Cabling</t>
  </si>
  <si>
    <t>Chlorinator</t>
  </si>
  <si>
    <t>Conveyor</t>
  </si>
  <si>
    <t>Compressor</t>
  </si>
  <si>
    <t>Diffuser</t>
  </si>
  <si>
    <t>Mixer</t>
  </si>
  <si>
    <t>Fan</t>
  </si>
  <si>
    <t>Filter</t>
  </si>
  <si>
    <t>Louvre</t>
  </si>
  <si>
    <t>Hoist</t>
  </si>
  <si>
    <t>Hopper</t>
  </si>
  <si>
    <t>Weir Structure</t>
  </si>
  <si>
    <t>Air Dryer Unit</t>
  </si>
  <si>
    <t>Sewage Treatment Unit</t>
  </si>
  <si>
    <t>Dampener</t>
  </si>
  <si>
    <t>Strainer</t>
  </si>
  <si>
    <t>Motors</t>
  </si>
  <si>
    <t>2023 Useful Life</t>
  </si>
  <si>
    <t>2023 Unit Rate</t>
  </si>
  <si>
    <t>2023 incl On-Cost</t>
  </si>
  <si>
    <t>Laterals - WSP assumed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</si>
</sst>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0.0%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</cellStyleXfs>
  <cellXfs count="15">
    <xf numFmtId="0" fontId="0" fillId="0" borderId="0" xfId="0"/>
    <xf numFmtId="0" fontId="1" fillId="0" borderId="0" xfId="1"/>
    <xf numFmtId="0" fontId="1" fillId="2" borderId="0" xfId="1" applyFill="1"/>
    <xf numFmtId="164" fontId="1" fillId="0" borderId="0" xfId="3" applyNumberFormat="1" applyFont="1"/>
    <xf numFmtId="44" fontId="1" fillId="0" borderId="0" xfId="1" applyNumberFormat="1"/>
    <xf numFmtId="0" fontId="3" fillId="0" borderId="0" xfId="4" applyFont="1" applyAlignment="1">
      <alignment vertical="top" wrapText="1"/>
    </xf>
    <xf numFmtId="0" fontId="2" fillId="0" borderId="0" xfId="4"/>
    <xf numFmtId="0" fontId="1" fillId="3" borderId="0" xfId="1" applyFill="1"/>
    <xf numFmtId="165" fontId="0" fillId="0" borderId="0" xfId="0" applyNumberFormat="1"/>
    <xf numFmtId="0" fontId="1" fillId="4" borderId="0" xfId="1" applyFill="1"/>
    <xf numFmtId="0" fontId="1" fillId="5" borderId="0" xfId="1" applyFill="1"/>
    <xf numFmtId="0" fontId="1" fillId="6" borderId="0" xfId="1" applyFill="1"/>
    <xf numFmtId="44" fontId="1" fillId="6" borderId="0" xfId="2" applyFont="1" applyFill="1"/>
    <xf numFmtId="44" fontId="1" fillId="5" borderId="0" xfId="2" applyFont="1" applyFill="1"/>
    <xf numFmtId="44" fontId="1" fillId="4" borderId="0" xfId="2" applyFont="1" applyFill="1"/>
  </cellXfs>
  <cellStyles count="5">
    <cellStyle name="Currency" xfId="2" builtinId="4"/>
    <cellStyle name="Normal" xfId="0" builtinId="0"/>
    <cellStyle name="Normal 2" xfId="1" xr:uid="{FC94BD49-DE70-45A8-9B1B-78D888650B87}"/>
    <cellStyle name="Normal 4" xfId="4" xr:uid="{A4A3375C-EF22-4D96-9A15-257A519B70C4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qldcfile01\Engineering\Asset%20Planning\2_Data\3%20Waters\Valuations\2020_0630%20-%2030%20June\VestedAssets2020\AssetList_potentialVesting_Expo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qldcfile01\Engineering\Asset%20Planning\2_Data\3%20Waters\Asset%20Data%20Management\VestedAssets\ToBeVested_July-Sep2021-2022_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etlist"/>
      <sheetName val="Sheet1"/>
      <sheetName val="Sheet2"/>
      <sheetName val="RMChanges"/>
      <sheetName val="vestinglookup"/>
      <sheetName val="UsefulLifelookup"/>
      <sheetName val="UnitCosts"/>
      <sheetName val="ALM_REG1_LVL34"/>
      <sheetName val="FinalRMList"/>
      <sheetName val="T1FinanceLoad"/>
    </sheetNames>
    <sheetDataSet>
      <sheetData sheetId="0">
        <row r="4">
          <cell r="AE4"/>
        </row>
        <row r="6">
          <cell r="AD6" t="str">
            <v>GIS Layer</v>
          </cell>
        </row>
        <row r="7">
          <cell r="AD7" t="str">
            <v>wsMain</v>
          </cell>
        </row>
        <row r="8">
          <cell r="AD8" t="str">
            <v>wsMain</v>
          </cell>
        </row>
        <row r="9">
          <cell r="AD9" t="str">
            <v>wsMain</v>
          </cell>
        </row>
        <row r="10">
          <cell r="AD10" t="str">
            <v>wsMain</v>
          </cell>
        </row>
        <row r="11">
          <cell r="AD11" t="str">
            <v>wsMain</v>
          </cell>
        </row>
        <row r="12">
          <cell r="AD12" t="str">
            <v>wsMain</v>
          </cell>
        </row>
        <row r="13">
          <cell r="AD13" t="str">
            <v>wsMain</v>
          </cell>
        </row>
        <row r="14">
          <cell r="AD14" t="str">
            <v>wsMain</v>
          </cell>
        </row>
        <row r="15">
          <cell r="AD15" t="str">
            <v>wsMain</v>
          </cell>
        </row>
        <row r="16">
          <cell r="AD16" t="str">
            <v>wsMain</v>
          </cell>
        </row>
        <row r="17">
          <cell r="AD17" t="str">
            <v>wsMain</v>
          </cell>
        </row>
        <row r="18">
          <cell r="AD18" t="str">
            <v>wsMain</v>
          </cell>
        </row>
        <row r="19">
          <cell r="AD19" t="str">
            <v>wsMain</v>
          </cell>
        </row>
        <row r="20">
          <cell r="AD20" t="str">
            <v>wsMain</v>
          </cell>
        </row>
        <row r="21">
          <cell r="AD21" t="str">
            <v>wsMain</v>
          </cell>
        </row>
        <row r="22">
          <cell r="AD22" t="str">
            <v>wsMain</v>
          </cell>
        </row>
        <row r="23">
          <cell r="AD23" t="str">
            <v>wsMain</v>
          </cell>
        </row>
        <row r="24">
          <cell r="AD24" t="str">
            <v>wsMain</v>
          </cell>
        </row>
        <row r="25">
          <cell r="AD25" t="str">
            <v>wsMain</v>
          </cell>
        </row>
        <row r="26">
          <cell r="AD26" t="str">
            <v>wsMain</v>
          </cell>
        </row>
        <row r="27">
          <cell r="AD27" t="str">
            <v>wsMain</v>
          </cell>
        </row>
        <row r="28">
          <cell r="AD28" t="str">
            <v>wsMain</v>
          </cell>
        </row>
        <row r="29">
          <cell r="AD29" t="str">
            <v>wsMain</v>
          </cell>
        </row>
        <row r="30">
          <cell r="AD30" t="str">
            <v>wsMain</v>
          </cell>
        </row>
        <row r="31">
          <cell r="AD31" t="str">
            <v>wsMain</v>
          </cell>
        </row>
        <row r="32">
          <cell r="AD32" t="str">
            <v>wsMain</v>
          </cell>
        </row>
        <row r="33">
          <cell r="AD33" t="str">
            <v>wsMain</v>
          </cell>
        </row>
        <row r="34">
          <cell r="AD34" t="str">
            <v>wsMain</v>
          </cell>
        </row>
        <row r="35">
          <cell r="AD35" t="str">
            <v>wsMain</v>
          </cell>
        </row>
        <row r="36">
          <cell r="AD36" t="str">
            <v>wsMain</v>
          </cell>
        </row>
        <row r="37">
          <cell r="AD37" t="str">
            <v>wsMain</v>
          </cell>
        </row>
        <row r="38">
          <cell r="AD38" t="str">
            <v>wsMain</v>
          </cell>
        </row>
        <row r="39">
          <cell r="AD39" t="str">
            <v>wsMain</v>
          </cell>
        </row>
        <row r="40">
          <cell r="AD40" t="str">
            <v>wsMain</v>
          </cell>
        </row>
        <row r="41">
          <cell r="AD41" t="str">
            <v>wsMain</v>
          </cell>
        </row>
        <row r="42">
          <cell r="AD42" t="str">
            <v>wsMain</v>
          </cell>
        </row>
        <row r="43">
          <cell r="AD43" t="str">
            <v>wsMain</v>
          </cell>
        </row>
        <row r="44">
          <cell r="AD44" t="str">
            <v>wsMain</v>
          </cell>
        </row>
        <row r="45">
          <cell r="AD45" t="str">
            <v>wsMain</v>
          </cell>
        </row>
        <row r="46">
          <cell r="AD46" t="str">
            <v>wsMain</v>
          </cell>
        </row>
        <row r="47">
          <cell r="AD47" t="str">
            <v>wsMain</v>
          </cell>
        </row>
        <row r="48">
          <cell r="AD48" t="str">
            <v>wsMain</v>
          </cell>
        </row>
        <row r="49">
          <cell r="AD49" t="str">
            <v>wsMain</v>
          </cell>
        </row>
        <row r="50">
          <cell r="AD50" t="str">
            <v>wsMain</v>
          </cell>
        </row>
        <row r="51">
          <cell r="AD51" t="str">
            <v>wsMain</v>
          </cell>
        </row>
        <row r="52">
          <cell r="AD52" t="str">
            <v>wsMain</v>
          </cell>
        </row>
        <row r="53">
          <cell r="AD53" t="str">
            <v>wwMain</v>
          </cell>
        </row>
        <row r="54">
          <cell r="AD54" t="str">
            <v>wsMain</v>
          </cell>
        </row>
        <row r="55">
          <cell r="AD55" t="str">
            <v>wsMain</v>
          </cell>
        </row>
        <row r="56">
          <cell r="AD56" t="str">
            <v>wsMain</v>
          </cell>
        </row>
        <row r="57">
          <cell r="AD57" t="str">
            <v>wsMain</v>
          </cell>
        </row>
        <row r="58">
          <cell r="AD58" t="str">
            <v>wsMain</v>
          </cell>
        </row>
        <row r="59">
          <cell r="AD59" t="str">
            <v>wsMain</v>
          </cell>
        </row>
        <row r="60">
          <cell r="AD60" t="str">
            <v>wsLateral</v>
          </cell>
        </row>
        <row r="61">
          <cell r="AD61" t="str">
            <v>wsLateral</v>
          </cell>
        </row>
        <row r="62">
          <cell r="AD62" t="str">
            <v>wsLateral</v>
          </cell>
        </row>
        <row r="63">
          <cell r="AD63" t="str">
            <v>wsLateral</v>
          </cell>
        </row>
        <row r="64">
          <cell r="AD64" t="str">
            <v>wsLateral</v>
          </cell>
        </row>
        <row r="65">
          <cell r="AD65" t="str">
            <v>wwMain</v>
          </cell>
        </row>
        <row r="66">
          <cell r="AD66" t="str">
            <v>wsMain</v>
          </cell>
        </row>
        <row r="67">
          <cell r="AD67" t="str">
            <v>wsMain</v>
          </cell>
        </row>
        <row r="68">
          <cell r="AD68" t="str">
            <v>wsMain</v>
          </cell>
        </row>
        <row r="69">
          <cell r="AD69" t="str">
            <v>swLateral</v>
          </cell>
        </row>
        <row r="70">
          <cell r="AD70" t="str">
            <v>swLateral</v>
          </cell>
        </row>
        <row r="71">
          <cell r="AD71" t="str">
            <v>swLateral</v>
          </cell>
        </row>
        <row r="72">
          <cell r="AD72" t="str">
            <v>swMain</v>
          </cell>
        </row>
        <row r="73">
          <cell r="AD73" t="str">
            <v>swMain</v>
          </cell>
        </row>
        <row r="74">
          <cell r="AD74" t="str">
            <v>swMain</v>
          </cell>
        </row>
        <row r="75">
          <cell r="AD75" t="str">
            <v>swMain</v>
          </cell>
        </row>
        <row r="76">
          <cell r="AD76" t="str">
            <v>swMain</v>
          </cell>
        </row>
        <row r="77">
          <cell r="AD77" t="str">
            <v>swMain</v>
          </cell>
        </row>
        <row r="78">
          <cell r="AD78" t="str">
            <v>wwMain</v>
          </cell>
        </row>
        <row r="79">
          <cell r="AD79" t="str">
            <v>wsHydrant</v>
          </cell>
        </row>
        <row r="80">
          <cell r="AD80" t="str">
            <v>wsValve</v>
          </cell>
        </row>
        <row r="81">
          <cell r="AD81" t="str">
            <v>wsValve</v>
          </cell>
        </row>
        <row r="82">
          <cell r="AD82" t="str">
            <v>wsValve</v>
          </cell>
        </row>
        <row r="83">
          <cell r="AD83" t="str">
            <v>wsValve</v>
          </cell>
        </row>
        <row r="84">
          <cell r="AD84" t="str">
            <v>wsValve</v>
          </cell>
        </row>
        <row r="85">
          <cell r="AD85" t="str">
            <v>wsMain</v>
          </cell>
        </row>
        <row r="86">
          <cell r="AD86" t="str">
            <v>wsMain</v>
          </cell>
        </row>
        <row r="87">
          <cell r="AD87" t="str">
            <v>wsMain</v>
          </cell>
        </row>
        <row r="88">
          <cell r="AD88" t="str">
            <v>wsMain</v>
          </cell>
        </row>
        <row r="89">
          <cell r="AD89" t="str">
            <v>wsMain</v>
          </cell>
        </row>
        <row r="90">
          <cell r="AD90" t="str">
            <v>wsMain</v>
          </cell>
        </row>
        <row r="91">
          <cell r="AD91" t="str">
            <v>wsMain</v>
          </cell>
        </row>
        <row r="92">
          <cell r="AD92" t="str">
            <v>wsMain</v>
          </cell>
        </row>
        <row r="93">
          <cell r="AD93" t="str">
            <v>wsMain</v>
          </cell>
        </row>
        <row r="94">
          <cell r="AD94" t="str">
            <v>wsMain</v>
          </cell>
        </row>
        <row r="95">
          <cell r="AD95" t="str">
            <v>wsMain</v>
          </cell>
        </row>
        <row r="96">
          <cell r="AD96" t="str">
            <v>wsMain</v>
          </cell>
        </row>
        <row r="97">
          <cell r="AD97" t="str">
            <v>wsMain</v>
          </cell>
        </row>
        <row r="98">
          <cell r="AD98" t="str">
            <v>wsMain</v>
          </cell>
        </row>
        <row r="99">
          <cell r="AD99" t="str">
            <v>wsMain</v>
          </cell>
        </row>
        <row r="100">
          <cell r="AD100" t="str">
            <v>wsMain</v>
          </cell>
        </row>
        <row r="101">
          <cell r="AD101" t="str">
            <v>swLateral</v>
          </cell>
        </row>
        <row r="102">
          <cell r="AD102" t="str">
            <v>swLateral</v>
          </cell>
        </row>
        <row r="103">
          <cell r="AD103" t="str">
            <v>swLateral</v>
          </cell>
        </row>
        <row r="104">
          <cell r="AD104" t="str">
            <v>swLateral</v>
          </cell>
        </row>
        <row r="105">
          <cell r="AD105" t="str">
            <v>wsMain</v>
          </cell>
        </row>
        <row r="106">
          <cell r="AD106" t="str">
            <v>swCulvert</v>
          </cell>
        </row>
        <row r="107">
          <cell r="AD107" t="str">
            <v>wwManhole</v>
          </cell>
        </row>
        <row r="108">
          <cell r="AD108" t="str">
            <v>wwManhole</v>
          </cell>
        </row>
        <row r="109">
          <cell r="AD109" t="str">
            <v>wwMain</v>
          </cell>
        </row>
        <row r="110">
          <cell r="AD110" t="str">
            <v>wwMain</v>
          </cell>
        </row>
        <row r="111">
          <cell r="AD111" t="str">
            <v>wwMain</v>
          </cell>
        </row>
        <row r="112">
          <cell r="AD112" t="str">
            <v>wsValve</v>
          </cell>
        </row>
        <row r="113">
          <cell r="AD113" t="str">
            <v>wsValve</v>
          </cell>
        </row>
        <row r="114">
          <cell r="AD114" t="str">
            <v>wsValve</v>
          </cell>
        </row>
        <row r="115">
          <cell r="AD115" t="str">
            <v>wsValve</v>
          </cell>
        </row>
        <row r="116">
          <cell r="AD116" t="str">
            <v>wsMain</v>
          </cell>
        </row>
        <row r="117">
          <cell r="AD117" t="str">
            <v>wsMain</v>
          </cell>
        </row>
        <row r="118">
          <cell r="AD118" t="str">
            <v>wsMain</v>
          </cell>
        </row>
        <row r="119">
          <cell r="AD119" t="str">
            <v>wsMain</v>
          </cell>
        </row>
        <row r="120">
          <cell r="AD120" t="str">
            <v>wsMain</v>
          </cell>
        </row>
        <row r="121">
          <cell r="AD121" t="str">
            <v>wsMain</v>
          </cell>
        </row>
        <row r="122">
          <cell r="AD122" t="str">
            <v>wsMain</v>
          </cell>
        </row>
        <row r="123">
          <cell r="AD123" t="str">
            <v>wsMain</v>
          </cell>
        </row>
        <row r="124">
          <cell r="AD124" t="str">
            <v>wsMain</v>
          </cell>
        </row>
        <row r="125">
          <cell r="AD125" t="str">
            <v>wwLateral</v>
          </cell>
        </row>
        <row r="126">
          <cell r="AD126" t="str">
            <v>wwLateral</v>
          </cell>
        </row>
        <row r="127">
          <cell r="AD127" t="str">
            <v>wwLateral</v>
          </cell>
        </row>
        <row r="128">
          <cell r="AD128" t="str">
            <v>wwLateral</v>
          </cell>
        </row>
        <row r="129">
          <cell r="AD129" t="str">
            <v>wwMain</v>
          </cell>
        </row>
        <row r="130">
          <cell r="AD130" t="str">
            <v>wwMain</v>
          </cell>
        </row>
        <row r="131">
          <cell r="AD131" t="str">
            <v>wwMain</v>
          </cell>
        </row>
        <row r="132">
          <cell r="AD132" t="str">
            <v>wsMain</v>
          </cell>
        </row>
        <row r="133">
          <cell r="AD133" t="str">
            <v>wsMain</v>
          </cell>
        </row>
        <row r="134">
          <cell r="AD134" t="str">
            <v>wsMain</v>
          </cell>
        </row>
        <row r="135">
          <cell r="AD135" t="str">
            <v>wsMain</v>
          </cell>
        </row>
        <row r="136">
          <cell r="AD136" t="str">
            <v>wsMain</v>
          </cell>
        </row>
        <row r="137">
          <cell r="AD137" t="str">
            <v>wsMain</v>
          </cell>
        </row>
        <row r="138">
          <cell r="AD138" t="str">
            <v>wsMain</v>
          </cell>
        </row>
        <row r="139">
          <cell r="AD139" t="str">
            <v>wsMain</v>
          </cell>
        </row>
        <row r="140">
          <cell r="AD140" t="str">
            <v>wsMain</v>
          </cell>
        </row>
        <row r="141">
          <cell r="AD141" t="str">
            <v>wsMain</v>
          </cell>
        </row>
        <row r="142">
          <cell r="AD142" t="str">
            <v>wsMain</v>
          </cell>
        </row>
        <row r="143">
          <cell r="AD143" t="str">
            <v>wsMain</v>
          </cell>
        </row>
        <row r="144">
          <cell r="AD144" t="str">
            <v>wwManhole</v>
          </cell>
        </row>
        <row r="145">
          <cell r="AD145" t="str">
            <v>wsMain</v>
          </cell>
        </row>
        <row r="146">
          <cell r="AD146" t="str">
            <v>wwLateral</v>
          </cell>
        </row>
        <row r="147">
          <cell r="AD147" t="str">
            <v>wsMain</v>
          </cell>
        </row>
        <row r="148">
          <cell r="AD148" t="str">
            <v>wsMain</v>
          </cell>
        </row>
        <row r="149">
          <cell r="AD149" t="str">
            <v>wsMain</v>
          </cell>
        </row>
        <row r="150">
          <cell r="AD150" t="str">
            <v>wsMain</v>
          </cell>
        </row>
        <row r="151">
          <cell r="AD151" t="str">
            <v>wsMain</v>
          </cell>
        </row>
        <row r="152">
          <cell r="AD152" t="str">
            <v>wsMain</v>
          </cell>
        </row>
        <row r="153">
          <cell r="AD153" t="str">
            <v>wsMain</v>
          </cell>
        </row>
        <row r="154">
          <cell r="AD154" t="str">
            <v>wsMain</v>
          </cell>
        </row>
        <row r="155">
          <cell r="AD155" t="str">
            <v>wsMain</v>
          </cell>
        </row>
        <row r="156">
          <cell r="AD156" t="str">
            <v>wsMain</v>
          </cell>
        </row>
        <row r="157">
          <cell r="AD157" t="str">
            <v>wsMain</v>
          </cell>
        </row>
        <row r="158">
          <cell r="AD158" t="str">
            <v>wsMain</v>
          </cell>
        </row>
        <row r="159">
          <cell r="AD159" t="str">
            <v>wsMain</v>
          </cell>
        </row>
        <row r="160">
          <cell r="AD160" t="str">
            <v>wsMain</v>
          </cell>
        </row>
        <row r="161">
          <cell r="AD161" t="str">
            <v>wsMain</v>
          </cell>
        </row>
        <row r="162">
          <cell r="AD162" t="str">
            <v>wsMain</v>
          </cell>
        </row>
        <row r="163">
          <cell r="AD163" t="str">
            <v>wsMain</v>
          </cell>
        </row>
        <row r="164">
          <cell r="AD164" t="str">
            <v>wsMain</v>
          </cell>
        </row>
        <row r="165">
          <cell r="AD165" t="str">
            <v>wsMain</v>
          </cell>
        </row>
        <row r="166">
          <cell r="AD166" t="str">
            <v>wsMain</v>
          </cell>
        </row>
        <row r="167">
          <cell r="AD167" t="str">
            <v>wsMain</v>
          </cell>
        </row>
        <row r="168">
          <cell r="AD168" t="str">
            <v>wsMain</v>
          </cell>
        </row>
        <row r="169">
          <cell r="AD169" t="str">
            <v>wsMain</v>
          </cell>
        </row>
        <row r="170">
          <cell r="AD170" t="str">
            <v>wsMain</v>
          </cell>
        </row>
        <row r="171">
          <cell r="AD171" t="str">
            <v>wsMain</v>
          </cell>
        </row>
        <row r="172">
          <cell r="AD172" t="str">
            <v>wsMain</v>
          </cell>
        </row>
        <row r="173">
          <cell r="AD173" t="str">
            <v>wsMain</v>
          </cell>
        </row>
        <row r="174">
          <cell r="AD174" t="str">
            <v>wsMain</v>
          </cell>
        </row>
        <row r="175">
          <cell r="AD175" t="str">
            <v>wsMain</v>
          </cell>
        </row>
        <row r="176">
          <cell r="AD176" t="str">
            <v>wsMain</v>
          </cell>
        </row>
        <row r="177">
          <cell r="AD177" t="str">
            <v>wsMain</v>
          </cell>
        </row>
        <row r="178">
          <cell r="AD178" t="str">
            <v>wsMain</v>
          </cell>
        </row>
        <row r="179">
          <cell r="AD179" t="str">
            <v>wsMain</v>
          </cell>
        </row>
        <row r="180">
          <cell r="AD180" t="str">
            <v>swStorageBasin</v>
          </cell>
        </row>
        <row r="181">
          <cell r="AD181" t="str">
            <v>wsMain</v>
          </cell>
        </row>
        <row r="182">
          <cell r="AD182" t="str">
            <v>wsMain</v>
          </cell>
        </row>
        <row r="183">
          <cell r="AD183" t="str">
            <v>wsMain</v>
          </cell>
        </row>
        <row r="184">
          <cell r="AD184" t="str">
            <v>wsMain</v>
          </cell>
        </row>
        <row r="185">
          <cell r="AD185" t="str">
            <v>wsMain</v>
          </cell>
        </row>
        <row r="186">
          <cell r="AD186" t="str">
            <v>wsMain</v>
          </cell>
        </row>
        <row r="187">
          <cell r="AD187" t="str">
            <v>wsMain</v>
          </cell>
        </row>
        <row r="188">
          <cell r="AD188" t="str">
            <v>wsMain</v>
          </cell>
        </row>
        <row r="189">
          <cell r="AD189" t="str">
            <v>wsMain</v>
          </cell>
        </row>
        <row r="190">
          <cell r="AD190" t="str">
            <v>wsMain</v>
          </cell>
        </row>
        <row r="191">
          <cell r="AD191" t="str">
            <v>wsMain</v>
          </cell>
        </row>
        <row r="192">
          <cell r="AD192" t="str">
            <v>wsMain</v>
          </cell>
        </row>
        <row r="193">
          <cell r="AD193" t="str">
            <v>wsValve</v>
          </cell>
        </row>
        <row r="194">
          <cell r="AD194" t="str">
            <v>wsHydrant</v>
          </cell>
        </row>
        <row r="195">
          <cell r="AD195" t="str">
            <v>wsMain</v>
          </cell>
        </row>
        <row r="196">
          <cell r="AD196" t="str">
            <v>wsMain</v>
          </cell>
        </row>
        <row r="197">
          <cell r="AD197" t="str">
            <v>wsMain</v>
          </cell>
        </row>
        <row r="198">
          <cell r="AD198" t="str">
            <v>wsMain</v>
          </cell>
        </row>
        <row r="199">
          <cell r="AD199" t="str">
            <v>wsMeter</v>
          </cell>
        </row>
        <row r="200">
          <cell r="AD200" t="str">
            <v>wsValve</v>
          </cell>
        </row>
        <row r="201">
          <cell r="AD201" t="str">
            <v>wsValve</v>
          </cell>
        </row>
        <row r="202">
          <cell r="AD202" t="str">
            <v>wsMain</v>
          </cell>
        </row>
        <row r="203">
          <cell r="AD203" t="str">
            <v>wsMain</v>
          </cell>
        </row>
        <row r="204">
          <cell r="AD204" t="str">
            <v>wsMain</v>
          </cell>
        </row>
        <row r="205">
          <cell r="AD205" t="str">
            <v>wsMain</v>
          </cell>
        </row>
        <row r="206">
          <cell r="AD206" t="str">
            <v>wsMain</v>
          </cell>
        </row>
        <row r="207">
          <cell r="AD207" t="str">
            <v>wsMain</v>
          </cell>
        </row>
        <row r="208">
          <cell r="AD208" t="str">
            <v>wsMain</v>
          </cell>
        </row>
        <row r="209">
          <cell r="AD209" t="str">
            <v>wsMain</v>
          </cell>
        </row>
        <row r="210">
          <cell r="AD210" t="str">
            <v>wsMain</v>
          </cell>
        </row>
        <row r="211">
          <cell r="AD211" t="str">
            <v>wsMain</v>
          </cell>
        </row>
        <row r="212">
          <cell r="AD212" t="str">
            <v>wsMain</v>
          </cell>
        </row>
        <row r="213">
          <cell r="AD213" t="str">
            <v>wsMain</v>
          </cell>
        </row>
        <row r="214">
          <cell r="AD214" t="str">
            <v>wsMain</v>
          </cell>
        </row>
        <row r="215">
          <cell r="AD215" t="str">
            <v>wsMain</v>
          </cell>
        </row>
        <row r="216">
          <cell r="AD216" t="str">
            <v>wsMain</v>
          </cell>
        </row>
        <row r="217">
          <cell r="AD217" t="str">
            <v>wsMain</v>
          </cell>
        </row>
        <row r="218">
          <cell r="AD218" t="str">
            <v>wsMain</v>
          </cell>
        </row>
        <row r="219">
          <cell r="AD219" t="str">
            <v>wsMain</v>
          </cell>
        </row>
        <row r="220">
          <cell r="AD220" t="str">
            <v>wsMain</v>
          </cell>
        </row>
        <row r="221">
          <cell r="AD221" t="str">
            <v>wsMain</v>
          </cell>
        </row>
        <row r="222">
          <cell r="AD222" t="str">
            <v>wsMain</v>
          </cell>
        </row>
        <row r="223">
          <cell r="AD223" t="str">
            <v>wsMain</v>
          </cell>
        </row>
        <row r="224">
          <cell r="AD224" t="str">
            <v>wsMain</v>
          </cell>
        </row>
        <row r="225">
          <cell r="AD225" t="str">
            <v>wsMain</v>
          </cell>
        </row>
        <row r="226">
          <cell r="AD226" t="str">
            <v>wsMain</v>
          </cell>
        </row>
        <row r="227">
          <cell r="AD227" t="str">
            <v>wsMain</v>
          </cell>
        </row>
        <row r="228">
          <cell r="AD228" t="str">
            <v>wsMain</v>
          </cell>
        </row>
        <row r="229">
          <cell r="AD229" t="str">
            <v>wsMain</v>
          </cell>
        </row>
        <row r="230">
          <cell r="AD230" t="str">
            <v>wsValve</v>
          </cell>
        </row>
        <row r="231">
          <cell r="AD231" t="str">
            <v>swStructure</v>
          </cell>
        </row>
        <row r="232">
          <cell r="AD232" t="str">
            <v>swStructure</v>
          </cell>
        </row>
        <row r="233">
          <cell r="AD233" t="str">
            <v>swStructure</v>
          </cell>
        </row>
        <row r="234">
          <cell r="AD234" t="str">
            <v>wsMain</v>
          </cell>
        </row>
        <row r="235">
          <cell r="AD235" t="str">
            <v>swStructure</v>
          </cell>
        </row>
        <row r="236">
          <cell r="AD236" t="str">
            <v>swStructure</v>
          </cell>
        </row>
        <row r="237">
          <cell r="AD237" t="str">
            <v>wsMain</v>
          </cell>
        </row>
        <row r="238">
          <cell r="AD238" t="str">
            <v>wsMain</v>
          </cell>
        </row>
        <row r="239">
          <cell r="AD239" t="str">
            <v>wsMain</v>
          </cell>
        </row>
        <row r="240">
          <cell r="AD240" t="str">
            <v>wsMain</v>
          </cell>
        </row>
        <row r="241">
          <cell r="AD241" t="str">
            <v>wsMain</v>
          </cell>
        </row>
        <row r="242">
          <cell r="AD242" t="str">
            <v>wsMain</v>
          </cell>
        </row>
        <row r="243">
          <cell r="AD243" t="str">
            <v>swManhole</v>
          </cell>
        </row>
        <row r="244">
          <cell r="AD244" t="str">
            <v>swManhole</v>
          </cell>
        </row>
        <row r="245">
          <cell r="AD245" t="str">
            <v>swMain</v>
          </cell>
        </row>
        <row r="246">
          <cell r="AD246" t="str">
            <v>swMain</v>
          </cell>
        </row>
        <row r="247">
          <cell r="AD247" t="str">
            <v>swMain</v>
          </cell>
        </row>
        <row r="248">
          <cell r="AD248" t="str">
            <v>wwManhole</v>
          </cell>
        </row>
        <row r="249">
          <cell r="AD249" t="str">
            <v>wwManhole</v>
          </cell>
        </row>
        <row r="250">
          <cell r="AD250" t="str">
            <v>wwManhole</v>
          </cell>
        </row>
        <row r="251">
          <cell r="AD251" t="str">
            <v>wwManhole</v>
          </cell>
        </row>
        <row r="252">
          <cell r="AD252" t="str">
            <v>wwManhole</v>
          </cell>
        </row>
        <row r="253">
          <cell r="AD253" t="str">
            <v>wwMain</v>
          </cell>
        </row>
        <row r="254">
          <cell r="AD254" t="str">
            <v>wwMain</v>
          </cell>
        </row>
        <row r="255">
          <cell r="AD255" t="str">
            <v>wwMain</v>
          </cell>
        </row>
        <row r="256">
          <cell r="AD256" t="str">
            <v>wwMain</v>
          </cell>
        </row>
        <row r="257">
          <cell r="AD257" t="str">
            <v>wsBackflow</v>
          </cell>
        </row>
        <row r="258">
          <cell r="AD258" t="str">
            <v>wsValve</v>
          </cell>
        </row>
        <row r="259">
          <cell r="AD259" t="str">
            <v>wsValve</v>
          </cell>
        </row>
        <row r="260">
          <cell r="AD260" t="str">
            <v>wsValve</v>
          </cell>
        </row>
        <row r="261">
          <cell r="AD261" t="str">
            <v>wsValve</v>
          </cell>
        </row>
        <row r="262">
          <cell r="AD262" t="str">
            <v>wsValve</v>
          </cell>
        </row>
        <row r="263">
          <cell r="AD263" t="str">
            <v>wsMain</v>
          </cell>
        </row>
        <row r="264">
          <cell r="AD264" t="str">
            <v>wsMain</v>
          </cell>
        </row>
        <row r="265">
          <cell r="AD265" t="str">
            <v>swLateral</v>
          </cell>
        </row>
        <row r="266">
          <cell r="AD266" t="str">
            <v>wsLateral</v>
          </cell>
        </row>
        <row r="267">
          <cell r="AD267" t="str">
            <v>wwManhole</v>
          </cell>
        </row>
        <row r="268">
          <cell r="AD268" t="str">
            <v>wwManhole</v>
          </cell>
        </row>
        <row r="269">
          <cell r="AD269" t="str">
            <v>wwMain</v>
          </cell>
        </row>
        <row r="270">
          <cell r="AD270" t="str">
            <v>wsLateral</v>
          </cell>
        </row>
        <row r="271">
          <cell r="AD271" t="str">
            <v>wsLateral</v>
          </cell>
        </row>
        <row r="272">
          <cell r="AD272" t="str">
            <v>wsLateral</v>
          </cell>
        </row>
        <row r="273">
          <cell r="AD273" t="str">
            <v>wsLateral</v>
          </cell>
        </row>
        <row r="274">
          <cell r="AD274" t="str">
            <v>wsLateral</v>
          </cell>
        </row>
        <row r="275">
          <cell r="AD275" t="str">
            <v>wsLateral</v>
          </cell>
        </row>
        <row r="276">
          <cell r="AD276" t="str">
            <v>wsLateral</v>
          </cell>
        </row>
        <row r="277">
          <cell r="AD277" t="str">
            <v>wsLateral</v>
          </cell>
        </row>
        <row r="278">
          <cell r="AD278" t="str">
            <v>wsLateral</v>
          </cell>
        </row>
        <row r="279">
          <cell r="AD279" t="str">
            <v>wsLateral</v>
          </cell>
        </row>
        <row r="280">
          <cell r="AD280" t="str">
            <v>wsLateral</v>
          </cell>
        </row>
        <row r="281">
          <cell r="AD281" t="str">
            <v>wsLateral</v>
          </cell>
        </row>
        <row r="282">
          <cell r="AD282" t="str">
            <v>wsLateral</v>
          </cell>
        </row>
        <row r="283">
          <cell r="AD283" t="str">
            <v>wsLateral</v>
          </cell>
        </row>
        <row r="284">
          <cell r="AD284" t="str">
            <v>wsLateral</v>
          </cell>
        </row>
        <row r="285">
          <cell r="AD285" t="str">
            <v>wsLateral</v>
          </cell>
        </row>
        <row r="286">
          <cell r="AD286" t="str">
            <v>wsLateral</v>
          </cell>
        </row>
        <row r="287">
          <cell r="AD287" t="str">
            <v>wsLateral</v>
          </cell>
        </row>
        <row r="288">
          <cell r="AD288" t="str">
            <v>wsLateral</v>
          </cell>
        </row>
        <row r="289">
          <cell r="AD289" t="str">
            <v>wsLateral</v>
          </cell>
        </row>
        <row r="290">
          <cell r="AD290" t="str">
            <v>wsMain</v>
          </cell>
        </row>
        <row r="291">
          <cell r="AD291" t="str">
            <v>wsMain</v>
          </cell>
        </row>
        <row r="292">
          <cell r="AD292" t="str">
            <v>wsMain</v>
          </cell>
        </row>
        <row r="293">
          <cell r="AD293" t="str">
            <v>wsMain</v>
          </cell>
        </row>
        <row r="294">
          <cell r="AD294" t="str">
            <v>wsMain</v>
          </cell>
        </row>
        <row r="295">
          <cell r="AD295" t="str">
            <v>wsMain</v>
          </cell>
        </row>
        <row r="296">
          <cell r="AD296" t="str">
            <v>wsMain</v>
          </cell>
        </row>
        <row r="297">
          <cell r="AD297" t="str">
            <v>wsMain</v>
          </cell>
        </row>
        <row r="298">
          <cell r="AD298" t="str">
            <v/>
          </cell>
        </row>
        <row r="299">
          <cell r="AD299" t="str">
            <v/>
          </cell>
        </row>
        <row r="300">
          <cell r="AD300" t="str">
            <v/>
          </cell>
        </row>
        <row r="301">
          <cell r="AD301" t="str">
            <v/>
          </cell>
        </row>
        <row r="302">
          <cell r="AD302" t="str">
            <v/>
          </cell>
        </row>
        <row r="303">
          <cell r="AD303" t="str">
            <v/>
          </cell>
        </row>
        <row r="304">
          <cell r="AD304" t="str">
            <v/>
          </cell>
        </row>
        <row r="305">
          <cell r="AD305" t="str">
            <v/>
          </cell>
        </row>
        <row r="306">
          <cell r="AD306" t="str">
            <v/>
          </cell>
        </row>
        <row r="307">
          <cell r="AD307" t="str">
            <v/>
          </cell>
        </row>
        <row r="308">
          <cell r="AD308" t="str">
            <v/>
          </cell>
        </row>
        <row r="309">
          <cell r="AD309" t="str">
            <v/>
          </cell>
        </row>
        <row r="310">
          <cell r="AD310" t="str">
            <v/>
          </cell>
        </row>
        <row r="311">
          <cell r="AD311" t="str">
            <v/>
          </cell>
        </row>
        <row r="312">
          <cell r="AD312" t="str">
            <v/>
          </cell>
        </row>
        <row r="313">
          <cell r="AD313" t="str">
            <v/>
          </cell>
        </row>
        <row r="314">
          <cell r="AD314" t="str">
            <v/>
          </cell>
        </row>
        <row r="315">
          <cell r="AD315" t="str">
            <v/>
          </cell>
        </row>
        <row r="316">
          <cell r="AD316" t="str">
            <v/>
          </cell>
        </row>
        <row r="317">
          <cell r="AD317" t="str">
            <v/>
          </cell>
        </row>
        <row r="318">
          <cell r="AD318" t="str">
            <v/>
          </cell>
        </row>
        <row r="319">
          <cell r="AD319" t="str">
            <v/>
          </cell>
        </row>
        <row r="320">
          <cell r="AD320" t="str">
            <v/>
          </cell>
        </row>
        <row r="321">
          <cell r="AD321" t="str">
            <v/>
          </cell>
        </row>
        <row r="322">
          <cell r="AD322" t="str">
            <v/>
          </cell>
        </row>
        <row r="323">
          <cell r="AD323" t="str">
            <v/>
          </cell>
        </row>
        <row r="324">
          <cell r="AD324" t="str">
            <v/>
          </cell>
        </row>
        <row r="325">
          <cell r="AD325" t="str">
            <v/>
          </cell>
        </row>
        <row r="326">
          <cell r="AD326" t="str">
            <v/>
          </cell>
        </row>
        <row r="327">
          <cell r="AD327" t="str">
            <v/>
          </cell>
        </row>
        <row r="328">
          <cell r="AD328" t="str">
            <v/>
          </cell>
        </row>
        <row r="329">
          <cell r="AD329" t="str">
            <v/>
          </cell>
        </row>
        <row r="330">
          <cell r="AD330" t="str">
            <v/>
          </cell>
        </row>
        <row r="331">
          <cell r="AD331" t="str">
            <v/>
          </cell>
        </row>
        <row r="332">
          <cell r="AD332" t="str">
            <v/>
          </cell>
        </row>
        <row r="333">
          <cell r="AD333" t="str">
            <v/>
          </cell>
        </row>
        <row r="334">
          <cell r="AD334" t="str">
            <v/>
          </cell>
        </row>
        <row r="335">
          <cell r="AD335" t="str">
            <v/>
          </cell>
        </row>
        <row r="336">
          <cell r="AD336" t="str">
            <v/>
          </cell>
        </row>
        <row r="337">
          <cell r="AD337" t="str">
            <v/>
          </cell>
        </row>
        <row r="338">
          <cell r="AD338" t="str">
            <v/>
          </cell>
        </row>
        <row r="339">
          <cell r="AD339" t="str">
            <v/>
          </cell>
        </row>
        <row r="340">
          <cell r="AD340" t="str">
            <v/>
          </cell>
        </row>
        <row r="341">
          <cell r="AD341" t="str">
            <v/>
          </cell>
        </row>
        <row r="342">
          <cell r="AD342" t="str">
            <v/>
          </cell>
        </row>
        <row r="343">
          <cell r="AD343" t="str">
            <v/>
          </cell>
        </row>
        <row r="344">
          <cell r="AD344" t="str">
            <v/>
          </cell>
        </row>
        <row r="345">
          <cell r="AD345" t="str">
            <v/>
          </cell>
        </row>
        <row r="346">
          <cell r="AD346" t="str">
            <v/>
          </cell>
        </row>
        <row r="347">
          <cell r="AD347" t="str">
            <v/>
          </cell>
        </row>
        <row r="348">
          <cell r="AD348" t="str">
            <v/>
          </cell>
        </row>
        <row r="349">
          <cell r="AD349" t="str">
            <v/>
          </cell>
        </row>
        <row r="350">
          <cell r="AD350" t="str">
            <v/>
          </cell>
        </row>
        <row r="351">
          <cell r="AD351" t="str">
            <v/>
          </cell>
        </row>
        <row r="352">
          <cell r="AD352" t="str">
            <v/>
          </cell>
        </row>
        <row r="353">
          <cell r="AD353" t="str">
            <v/>
          </cell>
        </row>
        <row r="354">
          <cell r="AD354" t="str">
            <v>swManhole</v>
          </cell>
        </row>
        <row r="355">
          <cell r="AD355" t="str">
            <v>swManhole</v>
          </cell>
        </row>
        <row r="356">
          <cell r="AD356" t="str">
            <v>swManhole</v>
          </cell>
        </row>
        <row r="357">
          <cell r="AD357" t="str">
            <v>swManhole</v>
          </cell>
        </row>
        <row r="358">
          <cell r="AD358" t="str">
            <v>swMain</v>
          </cell>
        </row>
        <row r="359">
          <cell r="AD359" t="str">
            <v>swMain</v>
          </cell>
        </row>
        <row r="360">
          <cell r="AD360" t="str">
            <v>wsMain</v>
          </cell>
        </row>
        <row r="361">
          <cell r="AD361" t="str">
            <v>wsMain</v>
          </cell>
        </row>
        <row r="362">
          <cell r="AD362" t="str">
            <v>wsLateral</v>
          </cell>
        </row>
        <row r="363">
          <cell r="AD363" t="str">
            <v>wwMain</v>
          </cell>
        </row>
        <row r="364">
          <cell r="AD364" t="str">
            <v>wwMain</v>
          </cell>
        </row>
        <row r="365">
          <cell r="AD365" t="str">
            <v>wsMain</v>
          </cell>
        </row>
        <row r="366">
          <cell r="AD366" t="str">
            <v>wsMain</v>
          </cell>
        </row>
        <row r="367">
          <cell r="AD367" t="str">
            <v>wsMain</v>
          </cell>
        </row>
        <row r="368">
          <cell r="AD368" t="str">
            <v>swManhole</v>
          </cell>
        </row>
        <row r="369">
          <cell r="AD369" t="str">
            <v>wsMain</v>
          </cell>
        </row>
        <row r="370">
          <cell r="AD370" t="str">
            <v>wsMain</v>
          </cell>
        </row>
        <row r="371">
          <cell r="AD371" t="str">
            <v>wsMain</v>
          </cell>
        </row>
        <row r="372">
          <cell r="AD372" t="str">
            <v>wsMain</v>
          </cell>
        </row>
        <row r="373">
          <cell r="AD373" t="str">
            <v>wsMain</v>
          </cell>
        </row>
        <row r="374">
          <cell r="AD374" t="str">
            <v>wsMain</v>
          </cell>
        </row>
        <row r="375">
          <cell r="AD375" t="str">
            <v>wsLateral</v>
          </cell>
        </row>
        <row r="376">
          <cell r="AD376" t="str">
            <v>wsLateral</v>
          </cell>
        </row>
        <row r="377">
          <cell r="AD377" t="str">
            <v>wsLateral</v>
          </cell>
        </row>
        <row r="378">
          <cell r="AD378" t="str">
            <v>wsLateral</v>
          </cell>
        </row>
        <row r="379">
          <cell r="AD379" t="str">
            <v>wsLateral</v>
          </cell>
        </row>
        <row r="380">
          <cell r="AD380" t="str">
            <v>wsValve</v>
          </cell>
        </row>
        <row r="381">
          <cell r="AD381" t="str">
            <v>wsValve</v>
          </cell>
        </row>
        <row r="382">
          <cell r="AD382" t="str">
            <v>wsMain</v>
          </cell>
        </row>
        <row r="383">
          <cell r="AD383" t="str">
            <v>wsMain</v>
          </cell>
        </row>
        <row r="384">
          <cell r="AD384" t="str">
            <v>wsMain</v>
          </cell>
        </row>
        <row r="385">
          <cell r="AD385" t="str">
            <v>wsBackflow</v>
          </cell>
        </row>
        <row r="386">
          <cell r="AD386" t="str">
            <v>wsMeter</v>
          </cell>
        </row>
        <row r="387">
          <cell r="AD387" t="str">
            <v>wwMain</v>
          </cell>
        </row>
        <row r="388">
          <cell r="AD388" t="str">
            <v>wsValve</v>
          </cell>
        </row>
        <row r="389">
          <cell r="AD389" t="str">
            <v>wsValve</v>
          </cell>
        </row>
        <row r="390">
          <cell r="AD390" t="str">
            <v>wsValve</v>
          </cell>
        </row>
        <row r="391">
          <cell r="AD391" t="str">
            <v>wsValve</v>
          </cell>
        </row>
        <row r="392">
          <cell r="AD392" t="str">
            <v>wsValve</v>
          </cell>
        </row>
        <row r="393">
          <cell r="AD393" t="str">
            <v>wwMain</v>
          </cell>
        </row>
        <row r="394">
          <cell r="AD394" t="str">
            <v>wwMain</v>
          </cell>
        </row>
        <row r="395">
          <cell r="AD395" t="str">
            <v>wwMain</v>
          </cell>
        </row>
        <row r="396">
          <cell r="AD396" t="str">
            <v>wsLateral</v>
          </cell>
        </row>
        <row r="397">
          <cell r="AD397" t="str">
            <v>wsLateral</v>
          </cell>
        </row>
        <row r="398">
          <cell r="AD398" t="str">
            <v>wsLateral</v>
          </cell>
        </row>
        <row r="399">
          <cell r="AD399" t="str">
            <v>wsLateral</v>
          </cell>
        </row>
        <row r="400">
          <cell r="AD400" t="str">
            <v>wsLateral</v>
          </cell>
        </row>
        <row r="401">
          <cell r="AD401" t="str">
            <v>wsLateral</v>
          </cell>
        </row>
        <row r="402">
          <cell r="AD402" t="str">
            <v>wsLateral</v>
          </cell>
        </row>
        <row r="403">
          <cell r="AD403" t="str">
            <v>wsLateral</v>
          </cell>
        </row>
        <row r="404">
          <cell r="AD404" t="str">
            <v>wsLateral</v>
          </cell>
        </row>
        <row r="405">
          <cell r="AD405" t="str">
            <v>wsLateral</v>
          </cell>
        </row>
        <row r="406">
          <cell r="AD406" t="str">
            <v>wsLateral</v>
          </cell>
        </row>
        <row r="407">
          <cell r="AD407" t="str">
            <v>wsLateral</v>
          </cell>
        </row>
        <row r="408">
          <cell r="AD408" t="str">
            <v>wsLateral</v>
          </cell>
        </row>
        <row r="409">
          <cell r="AD409" t="str">
            <v>wsLateral</v>
          </cell>
        </row>
        <row r="410">
          <cell r="AD410" t="str">
            <v>wsMain</v>
          </cell>
        </row>
        <row r="411">
          <cell r="AD411" t="str">
            <v>wsMain</v>
          </cell>
        </row>
        <row r="412">
          <cell r="AD412" t="str">
            <v>wsMain</v>
          </cell>
        </row>
        <row r="413">
          <cell r="AD413" t="str">
            <v>swManhole</v>
          </cell>
        </row>
        <row r="414">
          <cell r="AD414" t="str">
            <v>swManhole</v>
          </cell>
        </row>
        <row r="415">
          <cell r="AD415" t="str">
            <v>swManhole</v>
          </cell>
        </row>
        <row r="416">
          <cell r="AD416" t="str">
            <v>swManhole</v>
          </cell>
        </row>
        <row r="417">
          <cell r="AD417" t="str">
            <v>swManhole</v>
          </cell>
        </row>
        <row r="418">
          <cell r="AD418" t="str">
            <v>swManhole</v>
          </cell>
        </row>
        <row r="419">
          <cell r="AD419" t="str">
            <v>swManhole</v>
          </cell>
        </row>
        <row r="420">
          <cell r="AD420" t="str">
            <v>swManhole</v>
          </cell>
        </row>
        <row r="421">
          <cell r="AD421" t="str">
            <v>swManhole</v>
          </cell>
        </row>
        <row r="422">
          <cell r="AD422" t="str">
            <v>swManhole</v>
          </cell>
        </row>
        <row r="423">
          <cell r="AD423" t="str">
            <v>swManhole</v>
          </cell>
        </row>
        <row r="424">
          <cell r="AD424" t="str">
            <v>swManhole</v>
          </cell>
        </row>
        <row r="425">
          <cell r="AD425" t="str">
            <v>swManhole</v>
          </cell>
        </row>
        <row r="426">
          <cell r="AD426" t="str">
            <v>swManhole</v>
          </cell>
        </row>
        <row r="427">
          <cell r="AD427" t="str">
            <v>swManhole</v>
          </cell>
        </row>
        <row r="428">
          <cell r="AD428" t="str">
            <v>swManhole</v>
          </cell>
        </row>
        <row r="429">
          <cell r="AD429" t="str">
            <v>swManhole</v>
          </cell>
        </row>
        <row r="430">
          <cell r="AD430" t="str">
            <v>swManhole</v>
          </cell>
        </row>
        <row r="431">
          <cell r="AD431" t="str">
            <v>swManhole</v>
          </cell>
        </row>
        <row r="432">
          <cell r="AD432" t="str">
            <v>swManhole</v>
          </cell>
        </row>
        <row r="433">
          <cell r="AD433" t="str">
            <v>swLateral</v>
          </cell>
        </row>
        <row r="434">
          <cell r="AD434" t="str">
            <v>swLateral</v>
          </cell>
        </row>
        <row r="435">
          <cell r="AD435" t="str">
            <v>swLateral</v>
          </cell>
        </row>
        <row r="436">
          <cell r="AD436" t="str">
            <v>swLateral</v>
          </cell>
        </row>
        <row r="437">
          <cell r="AD437" t="str">
            <v>swLateral</v>
          </cell>
        </row>
        <row r="438">
          <cell r="AD438" t="str">
            <v>swLateral</v>
          </cell>
        </row>
        <row r="439">
          <cell r="AD439" t="str">
            <v>swLateral</v>
          </cell>
        </row>
        <row r="440">
          <cell r="AD440" t="str">
            <v>swLateral</v>
          </cell>
        </row>
        <row r="441">
          <cell r="AD441" t="str">
            <v>swLateral</v>
          </cell>
        </row>
        <row r="442">
          <cell r="AD442" t="str">
            <v>swLateral</v>
          </cell>
        </row>
        <row r="443">
          <cell r="AD443" t="str">
            <v>swLateral</v>
          </cell>
        </row>
        <row r="444">
          <cell r="AD444" t="str">
            <v>swLateral</v>
          </cell>
        </row>
        <row r="445">
          <cell r="AD445" t="str">
            <v>swLateral</v>
          </cell>
        </row>
        <row r="446">
          <cell r="AD446" t="str">
            <v>swLateral</v>
          </cell>
        </row>
        <row r="447">
          <cell r="AD447" t="str">
            <v>swLateral</v>
          </cell>
        </row>
        <row r="448">
          <cell r="AD448" t="str">
            <v>swLateral</v>
          </cell>
        </row>
        <row r="449">
          <cell r="AD449" t="str">
            <v>swLateral</v>
          </cell>
        </row>
        <row r="450">
          <cell r="AD450" t="str">
            <v>swLateral</v>
          </cell>
        </row>
        <row r="451">
          <cell r="AD451" t="str">
            <v>swLateral</v>
          </cell>
        </row>
        <row r="452">
          <cell r="AD452" t="str">
            <v>swLateral</v>
          </cell>
        </row>
        <row r="453">
          <cell r="AD453" t="str">
            <v>swLateral</v>
          </cell>
        </row>
        <row r="454">
          <cell r="AD454" t="str">
            <v>swLateral</v>
          </cell>
        </row>
        <row r="455">
          <cell r="AD455" t="str">
            <v>swLateral</v>
          </cell>
        </row>
        <row r="456">
          <cell r="AD456" t="str">
            <v>swLateral</v>
          </cell>
        </row>
        <row r="457">
          <cell r="AD457" t="str">
            <v>swLateral</v>
          </cell>
        </row>
        <row r="458">
          <cell r="AD458" t="str">
            <v>swLateral</v>
          </cell>
        </row>
        <row r="459">
          <cell r="AD459" t="str">
            <v>swLateral</v>
          </cell>
        </row>
        <row r="460">
          <cell r="AD460" t="str">
            <v>swLateral</v>
          </cell>
        </row>
        <row r="461">
          <cell r="AD461" t="str">
            <v>swLateral</v>
          </cell>
        </row>
        <row r="462">
          <cell r="AD462" t="str">
            <v>swLateral</v>
          </cell>
        </row>
        <row r="463">
          <cell r="AD463" t="str">
            <v>swLateral</v>
          </cell>
        </row>
        <row r="464">
          <cell r="AD464" t="str">
            <v>swLateral</v>
          </cell>
        </row>
        <row r="465">
          <cell r="AD465" t="str">
            <v>swLateral</v>
          </cell>
        </row>
        <row r="466">
          <cell r="AD466" t="str">
            <v>swLateral</v>
          </cell>
        </row>
        <row r="467">
          <cell r="AD467" t="str">
            <v>swLateral</v>
          </cell>
        </row>
        <row r="468">
          <cell r="AD468" t="str">
            <v>swLateral</v>
          </cell>
        </row>
        <row r="469">
          <cell r="AD469" t="str">
            <v>swLateral</v>
          </cell>
        </row>
        <row r="470">
          <cell r="AD470" t="str">
            <v>swLateral</v>
          </cell>
        </row>
        <row r="471">
          <cell r="AD471" t="str">
            <v>swLateral</v>
          </cell>
        </row>
        <row r="472">
          <cell r="AD472" t="str">
            <v>swLateral</v>
          </cell>
        </row>
        <row r="473">
          <cell r="AD473" t="str">
            <v>swLateral</v>
          </cell>
        </row>
        <row r="474">
          <cell r="AD474" t="str">
            <v>swLateral</v>
          </cell>
        </row>
        <row r="475">
          <cell r="AD475" t="str">
            <v>swLateral</v>
          </cell>
        </row>
        <row r="476">
          <cell r="AD476" t="str">
            <v>swLateral</v>
          </cell>
        </row>
        <row r="477">
          <cell r="AD477" t="str">
            <v>swLateral</v>
          </cell>
        </row>
        <row r="478">
          <cell r="AD478" t="str">
            <v>swLateral</v>
          </cell>
        </row>
        <row r="479">
          <cell r="AD479" t="str">
            <v>swLateral</v>
          </cell>
        </row>
        <row r="480">
          <cell r="AD480" t="str">
            <v>swLateral</v>
          </cell>
        </row>
        <row r="481">
          <cell r="AD481" t="str">
            <v>swLateral</v>
          </cell>
        </row>
        <row r="482">
          <cell r="AD482" t="str">
            <v>swLateral</v>
          </cell>
        </row>
        <row r="483">
          <cell r="AD483" t="str">
            <v>swLateral</v>
          </cell>
        </row>
        <row r="484">
          <cell r="AD484" t="str">
            <v>swLateral</v>
          </cell>
        </row>
        <row r="485">
          <cell r="AD485" t="str">
            <v>swLateral</v>
          </cell>
        </row>
        <row r="486">
          <cell r="AD486" t="str">
            <v>swLateral</v>
          </cell>
        </row>
        <row r="487">
          <cell r="AD487" t="str">
            <v>swLateral</v>
          </cell>
        </row>
        <row r="488">
          <cell r="AD488" t="str">
            <v>swLateral</v>
          </cell>
        </row>
        <row r="489">
          <cell r="AD489" t="str">
            <v>swLateral</v>
          </cell>
        </row>
        <row r="490">
          <cell r="AD490" t="str">
            <v>swLateral</v>
          </cell>
        </row>
        <row r="491">
          <cell r="AD491" t="str">
            <v>swLateral</v>
          </cell>
        </row>
        <row r="492">
          <cell r="AD492" t="str">
            <v>swLateral</v>
          </cell>
        </row>
        <row r="493">
          <cell r="AD493" t="str">
            <v>swLateral</v>
          </cell>
        </row>
        <row r="494">
          <cell r="AD494" t="str">
            <v>swLateral</v>
          </cell>
        </row>
        <row r="495">
          <cell r="AD495" t="str">
            <v>swLateral</v>
          </cell>
        </row>
        <row r="496">
          <cell r="AD496" t="str">
            <v>swLateral</v>
          </cell>
        </row>
        <row r="497">
          <cell r="AD497" t="str">
            <v>swLateral</v>
          </cell>
        </row>
        <row r="498">
          <cell r="AD498" t="str">
            <v>swLateral</v>
          </cell>
        </row>
        <row r="499">
          <cell r="AD499" t="str">
            <v>swLateral</v>
          </cell>
        </row>
        <row r="500">
          <cell r="AD500" t="str">
            <v>swLateral</v>
          </cell>
        </row>
        <row r="501">
          <cell r="AD501" t="str">
            <v>swLateral</v>
          </cell>
        </row>
        <row r="502">
          <cell r="AD502" t="str">
            <v>swLateral</v>
          </cell>
        </row>
        <row r="503">
          <cell r="AD503" t="str">
            <v>swLateral</v>
          </cell>
        </row>
        <row r="504">
          <cell r="AD504" t="str">
            <v>swLateral</v>
          </cell>
        </row>
        <row r="505">
          <cell r="AD505" t="str">
            <v>swLateral</v>
          </cell>
        </row>
        <row r="506">
          <cell r="AD506" t="str">
            <v>swLateral</v>
          </cell>
        </row>
        <row r="507">
          <cell r="AD507" t="str">
            <v>swLateral</v>
          </cell>
        </row>
        <row r="508">
          <cell r="AD508" t="str">
            <v>swLateral</v>
          </cell>
        </row>
        <row r="509">
          <cell r="AD509" t="str">
            <v>swLateral</v>
          </cell>
        </row>
        <row r="510">
          <cell r="AD510" t="str">
            <v>swLateral</v>
          </cell>
        </row>
        <row r="511">
          <cell r="AD511" t="str">
            <v>swLateral</v>
          </cell>
        </row>
        <row r="512">
          <cell r="AD512" t="str">
            <v>swMain</v>
          </cell>
        </row>
        <row r="513">
          <cell r="AD513" t="str">
            <v>swMain</v>
          </cell>
        </row>
        <row r="514">
          <cell r="AD514" t="str">
            <v>swMain</v>
          </cell>
        </row>
        <row r="515">
          <cell r="AD515" t="str">
            <v>swMain</v>
          </cell>
        </row>
        <row r="516">
          <cell r="AD516" t="str">
            <v>swMain</v>
          </cell>
        </row>
        <row r="517">
          <cell r="AD517" t="str">
            <v>swMain</v>
          </cell>
        </row>
        <row r="518">
          <cell r="AD518" t="str">
            <v>swMain</v>
          </cell>
        </row>
        <row r="519">
          <cell r="AD519" t="str">
            <v>swMain</v>
          </cell>
        </row>
        <row r="520">
          <cell r="AD520" t="str">
            <v>swMain</v>
          </cell>
        </row>
        <row r="521">
          <cell r="AD521" t="str">
            <v>swMain</v>
          </cell>
        </row>
        <row r="522">
          <cell r="AD522" t="str">
            <v>swMain</v>
          </cell>
        </row>
        <row r="523">
          <cell r="AD523" t="str">
            <v>swMain</v>
          </cell>
        </row>
        <row r="524">
          <cell r="AD524" t="str">
            <v>swMain</v>
          </cell>
        </row>
        <row r="525">
          <cell r="AD525" t="str">
            <v>swMain</v>
          </cell>
        </row>
        <row r="526">
          <cell r="AD526" t="str">
            <v>swMain</v>
          </cell>
        </row>
        <row r="527">
          <cell r="AD527" t="str">
            <v>swMain</v>
          </cell>
        </row>
        <row r="528">
          <cell r="AD528" t="str">
            <v>swMain</v>
          </cell>
        </row>
        <row r="529">
          <cell r="AD529" t="str">
            <v>swMain</v>
          </cell>
        </row>
        <row r="530">
          <cell r="AD530" t="str">
            <v>wwManhole</v>
          </cell>
        </row>
        <row r="531">
          <cell r="AD531" t="str">
            <v>wwManhole</v>
          </cell>
        </row>
        <row r="532">
          <cell r="AD532" t="str">
            <v>wwManhole</v>
          </cell>
        </row>
        <row r="533">
          <cell r="AD533" t="str">
            <v>wwManhole</v>
          </cell>
        </row>
        <row r="534">
          <cell r="AD534" t="str">
            <v>wwManhole</v>
          </cell>
        </row>
        <row r="535">
          <cell r="AD535" t="str">
            <v>wwManhole</v>
          </cell>
        </row>
        <row r="536">
          <cell r="AD536" t="str">
            <v>wwManhole</v>
          </cell>
        </row>
        <row r="537">
          <cell r="AD537" t="str">
            <v>wwManhole</v>
          </cell>
        </row>
        <row r="538">
          <cell r="AD538" t="str">
            <v>wwManhole</v>
          </cell>
        </row>
        <row r="539">
          <cell r="AD539" t="str">
            <v>wwManhole</v>
          </cell>
        </row>
        <row r="540">
          <cell r="AD540" t="str">
            <v>wwManhole</v>
          </cell>
        </row>
        <row r="541">
          <cell r="AD541" t="str">
            <v>wwManhole</v>
          </cell>
        </row>
        <row r="542">
          <cell r="AD542" t="str">
            <v>wwManhole</v>
          </cell>
        </row>
        <row r="543">
          <cell r="AD543" t="str">
            <v>wwManhole</v>
          </cell>
        </row>
        <row r="544">
          <cell r="AD544" t="str">
            <v>wwManhole</v>
          </cell>
        </row>
        <row r="545">
          <cell r="AD545" t="str">
            <v>wwManhole</v>
          </cell>
        </row>
        <row r="546">
          <cell r="AD546" t="str">
            <v>wwManhole</v>
          </cell>
        </row>
        <row r="547">
          <cell r="AD547" t="str">
            <v>wwManhole</v>
          </cell>
        </row>
        <row r="548">
          <cell r="AD548" t="str">
            <v>wwLateral</v>
          </cell>
        </row>
        <row r="549">
          <cell r="AD549" t="str">
            <v>wwLateral</v>
          </cell>
        </row>
        <row r="550">
          <cell r="AD550" t="str">
            <v>wwLateral</v>
          </cell>
        </row>
        <row r="551">
          <cell r="AD551" t="str">
            <v>wwLateral</v>
          </cell>
        </row>
        <row r="552">
          <cell r="AD552" t="str">
            <v>wwLateral</v>
          </cell>
        </row>
        <row r="553">
          <cell r="AD553" t="str">
            <v>wwLateral</v>
          </cell>
        </row>
        <row r="554">
          <cell r="AD554" t="str">
            <v>wwLateral</v>
          </cell>
        </row>
        <row r="555">
          <cell r="AD555" t="str">
            <v>wwLateral</v>
          </cell>
        </row>
        <row r="556">
          <cell r="AD556" t="str">
            <v>wwLateral</v>
          </cell>
        </row>
        <row r="557">
          <cell r="AD557" t="str">
            <v>wwLateral</v>
          </cell>
        </row>
        <row r="558">
          <cell r="AD558" t="str">
            <v>wwLateral</v>
          </cell>
        </row>
        <row r="559">
          <cell r="AD559" t="str">
            <v>wwLateral</v>
          </cell>
        </row>
        <row r="560">
          <cell r="AD560" t="str">
            <v>wwLateral</v>
          </cell>
        </row>
        <row r="561">
          <cell r="AD561" t="str">
            <v>wwLateral</v>
          </cell>
        </row>
        <row r="562">
          <cell r="AD562" t="str">
            <v>wwLateral</v>
          </cell>
        </row>
        <row r="563">
          <cell r="AD563" t="str">
            <v>wwLateral</v>
          </cell>
        </row>
        <row r="564">
          <cell r="AD564" t="str">
            <v>wwLateral</v>
          </cell>
        </row>
        <row r="565">
          <cell r="AD565" t="str">
            <v>wwLateral</v>
          </cell>
        </row>
        <row r="566">
          <cell r="AD566" t="str">
            <v>wwLateral</v>
          </cell>
        </row>
        <row r="567">
          <cell r="AD567" t="str">
            <v>wwLateral</v>
          </cell>
        </row>
        <row r="568">
          <cell r="AD568" t="str">
            <v>wwLateral</v>
          </cell>
        </row>
        <row r="569">
          <cell r="AD569" t="str">
            <v>wwLateral</v>
          </cell>
        </row>
        <row r="570">
          <cell r="AD570" t="str">
            <v>wwLateral</v>
          </cell>
        </row>
        <row r="571">
          <cell r="AD571" t="str">
            <v>wwLateral</v>
          </cell>
        </row>
        <row r="572">
          <cell r="AD572" t="str">
            <v>wwLateral</v>
          </cell>
        </row>
        <row r="573">
          <cell r="AD573" t="str">
            <v>wwLateral</v>
          </cell>
        </row>
        <row r="574">
          <cell r="AD574" t="str">
            <v>wwLateral</v>
          </cell>
        </row>
        <row r="575">
          <cell r="AD575" t="str">
            <v>wwLateral</v>
          </cell>
        </row>
        <row r="576">
          <cell r="AD576" t="str">
            <v>wwLateral</v>
          </cell>
        </row>
        <row r="577">
          <cell r="AD577" t="str">
            <v>wwLateral</v>
          </cell>
        </row>
        <row r="578">
          <cell r="AD578" t="str">
            <v>wwLateral</v>
          </cell>
        </row>
        <row r="579">
          <cell r="AD579" t="str">
            <v>wwLateral</v>
          </cell>
        </row>
        <row r="580">
          <cell r="AD580" t="str">
            <v>wwLateral</v>
          </cell>
        </row>
        <row r="581">
          <cell r="AD581" t="str">
            <v>wwLateral</v>
          </cell>
        </row>
        <row r="582">
          <cell r="AD582" t="str">
            <v>wwLateral</v>
          </cell>
        </row>
        <row r="583">
          <cell r="AD583" t="str">
            <v>wwLateral</v>
          </cell>
        </row>
        <row r="584">
          <cell r="AD584" t="str">
            <v>wwLateral</v>
          </cell>
        </row>
        <row r="585">
          <cell r="AD585" t="str">
            <v>wwLateral</v>
          </cell>
        </row>
        <row r="586">
          <cell r="AD586" t="str">
            <v>wwLateral</v>
          </cell>
        </row>
        <row r="587">
          <cell r="AD587" t="str">
            <v>wwLateral</v>
          </cell>
        </row>
        <row r="588">
          <cell r="AD588" t="str">
            <v>wwLateral</v>
          </cell>
        </row>
        <row r="589">
          <cell r="AD589" t="str">
            <v>wwLateral</v>
          </cell>
        </row>
        <row r="590">
          <cell r="AD590" t="str">
            <v>wwLateral</v>
          </cell>
        </row>
        <row r="591">
          <cell r="AD591" t="str">
            <v>wwLateral</v>
          </cell>
        </row>
        <row r="592">
          <cell r="AD592" t="str">
            <v>wwLateral</v>
          </cell>
        </row>
        <row r="593">
          <cell r="AD593" t="str">
            <v>wwLateral</v>
          </cell>
        </row>
        <row r="594">
          <cell r="AD594" t="str">
            <v>wwLateral</v>
          </cell>
        </row>
        <row r="595">
          <cell r="AD595" t="str">
            <v>wwLateral</v>
          </cell>
        </row>
        <row r="596">
          <cell r="AD596" t="str">
            <v>wwLateral</v>
          </cell>
        </row>
        <row r="597">
          <cell r="AD597" t="str">
            <v>wwLateral</v>
          </cell>
        </row>
        <row r="598">
          <cell r="AD598" t="str">
            <v>wwLateral</v>
          </cell>
        </row>
        <row r="599">
          <cell r="AD599" t="str">
            <v>wwLateral</v>
          </cell>
        </row>
        <row r="600">
          <cell r="AD600" t="str">
            <v>wwLateral</v>
          </cell>
        </row>
        <row r="601">
          <cell r="AD601" t="str">
            <v>wwLateral</v>
          </cell>
        </row>
        <row r="602">
          <cell r="AD602" t="str">
            <v>wwLateral</v>
          </cell>
        </row>
        <row r="603">
          <cell r="AD603" t="str">
            <v>wwLateral</v>
          </cell>
        </row>
        <row r="604">
          <cell r="AD604" t="str">
            <v>wwLateral</v>
          </cell>
        </row>
        <row r="605">
          <cell r="AD605" t="str">
            <v>wwLateral</v>
          </cell>
        </row>
        <row r="606">
          <cell r="AD606" t="str">
            <v>wwLateral</v>
          </cell>
        </row>
        <row r="607">
          <cell r="AD607" t="str">
            <v>wwLateral</v>
          </cell>
        </row>
        <row r="608">
          <cell r="AD608" t="str">
            <v>wwLateral</v>
          </cell>
        </row>
        <row r="609">
          <cell r="AD609" t="str">
            <v>wwMain</v>
          </cell>
        </row>
        <row r="610">
          <cell r="AD610" t="str">
            <v>wwMain</v>
          </cell>
        </row>
        <row r="611">
          <cell r="AD611" t="str">
            <v>wwMain</v>
          </cell>
        </row>
        <row r="612">
          <cell r="AD612" t="str">
            <v>wwMain</v>
          </cell>
        </row>
        <row r="613">
          <cell r="AD613" t="str">
            <v>wwMain</v>
          </cell>
        </row>
        <row r="614">
          <cell r="AD614" t="str">
            <v>wwMain</v>
          </cell>
        </row>
        <row r="615">
          <cell r="AD615" t="str">
            <v>wwMain</v>
          </cell>
        </row>
        <row r="616">
          <cell r="AD616" t="str">
            <v>wwMain</v>
          </cell>
        </row>
        <row r="617">
          <cell r="AD617" t="str">
            <v>wwMain</v>
          </cell>
        </row>
        <row r="618">
          <cell r="AD618" t="str">
            <v>wwMain</v>
          </cell>
        </row>
        <row r="619">
          <cell r="AD619" t="str">
            <v>wwMain</v>
          </cell>
        </row>
        <row r="620">
          <cell r="AD620" t="str">
            <v>wwMain</v>
          </cell>
        </row>
        <row r="621">
          <cell r="AD621" t="str">
            <v>wwMain</v>
          </cell>
        </row>
        <row r="622">
          <cell r="AD622" t="str">
            <v>wwMain</v>
          </cell>
        </row>
        <row r="623">
          <cell r="AD623" t="str">
            <v>wwMain</v>
          </cell>
        </row>
        <row r="624">
          <cell r="AD624" t="str">
            <v>wwMain</v>
          </cell>
        </row>
        <row r="625">
          <cell r="AD625" t="str">
            <v>wwMain</v>
          </cell>
        </row>
        <row r="626">
          <cell r="AD626" t="str">
            <v>wsHydrant</v>
          </cell>
        </row>
        <row r="627">
          <cell r="AD627" t="str">
            <v>wsHydrant</v>
          </cell>
        </row>
        <row r="628">
          <cell r="AD628" t="str">
            <v>wsHydrant</v>
          </cell>
        </row>
        <row r="629">
          <cell r="AD629" t="str">
            <v>wsHydrant</v>
          </cell>
        </row>
        <row r="630">
          <cell r="AD630" t="str">
            <v>wsHydrant</v>
          </cell>
        </row>
        <row r="631">
          <cell r="AD631" t="str">
            <v>wsHydrant</v>
          </cell>
        </row>
        <row r="632">
          <cell r="AD632" t="str">
            <v>wsValve</v>
          </cell>
        </row>
        <row r="633">
          <cell r="AD633" t="str">
            <v>wsValve</v>
          </cell>
        </row>
        <row r="634">
          <cell r="AD634" t="str">
            <v>wsValve</v>
          </cell>
        </row>
        <row r="635">
          <cell r="AD635" t="str">
            <v>wsValve</v>
          </cell>
        </row>
        <row r="636">
          <cell r="AD636" t="str">
            <v>wsValve</v>
          </cell>
        </row>
        <row r="637">
          <cell r="AD637" t="str">
            <v>wsValve</v>
          </cell>
        </row>
        <row r="638">
          <cell r="AD638" t="str">
            <v>wsValve</v>
          </cell>
        </row>
        <row r="639">
          <cell r="AD639" t="str">
            <v>wsValve</v>
          </cell>
        </row>
        <row r="640">
          <cell r="AD640" t="str">
            <v>wsValve</v>
          </cell>
        </row>
        <row r="641">
          <cell r="AD641" t="str">
            <v>wsValve</v>
          </cell>
        </row>
        <row r="642">
          <cell r="AD642" t="str">
            <v>wsValve</v>
          </cell>
        </row>
        <row r="643">
          <cell r="AD643" t="str">
            <v>wsValve</v>
          </cell>
        </row>
        <row r="644">
          <cell r="AD644" t="str">
            <v>wsValve</v>
          </cell>
        </row>
        <row r="645">
          <cell r="AD645" t="str">
            <v>wsValve</v>
          </cell>
        </row>
        <row r="646">
          <cell r="AD646" t="str">
            <v>wsValve</v>
          </cell>
        </row>
        <row r="647">
          <cell r="AD647" t="str">
            <v>wsValve</v>
          </cell>
        </row>
        <row r="648">
          <cell r="AD648" t="str">
            <v>wsValve</v>
          </cell>
        </row>
        <row r="649">
          <cell r="AD649" t="str">
            <v>wsValve</v>
          </cell>
        </row>
        <row r="650">
          <cell r="AD650" t="str">
            <v>wsValve</v>
          </cell>
        </row>
        <row r="651">
          <cell r="AD651" t="str">
            <v>wsValve</v>
          </cell>
        </row>
        <row r="652">
          <cell r="AD652" t="str">
            <v>wsValve</v>
          </cell>
        </row>
        <row r="653">
          <cell r="AD653" t="str">
            <v>wsValve</v>
          </cell>
        </row>
        <row r="654">
          <cell r="AD654" t="str">
            <v>wsValve</v>
          </cell>
        </row>
        <row r="655">
          <cell r="AD655" t="str">
            <v>wsValve</v>
          </cell>
        </row>
        <row r="656">
          <cell r="AD656" t="str">
            <v>wsValve</v>
          </cell>
        </row>
        <row r="657">
          <cell r="AD657" t="str">
            <v>wsValve</v>
          </cell>
        </row>
        <row r="658">
          <cell r="AD658" t="str">
            <v>wsValve</v>
          </cell>
        </row>
        <row r="659">
          <cell r="AD659" t="str">
            <v>wsValve</v>
          </cell>
        </row>
        <row r="660">
          <cell r="AD660" t="str">
            <v>wsValve</v>
          </cell>
        </row>
        <row r="661">
          <cell r="AD661" t="str">
            <v>wsValve</v>
          </cell>
        </row>
        <row r="662">
          <cell r="AD662" t="str">
            <v>wsValve</v>
          </cell>
        </row>
        <row r="663">
          <cell r="AD663" t="str">
            <v>wsValve</v>
          </cell>
        </row>
        <row r="664">
          <cell r="AD664" t="str">
            <v>wsValve</v>
          </cell>
        </row>
        <row r="665">
          <cell r="AD665" t="str">
            <v>wsValve</v>
          </cell>
        </row>
        <row r="666">
          <cell r="AD666" t="str">
            <v>wsValve</v>
          </cell>
        </row>
        <row r="667">
          <cell r="AD667" t="str">
            <v>wsValve</v>
          </cell>
        </row>
        <row r="668">
          <cell r="AD668" t="str">
            <v>wsValve</v>
          </cell>
        </row>
        <row r="669">
          <cell r="AD669" t="str">
            <v>wsValve</v>
          </cell>
        </row>
        <row r="670">
          <cell r="AD670" t="str">
            <v>wsValve</v>
          </cell>
        </row>
        <row r="671">
          <cell r="AD671" t="str">
            <v>wsValve</v>
          </cell>
        </row>
        <row r="672">
          <cell r="AD672" t="str">
            <v>wsValve</v>
          </cell>
        </row>
        <row r="673">
          <cell r="AD673" t="str">
            <v>wsValve</v>
          </cell>
        </row>
        <row r="674">
          <cell r="AD674" t="str">
            <v>wsValve</v>
          </cell>
        </row>
        <row r="675">
          <cell r="AD675" t="str">
            <v>wsValve</v>
          </cell>
        </row>
        <row r="676">
          <cell r="AD676" t="str">
            <v>wsValve</v>
          </cell>
        </row>
        <row r="677">
          <cell r="AD677" t="str">
            <v>wsValve</v>
          </cell>
        </row>
        <row r="678">
          <cell r="AD678" t="str">
            <v>wsValve</v>
          </cell>
        </row>
        <row r="679">
          <cell r="AD679" t="str">
            <v>wsValve</v>
          </cell>
        </row>
        <row r="680">
          <cell r="AD680" t="str">
            <v>wsValve</v>
          </cell>
        </row>
        <row r="681">
          <cell r="AD681" t="str">
            <v>wsValve</v>
          </cell>
        </row>
        <row r="682">
          <cell r="AD682" t="str">
            <v>wsValve</v>
          </cell>
        </row>
        <row r="683">
          <cell r="AD683" t="str">
            <v>wsValve</v>
          </cell>
        </row>
        <row r="684">
          <cell r="AD684" t="str">
            <v>wsValve</v>
          </cell>
        </row>
        <row r="685">
          <cell r="AD685" t="str">
            <v>wsValve</v>
          </cell>
        </row>
        <row r="686">
          <cell r="AD686" t="str">
            <v>wsValve</v>
          </cell>
        </row>
        <row r="687">
          <cell r="AD687" t="str">
            <v>wsValve</v>
          </cell>
        </row>
        <row r="688">
          <cell r="AD688" t="str">
            <v>wsValve</v>
          </cell>
        </row>
        <row r="689">
          <cell r="AD689" t="str">
            <v>wsValve</v>
          </cell>
        </row>
        <row r="690">
          <cell r="AD690" t="str">
            <v>wsValve</v>
          </cell>
        </row>
        <row r="691">
          <cell r="AD691" t="str">
            <v>wsValve</v>
          </cell>
        </row>
        <row r="692">
          <cell r="AD692" t="str">
            <v>wsValve</v>
          </cell>
        </row>
        <row r="693">
          <cell r="AD693" t="str">
            <v>wsValve</v>
          </cell>
        </row>
        <row r="694">
          <cell r="AD694" t="str">
            <v>wsValve</v>
          </cell>
        </row>
        <row r="695">
          <cell r="AD695" t="str">
            <v>wsValve</v>
          </cell>
        </row>
        <row r="696">
          <cell r="AD696" t="str">
            <v>wsValve</v>
          </cell>
        </row>
        <row r="697">
          <cell r="AD697" t="str">
            <v>wsValve</v>
          </cell>
        </row>
        <row r="698">
          <cell r="AD698" t="str">
            <v>wsValve</v>
          </cell>
        </row>
        <row r="699">
          <cell r="AD699" t="str">
            <v>wsValve</v>
          </cell>
        </row>
        <row r="700">
          <cell r="AD700" t="str">
            <v>wsValve</v>
          </cell>
        </row>
        <row r="701">
          <cell r="AD701" t="str">
            <v>wsValve</v>
          </cell>
        </row>
        <row r="702">
          <cell r="AD702" t="str">
            <v>wsValve</v>
          </cell>
        </row>
        <row r="703">
          <cell r="AD703" t="str">
            <v>wsValve</v>
          </cell>
        </row>
        <row r="704">
          <cell r="AD704" t="str">
            <v>wsValve</v>
          </cell>
        </row>
        <row r="705">
          <cell r="AD705" t="str">
            <v>wsValve</v>
          </cell>
        </row>
        <row r="706">
          <cell r="AD706" t="str">
            <v>wsValve</v>
          </cell>
        </row>
        <row r="707">
          <cell r="AD707" t="str">
            <v>wsValve</v>
          </cell>
        </row>
        <row r="708">
          <cell r="AD708" t="str">
            <v>wsValve</v>
          </cell>
        </row>
        <row r="709">
          <cell r="AD709" t="str">
            <v>wsValve</v>
          </cell>
        </row>
        <row r="710">
          <cell r="AD710" t="str">
            <v>wsValve</v>
          </cell>
        </row>
        <row r="711">
          <cell r="AD711" t="str">
            <v>wsLateral</v>
          </cell>
        </row>
        <row r="712">
          <cell r="AD712" t="str">
            <v>wsLateral</v>
          </cell>
        </row>
        <row r="713">
          <cell r="AD713" t="str">
            <v>wsLateral</v>
          </cell>
        </row>
        <row r="714">
          <cell r="AD714" t="str">
            <v>wsLateral</v>
          </cell>
        </row>
        <row r="715">
          <cell r="AD715" t="str">
            <v>wsLateral</v>
          </cell>
        </row>
        <row r="716">
          <cell r="AD716" t="str">
            <v>wsLateral</v>
          </cell>
        </row>
        <row r="717">
          <cell r="AD717" t="str">
            <v>wsLateral</v>
          </cell>
        </row>
        <row r="718">
          <cell r="AD718" t="str">
            <v>wsLateral</v>
          </cell>
        </row>
        <row r="719">
          <cell r="AD719" t="str">
            <v>wsLateral</v>
          </cell>
        </row>
        <row r="720">
          <cell r="AD720" t="str">
            <v>wsLateral</v>
          </cell>
        </row>
        <row r="721">
          <cell r="AD721" t="str">
            <v>wsLateral</v>
          </cell>
        </row>
        <row r="722">
          <cell r="AD722" t="str">
            <v>wsLateral</v>
          </cell>
        </row>
        <row r="723">
          <cell r="AD723" t="str">
            <v>wsLateral</v>
          </cell>
        </row>
        <row r="724">
          <cell r="AD724" t="str">
            <v>wsLateral</v>
          </cell>
        </row>
        <row r="725">
          <cell r="AD725" t="str">
            <v>wsLateral</v>
          </cell>
        </row>
        <row r="726">
          <cell r="AD726" t="str">
            <v>wsLateral</v>
          </cell>
        </row>
        <row r="727">
          <cell r="AD727" t="str">
            <v>wsLateral</v>
          </cell>
        </row>
        <row r="728">
          <cell r="AD728" t="str">
            <v>wsLateral</v>
          </cell>
        </row>
        <row r="729">
          <cell r="AD729" t="str">
            <v>wsLateral</v>
          </cell>
        </row>
        <row r="730">
          <cell r="AD730" t="str">
            <v>wsLateral</v>
          </cell>
        </row>
        <row r="731">
          <cell r="AD731" t="str">
            <v>wsLateral</v>
          </cell>
        </row>
        <row r="732">
          <cell r="AD732" t="str">
            <v>wsLateral</v>
          </cell>
        </row>
        <row r="733">
          <cell r="AD733" t="str">
            <v>wsLateral</v>
          </cell>
        </row>
        <row r="734">
          <cell r="AD734" t="str">
            <v>wsLateral</v>
          </cell>
        </row>
        <row r="735">
          <cell r="AD735" t="str">
            <v>wsLateral</v>
          </cell>
        </row>
        <row r="736">
          <cell r="AD736" t="str">
            <v>wsLateral</v>
          </cell>
        </row>
        <row r="737">
          <cell r="AD737" t="str">
            <v>wsLateral</v>
          </cell>
        </row>
        <row r="738">
          <cell r="AD738" t="str">
            <v>wsLateral</v>
          </cell>
        </row>
        <row r="739">
          <cell r="AD739" t="str">
            <v>wsLateral</v>
          </cell>
        </row>
        <row r="740">
          <cell r="AD740" t="str">
            <v>wsLateral</v>
          </cell>
        </row>
        <row r="741">
          <cell r="AD741" t="str">
            <v>wsLateral</v>
          </cell>
        </row>
        <row r="742">
          <cell r="AD742" t="str">
            <v>wsLateral</v>
          </cell>
        </row>
        <row r="743">
          <cell r="AD743" t="str">
            <v>wsLateral</v>
          </cell>
        </row>
        <row r="744">
          <cell r="AD744" t="str">
            <v>wsLateral</v>
          </cell>
        </row>
        <row r="745">
          <cell r="AD745" t="str">
            <v>wsLateral</v>
          </cell>
        </row>
        <row r="746">
          <cell r="AD746" t="str">
            <v>wsLateral</v>
          </cell>
        </row>
        <row r="747">
          <cell r="AD747" t="str">
            <v>wsLateral</v>
          </cell>
        </row>
        <row r="748">
          <cell r="AD748" t="str">
            <v>wsLateral</v>
          </cell>
        </row>
        <row r="749">
          <cell r="AD749" t="str">
            <v>wsLateral</v>
          </cell>
        </row>
        <row r="750">
          <cell r="AD750" t="str">
            <v>wsLateral</v>
          </cell>
        </row>
        <row r="751">
          <cell r="AD751" t="str">
            <v>wsLateral</v>
          </cell>
        </row>
        <row r="752">
          <cell r="AD752" t="str">
            <v>wsLateral</v>
          </cell>
        </row>
        <row r="753">
          <cell r="AD753" t="str">
            <v>wsLateral</v>
          </cell>
        </row>
        <row r="754">
          <cell r="AD754" t="str">
            <v>wsLateral</v>
          </cell>
        </row>
        <row r="755">
          <cell r="AD755" t="str">
            <v>wsLateral</v>
          </cell>
        </row>
        <row r="756">
          <cell r="AD756" t="str">
            <v>wsLateral</v>
          </cell>
        </row>
        <row r="757">
          <cell r="AD757" t="str">
            <v>wsLateral</v>
          </cell>
        </row>
        <row r="758">
          <cell r="AD758" t="str">
            <v>wsLateral</v>
          </cell>
        </row>
        <row r="759">
          <cell r="AD759" t="str">
            <v>wsLateral</v>
          </cell>
        </row>
        <row r="760">
          <cell r="AD760" t="str">
            <v>wsLateral</v>
          </cell>
        </row>
        <row r="761">
          <cell r="AD761" t="str">
            <v>wsLateral</v>
          </cell>
        </row>
        <row r="762">
          <cell r="AD762" t="str">
            <v>wsLateral</v>
          </cell>
        </row>
        <row r="763">
          <cell r="AD763" t="str">
            <v>wsLateral</v>
          </cell>
        </row>
        <row r="764">
          <cell r="AD764" t="str">
            <v>wsLateral</v>
          </cell>
        </row>
        <row r="765">
          <cell r="AD765" t="str">
            <v>wsLateral</v>
          </cell>
        </row>
        <row r="766">
          <cell r="AD766" t="str">
            <v>wsLateral</v>
          </cell>
        </row>
        <row r="767">
          <cell r="AD767" t="str">
            <v>wsLateral</v>
          </cell>
        </row>
        <row r="768">
          <cell r="AD768" t="str">
            <v>wsLateral</v>
          </cell>
        </row>
        <row r="769">
          <cell r="AD769" t="str">
            <v>wsLateral</v>
          </cell>
        </row>
        <row r="770">
          <cell r="AD770" t="str">
            <v>wsLateral</v>
          </cell>
        </row>
        <row r="771">
          <cell r="AD771" t="str">
            <v>wsLateral</v>
          </cell>
        </row>
        <row r="772">
          <cell r="AD772" t="str">
            <v>wsMain</v>
          </cell>
        </row>
        <row r="773">
          <cell r="AD773" t="str">
            <v>wsMain</v>
          </cell>
        </row>
        <row r="774">
          <cell r="AD774" t="str">
            <v>wsMain</v>
          </cell>
        </row>
        <row r="775">
          <cell r="AD775" t="str">
            <v>wsMain</v>
          </cell>
        </row>
        <row r="776">
          <cell r="AD776" t="str">
            <v>wsMain</v>
          </cell>
        </row>
        <row r="777">
          <cell r="AD777" t="str">
            <v>wsMain</v>
          </cell>
        </row>
        <row r="778">
          <cell r="AD778" t="str">
            <v>wsMain</v>
          </cell>
        </row>
        <row r="779">
          <cell r="AD779" t="str">
            <v>wsMain</v>
          </cell>
        </row>
        <row r="780">
          <cell r="AD780" t="str">
            <v>wsMain</v>
          </cell>
        </row>
        <row r="781">
          <cell r="AD781" t="str">
            <v>wsMain</v>
          </cell>
        </row>
        <row r="782">
          <cell r="AD782" t="str">
            <v>wsMain</v>
          </cell>
        </row>
        <row r="783">
          <cell r="AD783" t="str">
            <v>swManhole</v>
          </cell>
        </row>
        <row r="784">
          <cell r="AD784" t="str">
            <v>swManhole</v>
          </cell>
        </row>
        <row r="785">
          <cell r="AD785" t="str">
            <v>wsMain</v>
          </cell>
        </row>
        <row r="786">
          <cell r="AD786" t="str">
            <v>wwMain</v>
          </cell>
        </row>
        <row r="787">
          <cell r="AD787" t="str">
            <v>wwManhole</v>
          </cell>
        </row>
        <row r="788">
          <cell r="AD788" t="str">
            <v>wsLateral</v>
          </cell>
        </row>
        <row r="789">
          <cell r="AD789" t="str">
            <v>wsLateral</v>
          </cell>
        </row>
        <row r="790">
          <cell r="AD790" t="str">
            <v>wsValve</v>
          </cell>
        </row>
        <row r="791">
          <cell r="AD791" t="str">
            <v>wsValve</v>
          </cell>
        </row>
        <row r="792">
          <cell r="AD792" t="str">
            <v>swMain</v>
          </cell>
        </row>
        <row r="793">
          <cell r="AD793" t="str">
            <v>swCulvert</v>
          </cell>
        </row>
        <row r="794">
          <cell r="AD794" t="str">
            <v>wsMain</v>
          </cell>
        </row>
        <row r="795">
          <cell r="AD795" t="str">
            <v>wsMain</v>
          </cell>
        </row>
        <row r="796">
          <cell r="AD796" t="str">
            <v>wsMain</v>
          </cell>
        </row>
        <row r="797">
          <cell r="AD797" t="str">
            <v>wsValve</v>
          </cell>
        </row>
        <row r="798">
          <cell r="AD798" t="str">
            <v>wsLateral</v>
          </cell>
        </row>
        <row r="799">
          <cell r="AD799" t="str">
            <v>swLateral</v>
          </cell>
        </row>
        <row r="800">
          <cell r="AD800" t="str">
            <v>swLateral</v>
          </cell>
        </row>
        <row r="801">
          <cell r="AD801" t="str">
            <v>swLateral</v>
          </cell>
        </row>
        <row r="802">
          <cell r="AD802" t="str">
            <v>swLateral</v>
          </cell>
        </row>
        <row r="803">
          <cell r="AD803" t="str">
            <v>swLateral</v>
          </cell>
        </row>
        <row r="804">
          <cell r="AD804" t="str">
            <v>swLateral</v>
          </cell>
        </row>
        <row r="805">
          <cell r="AD805" t="str">
            <v>swLateral</v>
          </cell>
        </row>
        <row r="806">
          <cell r="AD806" t="str">
            <v>swLateral</v>
          </cell>
        </row>
        <row r="807">
          <cell r="AD807" t="str">
            <v>swLateral</v>
          </cell>
        </row>
        <row r="808">
          <cell r="AD808" t="str">
            <v>swLateral</v>
          </cell>
        </row>
        <row r="809">
          <cell r="AD809" t="str">
            <v>swLateral</v>
          </cell>
        </row>
        <row r="810">
          <cell r="AD810" t="str">
            <v>swLateral</v>
          </cell>
        </row>
        <row r="811">
          <cell r="AD811" t="str">
            <v>swLateral</v>
          </cell>
        </row>
        <row r="812">
          <cell r="AD812" t="str">
            <v>swLateral</v>
          </cell>
        </row>
        <row r="813">
          <cell r="AD813" t="str">
            <v>swLateral</v>
          </cell>
        </row>
        <row r="814">
          <cell r="AD814" t="str">
            <v>swLateral</v>
          </cell>
        </row>
        <row r="815">
          <cell r="AD815" t="str">
            <v>swLateral</v>
          </cell>
        </row>
        <row r="816">
          <cell r="AD816" t="str">
            <v>swLateral</v>
          </cell>
        </row>
        <row r="817">
          <cell r="AD817" t="str">
            <v>swLateral</v>
          </cell>
        </row>
        <row r="818">
          <cell r="AD818" t="str">
            <v>swManhole</v>
          </cell>
        </row>
        <row r="819">
          <cell r="AD819" t="str">
            <v>swManhole</v>
          </cell>
        </row>
        <row r="820">
          <cell r="AD820" t="str">
            <v>wsLateral</v>
          </cell>
        </row>
        <row r="821">
          <cell r="AD821" t="str">
            <v>swManhole</v>
          </cell>
        </row>
        <row r="822">
          <cell r="AD822" t="str">
            <v>swManhole</v>
          </cell>
        </row>
        <row r="823">
          <cell r="AD823" t="str">
            <v>wsValve</v>
          </cell>
        </row>
        <row r="824">
          <cell r="AD824" t="str">
            <v>swManhole</v>
          </cell>
        </row>
        <row r="825">
          <cell r="AD825" t="str">
            <v>swManhole</v>
          </cell>
        </row>
        <row r="826">
          <cell r="AD826" t="str">
            <v>wwLateral</v>
          </cell>
        </row>
        <row r="827">
          <cell r="AD827" t="str">
            <v>wsLateral</v>
          </cell>
        </row>
        <row r="828">
          <cell r="AD828" t="str">
            <v>wwLateral</v>
          </cell>
        </row>
        <row r="829">
          <cell r="AD829" t="str">
            <v>wsLateral</v>
          </cell>
        </row>
        <row r="830">
          <cell r="AD830" t="str">
            <v>swManhole</v>
          </cell>
        </row>
        <row r="831">
          <cell r="AD831" t="str">
            <v>swManhole</v>
          </cell>
        </row>
        <row r="832">
          <cell r="AD832" t="str">
            <v>swManhole</v>
          </cell>
        </row>
        <row r="833">
          <cell r="AD833" t="str">
            <v>wwLateral</v>
          </cell>
        </row>
        <row r="834">
          <cell r="AD834" t="str">
            <v>wsLateral</v>
          </cell>
        </row>
        <row r="835">
          <cell r="AD835" t="str">
            <v>wsLateral</v>
          </cell>
        </row>
        <row r="836">
          <cell r="AD836" t="str">
            <v>swManhole</v>
          </cell>
        </row>
        <row r="837">
          <cell r="AD837" t="str">
            <v>swMain</v>
          </cell>
        </row>
        <row r="838">
          <cell r="AD838" t="str">
            <v>wwLateral</v>
          </cell>
        </row>
        <row r="839">
          <cell r="AD839" t="str">
            <v>wwLateral</v>
          </cell>
        </row>
        <row r="840">
          <cell r="AD840" t="str">
            <v>swMain</v>
          </cell>
        </row>
        <row r="841">
          <cell r="AD841" t="str">
            <v>swMain</v>
          </cell>
        </row>
        <row r="842">
          <cell r="AD842" t="str">
            <v>wsLateral</v>
          </cell>
        </row>
        <row r="843">
          <cell r="AD843" t="str">
            <v>swMain</v>
          </cell>
        </row>
        <row r="844">
          <cell r="AD844" t="str">
            <v>wwLateral</v>
          </cell>
        </row>
        <row r="845">
          <cell r="AD845" t="str">
            <v>swMain</v>
          </cell>
        </row>
        <row r="846">
          <cell r="AD846" t="str">
            <v>wsLateral</v>
          </cell>
        </row>
        <row r="847">
          <cell r="AD847" t="str">
            <v>swMain</v>
          </cell>
        </row>
        <row r="848">
          <cell r="AD848" t="str">
            <v>wwLateral</v>
          </cell>
        </row>
        <row r="849">
          <cell r="AD849" t="str">
            <v>swMain</v>
          </cell>
        </row>
        <row r="850">
          <cell r="AD850" t="str">
            <v>swMain</v>
          </cell>
        </row>
        <row r="851">
          <cell r="AD851" t="str">
            <v>wsLateral</v>
          </cell>
        </row>
        <row r="852">
          <cell r="AD852" t="str">
            <v>swMain</v>
          </cell>
        </row>
        <row r="853">
          <cell r="AD853" t="str">
            <v>wsValve</v>
          </cell>
        </row>
        <row r="854">
          <cell r="AD854" t="str">
            <v>wsValve</v>
          </cell>
        </row>
        <row r="855">
          <cell r="AD855" t="str">
            <v>wsValve</v>
          </cell>
        </row>
        <row r="856">
          <cell r="AD856" t="str">
            <v>wsValve</v>
          </cell>
        </row>
        <row r="857">
          <cell r="AD857" t="str">
            <v>wsValve</v>
          </cell>
        </row>
        <row r="858">
          <cell r="AD858" t="str">
            <v>wsLateral</v>
          </cell>
        </row>
        <row r="859">
          <cell r="AD859" t="str">
            <v>wsValve</v>
          </cell>
        </row>
        <row r="860">
          <cell r="AD860" t="str">
            <v>wsLateral</v>
          </cell>
        </row>
        <row r="861">
          <cell r="AD861" t="str">
            <v>wsLateral</v>
          </cell>
        </row>
        <row r="862">
          <cell r="AD862" t="str">
            <v>wsLateral</v>
          </cell>
        </row>
        <row r="863">
          <cell r="AD863" t="str">
            <v>wsLateral</v>
          </cell>
        </row>
        <row r="864">
          <cell r="AD864" t="str">
            <v>wsValve</v>
          </cell>
        </row>
        <row r="865">
          <cell r="AD865" t="str">
            <v>wsValve</v>
          </cell>
        </row>
        <row r="866">
          <cell r="AD866" t="str">
            <v>wsValve</v>
          </cell>
        </row>
        <row r="867">
          <cell r="AD867" t="str">
            <v>swManhole</v>
          </cell>
        </row>
        <row r="868">
          <cell r="AD868" t="str">
            <v>swManhole</v>
          </cell>
        </row>
        <row r="869">
          <cell r="AD869" t="str">
            <v>swManhole</v>
          </cell>
        </row>
        <row r="870">
          <cell r="AD870" t="str">
            <v>swManhole</v>
          </cell>
        </row>
        <row r="871">
          <cell r="AD871" t="str">
            <v>swManhole</v>
          </cell>
        </row>
        <row r="872">
          <cell r="AD872" t="str">
            <v>swManhole</v>
          </cell>
        </row>
        <row r="873">
          <cell r="AD873" t="str">
            <v>swManhole</v>
          </cell>
        </row>
        <row r="874">
          <cell r="AD874" t="str">
            <v>swMain</v>
          </cell>
        </row>
        <row r="875">
          <cell r="AD875" t="str">
            <v>swMain</v>
          </cell>
        </row>
        <row r="876">
          <cell r="AD876" t="str">
            <v>swMain</v>
          </cell>
        </row>
        <row r="877">
          <cell r="AD877" t="str">
            <v>swMain</v>
          </cell>
        </row>
        <row r="878">
          <cell r="AD878" t="str">
            <v>swMain</v>
          </cell>
        </row>
        <row r="879">
          <cell r="AD879" t="str">
            <v>swMain</v>
          </cell>
        </row>
        <row r="880">
          <cell r="AD880" t="str">
            <v>swMain</v>
          </cell>
        </row>
        <row r="881">
          <cell r="AD881" t="str">
            <v>wsValve</v>
          </cell>
        </row>
        <row r="882">
          <cell r="AD882" t="str">
            <v>wsValve</v>
          </cell>
        </row>
        <row r="883">
          <cell r="AD883" t="str">
            <v>wsValve</v>
          </cell>
        </row>
        <row r="884">
          <cell r="AD884" t="str">
            <v>wsValve</v>
          </cell>
        </row>
        <row r="885">
          <cell r="AD885" t="str">
            <v>wsValve</v>
          </cell>
        </row>
        <row r="886">
          <cell r="AD886" t="str">
            <v>wsValve</v>
          </cell>
        </row>
        <row r="887">
          <cell r="AD887" t="str">
            <v>wsValve</v>
          </cell>
        </row>
        <row r="888">
          <cell r="AD888" t="str">
            <v>wsValve</v>
          </cell>
        </row>
        <row r="889">
          <cell r="AD889" t="str">
            <v>wsValve</v>
          </cell>
        </row>
        <row r="890">
          <cell r="AD890" t="str">
            <v>wsValve</v>
          </cell>
        </row>
        <row r="891">
          <cell r="AD891" t="str">
            <v>wsValve</v>
          </cell>
        </row>
        <row r="892">
          <cell r="AD892" t="str">
            <v>wsValve</v>
          </cell>
        </row>
        <row r="893">
          <cell r="AD893" t="str">
            <v>wsValve</v>
          </cell>
        </row>
        <row r="894">
          <cell r="AD894" t="str">
            <v>wsValve</v>
          </cell>
        </row>
        <row r="895">
          <cell r="AD895" t="str">
            <v>wsValve</v>
          </cell>
        </row>
        <row r="896">
          <cell r="AD896" t="str">
            <v>wsValve</v>
          </cell>
        </row>
        <row r="897">
          <cell r="AD897" t="str">
            <v>wsValve</v>
          </cell>
        </row>
        <row r="898">
          <cell r="AD898" t="str">
            <v>wsValve</v>
          </cell>
        </row>
        <row r="899">
          <cell r="AD899" t="str">
            <v>wsValve</v>
          </cell>
        </row>
        <row r="900">
          <cell r="AD900" t="str">
            <v>wsValve</v>
          </cell>
        </row>
        <row r="901">
          <cell r="AD901" t="str">
            <v>wsValve</v>
          </cell>
        </row>
        <row r="902">
          <cell r="AD902" t="str">
            <v>wsValve</v>
          </cell>
        </row>
        <row r="903">
          <cell r="AD903" t="str">
            <v>wsValve</v>
          </cell>
        </row>
        <row r="904">
          <cell r="AD904" t="str">
            <v>wsValve</v>
          </cell>
        </row>
        <row r="905">
          <cell r="AD905" t="str">
            <v>wsValve</v>
          </cell>
        </row>
        <row r="906">
          <cell r="AD906" t="str">
            <v>wsValve</v>
          </cell>
        </row>
        <row r="907">
          <cell r="AD907" t="str">
            <v>swCulvert</v>
          </cell>
        </row>
        <row r="908">
          <cell r="AD908" t="str">
            <v>wwLateral</v>
          </cell>
        </row>
        <row r="909">
          <cell r="AD909" t="str">
            <v>wwLateral</v>
          </cell>
        </row>
        <row r="910">
          <cell r="AD910" t="str">
            <v>wsValve</v>
          </cell>
        </row>
        <row r="911">
          <cell r="AD911" t="str">
            <v>swCulvert</v>
          </cell>
        </row>
        <row r="912">
          <cell r="AD912" t="str">
            <v>wsValve</v>
          </cell>
        </row>
        <row r="913">
          <cell r="AD913" t="str">
            <v>swCulvert</v>
          </cell>
        </row>
        <row r="914">
          <cell r="AD914" t="str">
            <v>wwMain</v>
          </cell>
        </row>
        <row r="915">
          <cell r="AD915" t="str">
            <v>wwLateral</v>
          </cell>
        </row>
        <row r="916">
          <cell r="AD916" t="str">
            <v>wsValve</v>
          </cell>
        </row>
        <row r="917">
          <cell r="AD917" t="str">
            <v>swCulvert</v>
          </cell>
        </row>
        <row r="918">
          <cell r="AD918" t="str">
            <v>wsLateral</v>
          </cell>
        </row>
        <row r="919">
          <cell r="AD919" t="str">
            <v>wsLateral</v>
          </cell>
        </row>
        <row r="920">
          <cell r="AD920" t="str">
            <v>swCulvert</v>
          </cell>
        </row>
        <row r="921">
          <cell r="AD921" t="str">
            <v>wwLateral</v>
          </cell>
        </row>
        <row r="922">
          <cell r="AD922" t="str">
            <v>wsValve</v>
          </cell>
        </row>
        <row r="923">
          <cell r="AD923" t="str">
            <v>wsValve</v>
          </cell>
        </row>
        <row r="924">
          <cell r="AD924" t="str">
            <v>wwMain</v>
          </cell>
        </row>
        <row r="925">
          <cell r="AD925" t="str">
            <v>swCulvert</v>
          </cell>
        </row>
        <row r="926">
          <cell r="AD926" t="str">
            <v>wsLateral</v>
          </cell>
        </row>
        <row r="927">
          <cell r="AD927" t="str">
            <v>wwLateral</v>
          </cell>
        </row>
        <row r="928">
          <cell r="AD928" t="str">
            <v>swCulvert</v>
          </cell>
        </row>
        <row r="929">
          <cell r="AD929" t="str">
            <v>swManhole</v>
          </cell>
        </row>
        <row r="930">
          <cell r="AD930" t="str">
            <v>wsValve</v>
          </cell>
        </row>
        <row r="931">
          <cell r="AD931" t="str">
            <v>wwMain</v>
          </cell>
        </row>
        <row r="932">
          <cell r="AD932" t="str">
            <v>swCulvert</v>
          </cell>
        </row>
        <row r="933">
          <cell r="AD933" t="str">
            <v>wsLateral</v>
          </cell>
        </row>
        <row r="934">
          <cell r="AD934" t="str">
            <v>wsValve</v>
          </cell>
        </row>
        <row r="935">
          <cell r="AD935" t="str">
            <v>wsLateral</v>
          </cell>
        </row>
        <row r="936">
          <cell r="AD936" t="str">
            <v>wsLateral</v>
          </cell>
        </row>
        <row r="937">
          <cell r="AD937" t="str">
            <v>wwLateral</v>
          </cell>
        </row>
        <row r="938">
          <cell r="AD938" t="str">
            <v>wsLateral</v>
          </cell>
        </row>
        <row r="939">
          <cell r="AD939" t="str">
            <v>wsLateral</v>
          </cell>
        </row>
        <row r="940">
          <cell r="AD940" t="str">
            <v>wsValve</v>
          </cell>
        </row>
        <row r="941">
          <cell r="AD941" t="str">
            <v>wsLateral</v>
          </cell>
        </row>
        <row r="942">
          <cell r="AD942" t="str">
            <v>wsLateral</v>
          </cell>
        </row>
        <row r="943">
          <cell r="AD943" t="str">
            <v>wwLateral</v>
          </cell>
        </row>
        <row r="944">
          <cell r="AD944" t="str">
            <v>wwLateral</v>
          </cell>
        </row>
        <row r="945">
          <cell r="AD945" t="str">
            <v>wwManhole</v>
          </cell>
        </row>
        <row r="946">
          <cell r="AD946" t="str">
            <v>wsValve</v>
          </cell>
        </row>
        <row r="947">
          <cell r="AD947" t="str">
            <v>swCulvert</v>
          </cell>
        </row>
        <row r="948">
          <cell r="AD948" t="str">
            <v>wwLateral</v>
          </cell>
        </row>
        <row r="949">
          <cell r="AD949" t="str">
            <v>wwLateral</v>
          </cell>
        </row>
        <row r="950">
          <cell r="AD950" t="str">
            <v>wwLateral</v>
          </cell>
        </row>
        <row r="951">
          <cell r="AD951" t="str">
            <v>wsLateral</v>
          </cell>
        </row>
        <row r="952">
          <cell r="AD952" t="str">
            <v>wwLateral</v>
          </cell>
        </row>
        <row r="953">
          <cell r="AD953" t="str">
            <v>wsMain</v>
          </cell>
        </row>
        <row r="954">
          <cell r="AD954" t="str">
            <v>wwLateral</v>
          </cell>
        </row>
        <row r="955">
          <cell r="AD955" t="str">
            <v>wwLateral</v>
          </cell>
        </row>
        <row r="956">
          <cell r="AD956" t="str">
            <v>wsMain</v>
          </cell>
        </row>
        <row r="957">
          <cell r="AD957" t="str">
            <v>swCulvert</v>
          </cell>
        </row>
        <row r="958">
          <cell r="AD958" t="str">
            <v>wsValve</v>
          </cell>
        </row>
        <row r="959">
          <cell r="AD959" t="str">
            <v>wsValve</v>
          </cell>
        </row>
        <row r="960">
          <cell r="AD960" t="str">
            <v>wwLateral</v>
          </cell>
        </row>
        <row r="961">
          <cell r="AD961" t="str">
            <v>wwManhole</v>
          </cell>
        </row>
        <row r="962">
          <cell r="AD962" t="str">
            <v>wwLateral</v>
          </cell>
        </row>
        <row r="963">
          <cell r="AD963" t="str">
            <v>swCulvert</v>
          </cell>
        </row>
        <row r="964">
          <cell r="AD964" t="str">
            <v>wsValve</v>
          </cell>
        </row>
        <row r="965">
          <cell r="AD965" t="str">
            <v>wwManhole</v>
          </cell>
        </row>
        <row r="966">
          <cell r="AD966" t="str">
            <v>wsMain</v>
          </cell>
        </row>
        <row r="967">
          <cell r="AD967" t="str">
            <v>wsValve</v>
          </cell>
        </row>
        <row r="968">
          <cell r="AD968" t="str">
            <v>wsLateral</v>
          </cell>
        </row>
        <row r="969">
          <cell r="AD969" t="str">
            <v>swCulvert</v>
          </cell>
        </row>
        <row r="970">
          <cell r="AD970" t="str">
            <v>wsLateral</v>
          </cell>
        </row>
        <row r="971">
          <cell r="AD971" t="str">
            <v>swCulvert</v>
          </cell>
        </row>
        <row r="972">
          <cell r="AD972" t="str">
            <v>wsLateral</v>
          </cell>
        </row>
        <row r="973">
          <cell r="AD973" t="str">
            <v>wsLateral</v>
          </cell>
        </row>
        <row r="974">
          <cell r="AD974" t="str">
            <v>swCulvert</v>
          </cell>
        </row>
        <row r="975">
          <cell r="AD975" t="str">
            <v>swCulvert</v>
          </cell>
        </row>
        <row r="976">
          <cell r="AD976" t="str">
            <v>wwLateral</v>
          </cell>
        </row>
        <row r="977">
          <cell r="AD977" t="str">
            <v>wsValve</v>
          </cell>
        </row>
        <row r="978">
          <cell r="AD978" t="str">
            <v>wsMain</v>
          </cell>
        </row>
        <row r="979">
          <cell r="AD979" t="str">
            <v>wwManhole</v>
          </cell>
        </row>
        <row r="980">
          <cell r="AD980" t="str">
            <v>wwManhole</v>
          </cell>
        </row>
        <row r="981">
          <cell r="AD981" t="str">
            <v>wsValve</v>
          </cell>
        </row>
        <row r="982">
          <cell r="AD982" t="str">
            <v>swCulvert</v>
          </cell>
        </row>
        <row r="983">
          <cell r="AD983" t="str">
            <v>wsLateral</v>
          </cell>
        </row>
        <row r="984">
          <cell r="AD984" t="str">
            <v>swCulvert</v>
          </cell>
        </row>
        <row r="985">
          <cell r="AD985" t="str">
            <v>wsLateral</v>
          </cell>
        </row>
        <row r="986">
          <cell r="AD986" t="str">
            <v>wsValve</v>
          </cell>
        </row>
        <row r="987">
          <cell r="AD987" t="str">
            <v>wsLateral</v>
          </cell>
        </row>
        <row r="988">
          <cell r="AD988" t="str">
            <v>wwMain</v>
          </cell>
        </row>
        <row r="989">
          <cell r="AD989" t="str">
            <v>swCulvert</v>
          </cell>
        </row>
        <row r="990">
          <cell r="AD990" t="str">
            <v>wsLateral</v>
          </cell>
        </row>
        <row r="991">
          <cell r="AD991" t="str">
            <v>swCulvert</v>
          </cell>
        </row>
        <row r="992">
          <cell r="AD992" t="str">
            <v>wsValve</v>
          </cell>
        </row>
        <row r="993">
          <cell r="AD993" t="str">
            <v>wsLateral</v>
          </cell>
        </row>
        <row r="994">
          <cell r="AD994" t="str">
            <v>wsValve</v>
          </cell>
        </row>
        <row r="995">
          <cell r="AD995" t="str">
            <v>swCulvert</v>
          </cell>
        </row>
        <row r="996">
          <cell r="AD996" t="str">
            <v>wwLateral</v>
          </cell>
        </row>
        <row r="997">
          <cell r="AD997" t="str">
            <v>wwLateral</v>
          </cell>
        </row>
        <row r="998">
          <cell r="AD998" t="str">
            <v>wsLateral</v>
          </cell>
        </row>
        <row r="999">
          <cell r="AD999" t="str">
            <v>wsValve</v>
          </cell>
        </row>
        <row r="1000">
          <cell r="AD1000" t="str">
            <v>wsValve</v>
          </cell>
        </row>
        <row r="1001">
          <cell r="AD1001" t="str">
            <v>wwManhole</v>
          </cell>
        </row>
        <row r="1002">
          <cell r="AD1002" t="str">
            <v>wwLateral</v>
          </cell>
        </row>
        <row r="1003">
          <cell r="AD1003" t="str">
            <v>swMain</v>
          </cell>
        </row>
        <row r="1004">
          <cell r="AD1004" t="str">
            <v>wwLateral</v>
          </cell>
        </row>
        <row r="1005">
          <cell r="AD1005" t="str">
            <v>wwLateral</v>
          </cell>
        </row>
        <row r="1006">
          <cell r="AD1006" t="str">
            <v>wsValve</v>
          </cell>
        </row>
        <row r="1007">
          <cell r="AD1007" t="str">
            <v>wsValve</v>
          </cell>
        </row>
        <row r="1008">
          <cell r="AD1008" t="str">
            <v>swCulvert</v>
          </cell>
        </row>
        <row r="1009">
          <cell r="AD1009" t="str">
            <v>wsLateral</v>
          </cell>
        </row>
        <row r="1010">
          <cell r="AD1010" t="str">
            <v>swManhole</v>
          </cell>
        </row>
        <row r="1011">
          <cell r="AD1011" t="str">
            <v>swCulvert</v>
          </cell>
        </row>
        <row r="1012">
          <cell r="AD1012" t="str">
            <v>wwLateral</v>
          </cell>
        </row>
        <row r="1013">
          <cell r="AD1013" t="str">
            <v>swCulvert</v>
          </cell>
        </row>
        <row r="1014">
          <cell r="AD1014" t="str">
            <v>wsLateral</v>
          </cell>
        </row>
        <row r="1015">
          <cell r="AD1015" t="str">
            <v>wsValve</v>
          </cell>
        </row>
        <row r="1016">
          <cell r="AD1016" t="str">
            <v>swCulvert</v>
          </cell>
        </row>
        <row r="1017">
          <cell r="AD1017" t="str">
            <v>wsLateral</v>
          </cell>
        </row>
        <row r="1018">
          <cell r="AD1018" t="str">
            <v>wsLateral</v>
          </cell>
        </row>
        <row r="1019">
          <cell r="AD1019" t="str">
            <v>wsValve</v>
          </cell>
        </row>
        <row r="1020">
          <cell r="AD1020" t="str">
            <v>wsValve</v>
          </cell>
        </row>
        <row r="1021">
          <cell r="AD1021" t="str">
            <v>swCulvert</v>
          </cell>
        </row>
        <row r="1022">
          <cell r="AD1022" t="str">
            <v>wsLateral</v>
          </cell>
        </row>
        <row r="1023">
          <cell r="AD1023" t="str">
            <v>wsValve</v>
          </cell>
        </row>
        <row r="1024">
          <cell r="AD1024" t="str">
            <v>wsValve</v>
          </cell>
        </row>
        <row r="1025">
          <cell r="AD1025" t="str">
            <v>wsValve</v>
          </cell>
        </row>
        <row r="1026">
          <cell r="AD1026" t="str">
            <v>wsValve</v>
          </cell>
        </row>
        <row r="1027">
          <cell r="AD1027" t="str">
            <v>swCulvert</v>
          </cell>
        </row>
        <row r="1028">
          <cell r="AD1028" t="str">
            <v>swCulvert</v>
          </cell>
        </row>
        <row r="1029">
          <cell r="AD1029" t="str">
            <v>wwManhole</v>
          </cell>
        </row>
        <row r="1030">
          <cell r="AD1030" t="str">
            <v>wsValve</v>
          </cell>
        </row>
        <row r="1031">
          <cell r="AD1031" t="str">
            <v>wsValve</v>
          </cell>
        </row>
        <row r="1032">
          <cell r="AD1032" t="str">
            <v>wwManhole</v>
          </cell>
        </row>
        <row r="1033">
          <cell r="AD1033" t="str">
            <v>swCulvert</v>
          </cell>
        </row>
        <row r="1034">
          <cell r="AD1034" t="str">
            <v>wsLateral</v>
          </cell>
        </row>
        <row r="1035">
          <cell r="AD1035" t="str">
            <v>wwLateral</v>
          </cell>
        </row>
        <row r="1036">
          <cell r="AD1036" t="str">
            <v>wsLateral</v>
          </cell>
        </row>
        <row r="1037">
          <cell r="AD1037" t="str">
            <v>wwMain</v>
          </cell>
        </row>
        <row r="1038">
          <cell r="AD1038" t="str">
            <v>wsValve</v>
          </cell>
        </row>
        <row r="1039">
          <cell r="AD1039" t="str">
            <v>wwLateral</v>
          </cell>
        </row>
        <row r="1040">
          <cell r="AD1040" t="str">
            <v>swCulvert</v>
          </cell>
        </row>
        <row r="1041">
          <cell r="AD1041" t="str">
            <v>wwMain</v>
          </cell>
        </row>
        <row r="1042">
          <cell r="AD1042" t="str">
            <v>wsLateral</v>
          </cell>
        </row>
        <row r="1043">
          <cell r="AD1043" t="str">
            <v>swCulvert</v>
          </cell>
        </row>
        <row r="1044">
          <cell r="AD1044" t="str">
            <v>wsValve</v>
          </cell>
        </row>
        <row r="1045">
          <cell r="AD1045" t="str">
            <v>wsValve</v>
          </cell>
        </row>
        <row r="1046">
          <cell r="AD1046" t="str">
            <v>wsLateral</v>
          </cell>
        </row>
        <row r="1047">
          <cell r="AD1047" t="str">
            <v>wsLateral</v>
          </cell>
        </row>
        <row r="1048">
          <cell r="AD1048" t="str">
            <v>wwLateral</v>
          </cell>
        </row>
        <row r="1049">
          <cell r="AD1049" t="str">
            <v>wsValve</v>
          </cell>
        </row>
        <row r="1050">
          <cell r="AD1050" t="str">
            <v>wsMain</v>
          </cell>
        </row>
        <row r="1051">
          <cell r="AD1051" t="str">
            <v>swCulvert</v>
          </cell>
        </row>
        <row r="1052">
          <cell r="AD1052" t="str">
            <v>wwLateral</v>
          </cell>
        </row>
        <row r="1053">
          <cell r="AD1053" t="str">
            <v>wwMain</v>
          </cell>
        </row>
        <row r="1054">
          <cell r="AD1054" t="str">
            <v>wwMain</v>
          </cell>
        </row>
        <row r="1055">
          <cell r="AD1055" t="str">
            <v>wsValve</v>
          </cell>
        </row>
        <row r="1056">
          <cell r="AD1056" t="str">
            <v>swTreatmentDevice</v>
          </cell>
        </row>
        <row r="1057">
          <cell r="AD1057" t="str">
            <v>swTreatmentDevice</v>
          </cell>
        </row>
        <row r="1058">
          <cell r="AD1058" t="str">
            <v>swTreatmentDevice</v>
          </cell>
        </row>
        <row r="1059">
          <cell r="AD1059" t="str">
            <v>swTreatmentDevice</v>
          </cell>
        </row>
        <row r="1060">
          <cell r="AD1060" t="str">
            <v>swTreatmentDevice</v>
          </cell>
        </row>
        <row r="1061">
          <cell r="AD1061" t="str">
            <v>swTreatmentDevice</v>
          </cell>
        </row>
        <row r="1062">
          <cell r="AD1062" t="str">
            <v>swTreatmentDevice</v>
          </cell>
        </row>
        <row r="1063">
          <cell r="AD1063" t="str">
            <v>swTreatmentDevice</v>
          </cell>
        </row>
        <row r="1064">
          <cell r="AD1064" t="str">
            <v>wsValve</v>
          </cell>
        </row>
        <row r="1065">
          <cell r="AD1065" t="str">
            <v>swMain</v>
          </cell>
        </row>
        <row r="1066">
          <cell r="AD1066" t="str">
            <v>wwManhole</v>
          </cell>
        </row>
        <row r="1067">
          <cell r="AD1067" t="str">
            <v>wsValve</v>
          </cell>
        </row>
        <row r="1068">
          <cell r="AD1068" t="str">
            <v>wsValve</v>
          </cell>
        </row>
        <row r="1069">
          <cell r="AD1069" t="str">
            <v>wsValve</v>
          </cell>
        </row>
        <row r="1070">
          <cell r="AD1070" t="str">
            <v>wsValve</v>
          </cell>
        </row>
        <row r="1071">
          <cell r="AD1071" t="str">
            <v>swMain</v>
          </cell>
        </row>
        <row r="1072">
          <cell r="AD1072" t="str">
            <v>wsValve</v>
          </cell>
        </row>
        <row r="1073">
          <cell r="AD1073" t="str">
            <v>wsValve</v>
          </cell>
        </row>
        <row r="1074">
          <cell r="AD1074" t="str">
            <v>wsValve</v>
          </cell>
        </row>
        <row r="1075">
          <cell r="AD1075" t="str">
            <v>wwMain</v>
          </cell>
        </row>
        <row r="1076">
          <cell r="AD1076" t="str">
            <v>wsValve</v>
          </cell>
        </row>
        <row r="1077">
          <cell r="AD1077" t="str">
            <v>swMain</v>
          </cell>
        </row>
        <row r="1078">
          <cell r="AD1078" t="str">
            <v>wsValve</v>
          </cell>
        </row>
        <row r="1079">
          <cell r="AD1079" t="str">
            <v>wsValve</v>
          </cell>
        </row>
        <row r="1080">
          <cell r="AD1080" t="str">
            <v>swMain</v>
          </cell>
        </row>
        <row r="1081">
          <cell r="AD1081" t="str">
            <v>swMain</v>
          </cell>
        </row>
        <row r="1082">
          <cell r="AD1082" t="str">
            <v>wsValve</v>
          </cell>
        </row>
        <row r="1083">
          <cell r="AD1083" t="str">
            <v>swMain</v>
          </cell>
        </row>
        <row r="1084">
          <cell r="AD1084" t="str">
            <v>swTreatmentDevice</v>
          </cell>
        </row>
        <row r="1085">
          <cell r="AD1085" t="str">
            <v>wwMain</v>
          </cell>
        </row>
        <row r="1086">
          <cell r="AD1086" t="str">
            <v>swMain</v>
          </cell>
        </row>
        <row r="1087">
          <cell r="AD1087" t="str">
            <v>wwManhole</v>
          </cell>
        </row>
        <row r="1088">
          <cell r="AD1088" t="str">
            <v>wwMain</v>
          </cell>
        </row>
        <row r="1089">
          <cell r="AD1089" t="str">
            <v>swTreatmentDevice</v>
          </cell>
        </row>
        <row r="1090">
          <cell r="AD1090" t="str">
            <v>wwManhole</v>
          </cell>
        </row>
        <row r="1091">
          <cell r="AD1091" t="str">
            <v>wsValve</v>
          </cell>
        </row>
        <row r="1092">
          <cell r="AD1092" t="str">
            <v>wwManhole</v>
          </cell>
        </row>
        <row r="1093">
          <cell r="AD1093" t="str">
            <v>wwManhole</v>
          </cell>
        </row>
        <row r="1094">
          <cell r="AD1094" t="str">
            <v>wsValve</v>
          </cell>
        </row>
        <row r="1095">
          <cell r="AD1095" t="str">
            <v>wwManhole</v>
          </cell>
        </row>
        <row r="1096">
          <cell r="AD1096" t="str">
            <v>wsValve</v>
          </cell>
        </row>
        <row r="1097">
          <cell r="AD1097" t="str">
            <v>swMain</v>
          </cell>
        </row>
        <row r="1098">
          <cell r="AD1098" t="str">
            <v>wwMain</v>
          </cell>
        </row>
        <row r="1099">
          <cell r="AD1099" t="str">
            <v>wsValve</v>
          </cell>
        </row>
        <row r="1100">
          <cell r="AD1100" t="str">
            <v>swManhole</v>
          </cell>
        </row>
        <row r="1101">
          <cell r="AD1101" t="str">
            <v>swTreatmentDevice</v>
          </cell>
        </row>
        <row r="1102">
          <cell r="AD1102" t="str">
            <v>wwMain</v>
          </cell>
        </row>
        <row r="1103">
          <cell r="AD1103" t="str">
            <v>wsValve</v>
          </cell>
        </row>
        <row r="1104">
          <cell r="AD1104" t="str">
            <v>wsHydrant</v>
          </cell>
        </row>
        <row r="1105">
          <cell r="AD1105" t="str">
            <v>wwManhole</v>
          </cell>
        </row>
        <row r="1106">
          <cell r="AD1106" t="str">
            <v>wsValve</v>
          </cell>
        </row>
        <row r="1107">
          <cell r="AD1107" t="str">
            <v>swMain</v>
          </cell>
        </row>
        <row r="1108">
          <cell r="AD1108" t="str">
            <v>wsMain</v>
          </cell>
        </row>
        <row r="1109">
          <cell r="AD1109" t="str">
            <v>wsValve</v>
          </cell>
        </row>
        <row r="1110">
          <cell r="AD1110" t="str">
            <v>swTreatmentDevice</v>
          </cell>
        </row>
        <row r="1111">
          <cell r="AD1111" t="str">
            <v>swManhole</v>
          </cell>
        </row>
        <row r="1112">
          <cell r="AD1112" t="str">
            <v>wsValve</v>
          </cell>
        </row>
        <row r="1113">
          <cell r="AD1113" t="str">
            <v>wsValve</v>
          </cell>
        </row>
        <row r="1114">
          <cell r="AD1114" t="str">
            <v>wsValve</v>
          </cell>
        </row>
        <row r="1115">
          <cell r="AD1115" t="str">
            <v>wwManhole</v>
          </cell>
        </row>
        <row r="1116">
          <cell r="AD1116" t="str">
            <v>swMain</v>
          </cell>
        </row>
        <row r="1117">
          <cell r="AD1117" t="str">
            <v>swMain</v>
          </cell>
        </row>
        <row r="1118">
          <cell r="AD1118" t="str">
            <v>wsValve</v>
          </cell>
        </row>
        <row r="1119">
          <cell r="AD1119" t="str">
            <v>wsValve</v>
          </cell>
        </row>
        <row r="1120">
          <cell r="AD1120" t="str">
            <v>wwMain</v>
          </cell>
        </row>
        <row r="1121">
          <cell r="AD1121" t="str">
            <v>wsValve</v>
          </cell>
        </row>
        <row r="1122">
          <cell r="AD1122" t="str">
            <v>wsValve</v>
          </cell>
        </row>
        <row r="1123">
          <cell r="AD1123" t="str">
            <v>wsValve</v>
          </cell>
        </row>
        <row r="1124">
          <cell r="AD1124" t="str">
            <v>wsValve</v>
          </cell>
        </row>
        <row r="1125">
          <cell r="AD1125" t="str">
            <v>wsValve</v>
          </cell>
        </row>
        <row r="1126">
          <cell r="AD1126" t="str">
            <v>wsValve</v>
          </cell>
        </row>
        <row r="1127">
          <cell r="AD1127" t="str">
            <v>wsValve</v>
          </cell>
        </row>
        <row r="1128">
          <cell r="AD1128" t="str">
            <v>wsValve</v>
          </cell>
        </row>
        <row r="1129">
          <cell r="AD1129" t="str">
            <v>wwManhole</v>
          </cell>
        </row>
        <row r="1130">
          <cell r="AD1130" t="str">
            <v>wsValve</v>
          </cell>
        </row>
        <row r="1131">
          <cell r="AD1131" t="str">
            <v>wwMain</v>
          </cell>
        </row>
        <row r="1132">
          <cell r="AD1132" t="str">
            <v>wsValve</v>
          </cell>
        </row>
        <row r="1133">
          <cell r="AD1133" t="str">
            <v>wwManhole</v>
          </cell>
        </row>
        <row r="1134">
          <cell r="AD1134" t="str">
            <v>wwMain</v>
          </cell>
        </row>
        <row r="1135">
          <cell r="AD1135" t="str">
            <v>wwManhole</v>
          </cell>
        </row>
        <row r="1136">
          <cell r="AD1136" t="str">
            <v>wsValve</v>
          </cell>
        </row>
        <row r="1137">
          <cell r="AD1137" t="str">
            <v>swMain</v>
          </cell>
        </row>
        <row r="1138">
          <cell r="AD1138" t="str">
            <v>swMain</v>
          </cell>
        </row>
        <row r="1139">
          <cell r="AD1139" t="str">
            <v>wsValve</v>
          </cell>
        </row>
        <row r="1140">
          <cell r="AD1140" t="str">
            <v>wwManhole</v>
          </cell>
        </row>
        <row r="1141">
          <cell r="AD1141" t="str">
            <v>wwManhole</v>
          </cell>
        </row>
        <row r="1142">
          <cell r="AD1142" t="str">
            <v>wwMain</v>
          </cell>
        </row>
        <row r="1143">
          <cell r="AD1143" t="str">
            <v>wsValve</v>
          </cell>
        </row>
        <row r="1144">
          <cell r="AD1144" t="str">
            <v>wsMain</v>
          </cell>
        </row>
        <row r="1145">
          <cell r="AD1145" t="str">
            <v>wwMain</v>
          </cell>
        </row>
        <row r="1146">
          <cell r="AD1146" t="str">
            <v>wsMain</v>
          </cell>
        </row>
        <row r="1147">
          <cell r="AD1147" t="str">
            <v>wsValve</v>
          </cell>
        </row>
        <row r="1148">
          <cell r="AD1148" t="str">
            <v>wsValve</v>
          </cell>
        </row>
        <row r="1149">
          <cell r="AD1149" t="str">
            <v>wsValve</v>
          </cell>
        </row>
        <row r="1150">
          <cell r="AD1150" t="str">
            <v>wwMain</v>
          </cell>
        </row>
        <row r="1151">
          <cell r="AD1151" t="str">
            <v>wsMain</v>
          </cell>
        </row>
        <row r="1152">
          <cell r="AD1152" t="str">
            <v>wsValve</v>
          </cell>
        </row>
        <row r="1153">
          <cell r="AD1153" t="str">
            <v>wsMain</v>
          </cell>
        </row>
        <row r="1154">
          <cell r="AD1154" t="str">
            <v>wwManhole</v>
          </cell>
        </row>
        <row r="1155">
          <cell r="AD1155" t="str">
            <v>wsValve</v>
          </cell>
        </row>
        <row r="1156">
          <cell r="AD1156" t="str">
            <v>wsValve</v>
          </cell>
        </row>
        <row r="1157">
          <cell r="AD1157" t="str">
            <v>wsMain</v>
          </cell>
        </row>
        <row r="1158">
          <cell r="AD1158" t="str">
            <v>wsValve</v>
          </cell>
        </row>
        <row r="1159">
          <cell r="AD1159" t="str">
            <v>wsValve</v>
          </cell>
        </row>
        <row r="1160">
          <cell r="AD1160" t="str">
            <v>wsValve</v>
          </cell>
        </row>
        <row r="1161">
          <cell r="AD1161" t="str">
            <v>wwManhole</v>
          </cell>
        </row>
        <row r="1162">
          <cell r="AD1162" t="str">
            <v>wwMain</v>
          </cell>
        </row>
        <row r="1163">
          <cell r="AD1163" t="str">
            <v>wsMain</v>
          </cell>
        </row>
        <row r="1164">
          <cell r="AD1164" t="str">
            <v>wsValve</v>
          </cell>
        </row>
        <row r="1165">
          <cell r="AD1165" t="str">
            <v>swMain</v>
          </cell>
        </row>
        <row r="1166">
          <cell r="AD1166" t="str">
            <v>wsValve</v>
          </cell>
        </row>
        <row r="1167">
          <cell r="AD1167" t="str">
            <v>wsValve</v>
          </cell>
        </row>
        <row r="1168">
          <cell r="AD1168" t="str">
            <v>swManhole</v>
          </cell>
        </row>
        <row r="1169">
          <cell r="AD1169" t="str">
            <v>wsMain</v>
          </cell>
        </row>
        <row r="1170">
          <cell r="AD1170" t="str">
            <v>wwManhole</v>
          </cell>
        </row>
        <row r="1171">
          <cell r="AD1171" t="str">
            <v>swManhole</v>
          </cell>
        </row>
        <row r="1172">
          <cell r="AD1172" t="str">
            <v>wwManhole</v>
          </cell>
        </row>
        <row r="1173">
          <cell r="AD1173" t="str">
            <v>wsMain</v>
          </cell>
        </row>
        <row r="1174">
          <cell r="AD1174" t="str">
            <v>swManhole</v>
          </cell>
        </row>
        <row r="1175">
          <cell r="AD1175" t="str">
            <v>wsHydrant</v>
          </cell>
        </row>
        <row r="1176">
          <cell r="AD1176" t="str">
            <v>wsLateral</v>
          </cell>
        </row>
        <row r="1177">
          <cell r="AD1177" t="str">
            <v>swManhole</v>
          </cell>
        </row>
        <row r="1178">
          <cell r="AD1178" t="str">
            <v>swMain</v>
          </cell>
        </row>
        <row r="1179">
          <cell r="AD1179" t="str">
            <v>wsLateral</v>
          </cell>
        </row>
        <row r="1180">
          <cell r="AD1180" t="str">
            <v>wsMain</v>
          </cell>
        </row>
        <row r="1181">
          <cell r="AD1181" t="str">
            <v>wwMain</v>
          </cell>
        </row>
        <row r="1182">
          <cell r="AD1182" t="str">
            <v>wwMain</v>
          </cell>
        </row>
        <row r="1183">
          <cell r="AD1183" t="str">
            <v>swManhole</v>
          </cell>
        </row>
        <row r="1184">
          <cell r="AD1184" t="str">
            <v>swManhole</v>
          </cell>
        </row>
        <row r="1185">
          <cell r="AD1185" t="str">
            <v>wsValve</v>
          </cell>
        </row>
        <row r="1186">
          <cell r="AD1186" t="str">
            <v>wwLateral</v>
          </cell>
        </row>
        <row r="1187">
          <cell r="AD1187" t="str">
            <v>wwLateral</v>
          </cell>
        </row>
        <row r="1188">
          <cell r="AD1188" t="str">
            <v>wwLateral</v>
          </cell>
        </row>
        <row r="1189">
          <cell r="AD1189" t="str">
            <v>wsMain</v>
          </cell>
        </row>
        <row r="1190">
          <cell r="AD1190" t="str">
            <v>wsMain</v>
          </cell>
        </row>
        <row r="1191">
          <cell r="AD1191" t="str">
            <v>wsMain</v>
          </cell>
        </row>
        <row r="1192">
          <cell r="AD1192" t="str">
            <v>swTreatmentDevice</v>
          </cell>
        </row>
        <row r="1193">
          <cell r="AD1193" t="str">
            <v>wwLateral</v>
          </cell>
        </row>
        <row r="1194">
          <cell r="AD1194" t="str">
            <v>wwLateral</v>
          </cell>
        </row>
        <row r="1195">
          <cell r="AD1195" t="str">
            <v>wwLateral</v>
          </cell>
        </row>
        <row r="1196">
          <cell r="AD1196" t="str">
            <v>wwMain</v>
          </cell>
        </row>
        <row r="1197">
          <cell r="AD1197" t="str">
            <v>swMain</v>
          </cell>
        </row>
        <row r="1198">
          <cell r="AD1198" t="str">
            <v>wsValve</v>
          </cell>
        </row>
        <row r="1199">
          <cell r="AD1199" t="str">
            <v>wsLateral</v>
          </cell>
        </row>
        <row r="1200">
          <cell r="AD1200" t="str">
            <v>wsLateral</v>
          </cell>
        </row>
        <row r="1201">
          <cell r="AD1201" t="str">
            <v>swTreatmentDevice</v>
          </cell>
        </row>
        <row r="1202">
          <cell r="AD1202" t="str">
            <v>wwLateral</v>
          </cell>
        </row>
        <row r="1203">
          <cell r="AD1203" t="str">
            <v>swMain</v>
          </cell>
        </row>
        <row r="1204">
          <cell r="AD1204" t="str">
            <v>wsMain</v>
          </cell>
        </row>
        <row r="1205">
          <cell r="AD1205" t="str">
            <v>wsValve</v>
          </cell>
        </row>
        <row r="1206">
          <cell r="AD1206" t="str">
            <v>wsLateral</v>
          </cell>
        </row>
        <row r="1207">
          <cell r="AD1207" t="str">
            <v>wwMain</v>
          </cell>
        </row>
        <row r="1208">
          <cell r="AD1208" t="str">
            <v>wsValve</v>
          </cell>
        </row>
        <row r="1209">
          <cell r="AD1209" t="str">
            <v>swMain</v>
          </cell>
        </row>
        <row r="1210">
          <cell r="AD1210" t="str">
            <v>wwLateral</v>
          </cell>
        </row>
        <row r="1211">
          <cell r="AD1211" t="str">
            <v>wsValve</v>
          </cell>
        </row>
        <row r="1212">
          <cell r="AD1212" t="str">
            <v>swManhole</v>
          </cell>
        </row>
        <row r="1213">
          <cell r="AD1213" t="str">
            <v>swMain</v>
          </cell>
        </row>
        <row r="1214">
          <cell r="AD1214" t="str">
            <v>wsLateral</v>
          </cell>
        </row>
        <row r="1215">
          <cell r="AD1215" t="str">
            <v>wwLateral</v>
          </cell>
        </row>
        <row r="1216">
          <cell r="AD1216" t="str">
            <v>wsValve</v>
          </cell>
        </row>
        <row r="1217">
          <cell r="AD1217" t="str">
            <v>wwLateral</v>
          </cell>
        </row>
        <row r="1218">
          <cell r="AD1218" t="str">
            <v>wsValve</v>
          </cell>
        </row>
        <row r="1219">
          <cell r="AD1219" t="str">
            <v>wsLateral</v>
          </cell>
        </row>
        <row r="1220">
          <cell r="AD1220" t="str">
            <v>wsHydrant</v>
          </cell>
        </row>
        <row r="1221">
          <cell r="AD1221" t="str">
            <v>wsValve</v>
          </cell>
        </row>
        <row r="1222">
          <cell r="AD1222" t="str">
            <v>swManhole</v>
          </cell>
        </row>
        <row r="1223">
          <cell r="AD1223" t="str">
            <v>wsMain</v>
          </cell>
        </row>
        <row r="1224">
          <cell r="AD1224" t="str">
            <v>wsValve</v>
          </cell>
        </row>
        <row r="1225">
          <cell r="AD1225" t="str">
            <v>wsValve</v>
          </cell>
        </row>
        <row r="1226">
          <cell r="AD1226" t="str">
            <v>wsHydrant</v>
          </cell>
        </row>
        <row r="1227">
          <cell r="AD1227" t="str">
            <v>wsLateral</v>
          </cell>
        </row>
        <row r="1228">
          <cell r="AD1228" t="str">
            <v>wwLateral</v>
          </cell>
        </row>
        <row r="1229">
          <cell r="AD1229" t="str">
            <v>wsValve</v>
          </cell>
        </row>
        <row r="1230">
          <cell r="AD1230" t="str">
            <v>wsLateral</v>
          </cell>
        </row>
        <row r="1231">
          <cell r="AD1231" t="str">
            <v>wwLateral</v>
          </cell>
        </row>
        <row r="1232">
          <cell r="AD1232" t="str">
            <v>wwManhole</v>
          </cell>
        </row>
        <row r="1233">
          <cell r="AD1233" t="str">
            <v>wsLateral</v>
          </cell>
        </row>
        <row r="1234">
          <cell r="AD1234" t="str">
            <v>wsValve</v>
          </cell>
        </row>
        <row r="1235">
          <cell r="AD1235" t="str">
            <v>wwMain</v>
          </cell>
        </row>
        <row r="1236">
          <cell r="AD1236" t="str">
            <v>wsValve</v>
          </cell>
        </row>
        <row r="1237">
          <cell r="AD1237" t="str">
            <v>wsValve</v>
          </cell>
        </row>
        <row r="1238">
          <cell r="AD1238" t="str">
            <v>wsValve</v>
          </cell>
        </row>
        <row r="1239">
          <cell r="AD1239" t="str">
            <v>wsLateral</v>
          </cell>
        </row>
        <row r="1240">
          <cell r="AD1240" t="str">
            <v>swMain</v>
          </cell>
        </row>
        <row r="1241">
          <cell r="AD1241" t="str">
            <v>wsLateral</v>
          </cell>
        </row>
        <row r="1242">
          <cell r="AD1242" t="str">
            <v>wsValve</v>
          </cell>
        </row>
        <row r="1243">
          <cell r="AD1243" t="str">
            <v>wsLateral</v>
          </cell>
        </row>
        <row r="1244">
          <cell r="AD1244" t="str">
            <v>wwLateral</v>
          </cell>
        </row>
        <row r="1245">
          <cell r="AD1245" t="str">
            <v>wwMain</v>
          </cell>
        </row>
        <row r="1246">
          <cell r="AD1246" t="str">
            <v>wsValve</v>
          </cell>
        </row>
        <row r="1247">
          <cell r="AD1247" t="str">
            <v>wwLateral</v>
          </cell>
        </row>
        <row r="1248">
          <cell r="AD1248" t="str">
            <v>wsHydrant</v>
          </cell>
        </row>
        <row r="1249">
          <cell r="AD1249" t="str">
            <v>wsValve</v>
          </cell>
        </row>
        <row r="1250">
          <cell r="AD1250" t="str">
            <v>wsValve</v>
          </cell>
        </row>
        <row r="1251">
          <cell r="AD1251" t="str">
            <v>wsValve</v>
          </cell>
        </row>
        <row r="1252">
          <cell r="AD1252" t="str">
            <v>wsLateral</v>
          </cell>
        </row>
        <row r="1253">
          <cell r="AD1253" t="str">
            <v>wsValve</v>
          </cell>
        </row>
        <row r="1254">
          <cell r="AD1254" t="str">
            <v>wsMain</v>
          </cell>
        </row>
        <row r="1255">
          <cell r="AD1255" t="str">
            <v>swManhole</v>
          </cell>
        </row>
        <row r="1256">
          <cell r="AD1256" t="str">
            <v>wsValve</v>
          </cell>
        </row>
        <row r="1257">
          <cell r="AD1257" t="str">
            <v>swMain</v>
          </cell>
        </row>
        <row r="1258">
          <cell r="AD1258" t="str">
            <v>wsValve</v>
          </cell>
        </row>
        <row r="1259">
          <cell r="AD1259" t="str">
            <v>swManhole</v>
          </cell>
        </row>
        <row r="1260">
          <cell r="AD1260" t="str">
            <v>wsLateral</v>
          </cell>
        </row>
        <row r="1261">
          <cell r="AD1261" t="str">
            <v>wsValve</v>
          </cell>
        </row>
        <row r="1262">
          <cell r="AD1262" t="str">
            <v>swManhole</v>
          </cell>
        </row>
        <row r="1263">
          <cell r="AD1263" t="str">
            <v>wsLateral</v>
          </cell>
        </row>
        <row r="1264">
          <cell r="AD1264" t="str">
            <v>wsLateral</v>
          </cell>
        </row>
        <row r="1265">
          <cell r="AD1265" t="str">
            <v>wsValve</v>
          </cell>
        </row>
        <row r="1266">
          <cell r="AD1266" t="str">
            <v>wsValve</v>
          </cell>
        </row>
        <row r="1267">
          <cell r="AD1267" t="str">
            <v>wwManhole</v>
          </cell>
        </row>
        <row r="1268">
          <cell r="AD1268" t="str">
            <v>swMain</v>
          </cell>
        </row>
        <row r="1269">
          <cell r="AD1269" t="str">
            <v>wwLateral</v>
          </cell>
        </row>
        <row r="1270">
          <cell r="AD1270" t="str">
            <v>wwLateral</v>
          </cell>
        </row>
        <row r="1271">
          <cell r="AD1271" t="str">
            <v>wsHydrant</v>
          </cell>
        </row>
        <row r="1272">
          <cell r="AD1272" t="str">
            <v>wsLateral</v>
          </cell>
        </row>
        <row r="1273">
          <cell r="AD1273" t="str">
            <v>wwLateral</v>
          </cell>
        </row>
        <row r="1274">
          <cell r="AD1274" t="str">
            <v>wwMain</v>
          </cell>
        </row>
        <row r="1275">
          <cell r="AD1275" t="str">
            <v>wwLateral</v>
          </cell>
        </row>
        <row r="1276">
          <cell r="AD1276" t="str">
            <v>wsLateral</v>
          </cell>
        </row>
        <row r="1277">
          <cell r="AD1277" t="str">
            <v>wsHydrant</v>
          </cell>
        </row>
        <row r="1278">
          <cell r="AD1278" t="str">
            <v>wsLateral</v>
          </cell>
        </row>
        <row r="1279">
          <cell r="AD1279" t="str">
            <v>wsLateral</v>
          </cell>
        </row>
        <row r="1280">
          <cell r="AD1280" t="str">
            <v>wwLateral</v>
          </cell>
        </row>
        <row r="1281">
          <cell r="AD1281" t="str">
            <v>swMain</v>
          </cell>
        </row>
        <row r="1282">
          <cell r="AD1282" t="str">
            <v>wsLateral</v>
          </cell>
        </row>
        <row r="1283">
          <cell r="AD1283" t="str">
            <v>wsValve</v>
          </cell>
        </row>
        <row r="1284">
          <cell r="AD1284" t="str">
            <v>wwMain</v>
          </cell>
        </row>
        <row r="1285">
          <cell r="AD1285" t="str">
            <v>wsValve</v>
          </cell>
        </row>
        <row r="1286">
          <cell r="AD1286" t="str">
            <v>wwLateral</v>
          </cell>
        </row>
        <row r="1287">
          <cell r="AD1287" t="str">
            <v>wwManhole</v>
          </cell>
        </row>
        <row r="1288">
          <cell r="AD1288" t="str">
            <v>wwLateral</v>
          </cell>
        </row>
        <row r="1289">
          <cell r="AD1289" t="str">
            <v>wsValve</v>
          </cell>
        </row>
        <row r="1290">
          <cell r="AD1290" t="str">
            <v>wsLateral</v>
          </cell>
        </row>
        <row r="1291">
          <cell r="AD1291" t="str">
            <v>swManhole</v>
          </cell>
        </row>
        <row r="1292">
          <cell r="AD1292" t="str">
            <v>wwLateral</v>
          </cell>
        </row>
        <row r="1293">
          <cell r="AD1293" t="str">
            <v>wsMain</v>
          </cell>
        </row>
        <row r="1294">
          <cell r="AD1294" t="str">
            <v>wsHydrant</v>
          </cell>
        </row>
        <row r="1295">
          <cell r="AD1295" t="str">
            <v>swMain</v>
          </cell>
        </row>
        <row r="1296">
          <cell r="AD1296" t="str">
            <v>wsValve</v>
          </cell>
        </row>
        <row r="1297">
          <cell r="AD1297" t="str">
            <v>wsMain</v>
          </cell>
        </row>
        <row r="1298">
          <cell r="AD1298" t="str">
            <v>wsMain</v>
          </cell>
        </row>
        <row r="1299">
          <cell r="AD1299" t="str">
            <v>wwLateral</v>
          </cell>
        </row>
        <row r="1300">
          <cell r="AD1300" t="str">
            <v>wsLateral</v>
          </cell>
        </row>
        <row r="1301">
          <cell r="AD1301" t="str">
            <v>wsValve</v>
          </cell>
        </row>
        <row r="1302">
          <cell r="AD1302" t="str">
            <v>wsValve</v>
          </cell>
        </row>
        <row r="1303">
          <cell r="AD1303" t="str">
            <v>wwLateral</v>
          </cell>
        </row>
        <row r="1304">
          <cell r="AD1304" t="str">
            <v>swMain</v>
          </cell>
        </row>
        <row r="1305">
          <cell r="AD1305" t="str">
            <v>swMain</v>
          </cell>
        </row>
        <row r="1306">
          <cell r="AD1306" t="str">
            <v>wsLateral</v>
          </cell>
        </row>
        <row r="1307">
          <cell r="AD1307" t="str">
            <v>wsLateral</v>
          </cell>
        </row>
        <row r="1308">
          <cell r="AD1308" t="str">
            <v>wsValve</v>
          </cell>
        </row>
        <row r="1309">
          <cell r="AD1309" t="str">
            <v>swMain</v>
          </cell>
        </row>
        <row r="1310">
          <cell r="AD1310" t="str">
            <v>wsValve</v>
          </cell>
        </row>
        <row r="1311">
          <cell r="AD1311" t="str">
            <v>wsLateral</v>
          </cell>
        </row>
        <row r="1312">
          <cell r="AD1312" t="str">
            <v>swManhole</v>
          </cell>
        </row>
        <row r="1313">
          <cell r="AD1313" t="str">
            <v>wwMain</v>
          </cell>
        </row>
        <row r="1314">
          <cell r="AD1314" t="str">
            <v>wsValve</v>
          </cell>
        </row>
        <row r="1315">
          <cell r="AD1315" t="str">
            <v>wsMain</v>
          </cell>
        </row>
        <row r="1316">
          <cell r="AD1316" t="str">
            <v>wsLateral</v>
          </cell>
        </row>
        <row r="1317">
          <cell r="AD1317" t="str">
            <v>wsLateral</v>
          </cell>
        </row>
        <row r="1318">
          <cell r="AD1318" t="str">
            <v>wsMain</v>
          </cell>
        </row>
        <row r="1319">
          <cell r="AD1319" t="str">
            <v>wsValve</v>
          </cell>
        </row>
        <row r="1320">
          <cell r="AD1320" t="str">
            <v>wwManhole</v>
          </cell>
        </row>
        <row r="1321">
          <cell r="AD1321" t="str">
            <v>wsValve</v>
          </cell>
        </row>
        <row r="1322">
          <cell r="AD1322" t="str">
            <v>wsValve</v>
          </cell>
        </row>
        <row r="1323">
          <cell r="AD1323" t="str">
            <v>wwManhole</v>
          </cell>
        </row>
        <row r="1324">
          <cell r="AD1324" t="str">
            <v>wsLateral</v>
          </cell>
        </row>
        <row r="1325">
          <cell r="AD1325" t="str">
            <v>swMain</v>
          </cell>
        </row>
        <row r="1326">
          <cell r="AD1326" t="str">
            <v>wwLateral</v>
          </cell>
        </row>
        <row r="1327">
          <cell r="AD1327" t="str">
            <v>wsValve</v>
          </cell>
        </row>
        <row r="1328">
          <cell r="AD1328" t="str">
            <v>wwManhole</v>
          </cell>
        </row>
        <row r="1329">
          <cell r="AD1329" t="str">
            <v>swManhole</v>
          </cell>
        </row>
        <row r="1330">
          <cell r="AD1330" t="str">
            <v>wwLateral</v>
          </cell>
        </row>
        <row r="1331">
          <cell r="AD1331" t="str">
            <v>wwManhole</v>
          </cell>
        </row>
        <row r="1332">
          <cell r="AD1332" t="str">
            <v>wwManhole</v>
          </cell>
        </row>
        <row r="1333">
          <cell r="AD1333" t="str">
            <v>wsValve</v>
          </cell>
        </row>
        <row r="1334">
          <cell r="AD1334" t="str">
            <v>wsValve</v>
          </cell>
        </row>
        <row r="1335">
          <cell r="AD1335" t="str">
            <v>wsLateral</v>
          </cell>
        </row>
        <row r="1336">
          <cell r="AD1336" t="str">
            <v>wsValve</v>
          </cell>
        </row>
        <row r="1337">
          <cell r="AD1337" t="str">
            <v>wwLateral</v>
          </cell>
        </row>
        <row r="1338">
          <cell r="AD1338" t="str">
            <v>wwMain</v>
          </cell>
        </row>
        <row r="1339">
          <cell r="AD1339" t="str">
            <v>wwMain</v>
          </cell>
        </row>
        <row r="1340">
          <cell r="AD1340" t="str">
            <v>wsValve</v>
          </cell>
        </row>
        <row r="1341">
          <cell r="AD1341" t="str">
            <v>wwLateral</v>
          </cell>
        </row>
        <row r="1342">
          <cell r="AD1342" t="str">
            <v>wsLateral</v>
          </cell>
        </row>
        <row r="1343">
          <cell r="AD1343" t="str">
            <v>wwLateral</v>
          </cell>
        </row>
        <row r="1344">
          <cell r="AD1344" t="str">
            <v>wwLateral</v>
          </cell>
        </row>
        <row r="1345">
          <cell r="AD1345" t="str">
            <v>wwLateral</v>
          </cell>
        </row>
        <row r="1346">
          <cell r="AD1346" t="str">
            <v>wwLateral</v>
          </cell>
        </row>
        <row r="1347">
          <cell r="AD1347" t="str">
            <v>swTreatmentDevice</v>
          </cell>
        </row>
        <row r="1348">
          <cell r="AD1348" t="str">
            <v>wsValve</v>
          </cell>
        </row>
        <row r="1349">
          <cell r="AD1349" t="str">
            <v>wsValve</v>
          </cell>
        </row>
        <row r="1350">
          <cell r="AD1350" t="str">
            <v>wsValve</v>
          </cell>
        </row>
        <row r="1351">
          <cell r="AD1351" t="str">
            <v>swMain</v>
          </cell>
        </row>
        <row r="1352">
          <cell r="AD1352" t="str">
            <v>swMain</v>
          </cell>
        </row>
        <row r="1353">
          <cell r="AD1353" t="str">
            <v>wsValve</v>
          </cell>
        </row>
        <row r="1354">
          <cell r="AD1354" t="str">
            <v>wsLateral</v>
          </cell>
        </row>
        <row r="1355">
          <cell r="AD1355" t="str">
            <v>wwManhole</v>
          </cell>
        </row>
        <row r="1356">
          <cell r="AD1356" t="str">
            <v>wsLateral</v>
          </cell>
        </row>
        <row r="1357">
          <cell r="AD1357" t="str">
            <v>wsValve</v>
          </cell>
        </row>
        <row r="1358">
          <cell r="AD1358" t="str">
            <v>swMain</v>
          </cell>
        </row>
        <row r="1359">
          <cell r="AD1359" t="str">
            <v>wsValve</v>
          </cell>
        </row>
        <row r="1360">
          <cell r="AD1360" t="str">
            <v>swMain</v>
          </cell>
        </row>
        <row r="1361">
          <cell r="AD1361" t="str">
            <v>wsMain</v>
          </cell>
        </row>
        <row r="1362">
          <cell r="AD1362" t="str">
            <v>wsValve</v>
          </cell>
        </row>
        <row r="1363">
          <cell r="AD1363" t="str">
            <v>swMain</v>
          </cell>
        </row>
        <row r="1364">
          <cell r="AD1364" t="str">
            <v>wsMain</v>
          </cell>
        </row>
        <row r="1365">
          <cell r="AD1365" t="str">
            <v>wsValve</v>
          </cell>
        </row>
        <row r="1366">
          <cell r="AD1366" t="str">
            <v>wsValve</v>
          </cell>
        </row>
        <row r="1367">
          <cell r="AD1367" t="str">
            <v>wwLateral</v>
          </cell>
        </row>
        <row r="1368">
          <cell r="AD1368" t="str">
            <v>wsValve</v>
          </cell>
        </row>
        <row r="1369">
          <cell r="AD1369" t="str">
            <v>wwLateral</v>
          </cell>
        </row>
        <row r="1370">
          <cell r="AD1370" t="str">
            <v>wwLateral</v>
          </cell>
        </row>
        <row r="1371">
          <cell r="AD1371" t="str">
            <v>wwLateral</v>
          </cell>
        </row>
        <row r="1372">
          <cell r="AD1372" t="str">
            <v>swManhole</v>
          </cell>
        </row>
        <row r="1373">
          <cell r="AD1373" t="str">
            <v>wsLateral</v>
          </cell>
        </row>
        <row r="1374">
          <cell r="AD1374" t="str">
            <v>swTreatmentDevice</v>
          </cell>
        </row>
        <row r="1375">
          <cell r="AD1375" t="str">
            <v>wsLateral</v>
          </cell>
        </row>
        <row r="1376">
          <cell r="AD1376" t="str">
            <v>wsValve</v>
          </cell>
        </row>
        <row r="1377">
          <cell r="AD1377" t="str">
            <v>wwLateral</v>
          </cell>
        </row>
        <row r="1378">
          <cell r="AD1378" t="str">
            <v>wsLateral</v>
          </cell>
        </row>
        <row r="1379">
          <cell r="AD1379" t="str">
            <v>wsLateral</v>
          </cell>
        </row>
        <row r="1380">
          <cell r="AD1380" t="str">
            <v>wsLateral</v>
          </cell>
        </row>
        <row r="1381">
          <cell r="AD1381" t="str">
            <v>wwLateral</v>
          </cell>
        </row>
        <row r="1382">
          <cell r="AD1382" t="str">
            <v>wsLateral</v>
          </cell>
        </row>
        <row r="1383">
          <cell r="AD1383" t="str">
            <v>wwLateral</v>
          </cell>
        </row>
        <row r="1384">
          <cell r="AD1384" t="str">
            <v>wwLateral</v>
          </cell>
        </row>
        <row r="1385">
          <cell r="AD1385" t="str">
            <v>wwLateral</v>
          </cell>
        </row>
        <row r="1386">
          <cell r="AD1386" t="str">
            <v>wsLateral</v>
          </cell>
        </row>
        <row r="1387">
          <cell r="AD1387" t="str">
            <v>wwLateral</v>
          </cell>
        </row>
        <row r="1388">
          <cell r="AD1388" t="str">
            <v>wwLateral</v>
          </cell>
        </row>
        <row r="1389">
          <cell r="AD1389" t="str">
            <v>wwLateral</v>
          </cell>
        </row>
        <row r="1390">
          <cell r="AD1390" t="str">
            <v>wsLateral</v>
          </cell>
        </row>
        <row r="1391">
          <cell r="AD1391" t="str">
            <v>wsLateral</v>
          </cell>
        </row>
        <row r="1392">
          <cell r="AD1392" t="str">
            <v>wwLateral</v>
          </cell>
        </row>
        <row r="1393">
          <cell r="AD1393" t="str">
            <v>wwLateral</v>
          </cell>
        </row>
        <row r="1394">
          <cell r="AD1394" t="str">
            <v>wwLateral</v>
          </cell>
        </row>
        <row r="1395">
          <cell r="AD1395" t="str">
            <v>wwLateral</v>
          </cell>
        </row>
        <row r="1396">
          <cell r="AD1396" t="str">
            <v>wwLateral</v>
          </cell>
        </row>
        <row r="1397">
          <cell r="AD1397" t="str">
            <v>wwLateral</v>
          </cell>
        </row>
        <row r="1398">
          <cell r="AD1398" t="str">
            <v>wwLateral</v>
          </cell>
        </row>
        <row r="1399">
          <cell r="AD1399" t="str">
            <v>wsLateral</v>
          </cell>
        </row>
        <row r="1400">
          <cell r="AD1400" t="str">
            <v>wsLateral</v>
          </cell>
        </row>
        <row r="1401">
          <cell r="AD1401" t="str">
            <v>wsLateral</v>
          </cell>
        </row>
        <row r="1402">
          <cell r="AD1402" t="str">
            <v>wwLateral</v>
          </cell>
        </row>
        <row r="1403">
          <cell r="AD1403" t="str">
            <v>wsLateral</v>
          </cell>
        </row>
        <row r="1404">
          <cell r="AD1404" t="str">
            <v>wsLateral</v>
          </cell>
        </row>
        <row r="1405">
          <cell r="AD1405" t="str">
            <v>wwLateral</v>
          </cell>
        </row>
        <row r="1406">
          <cell r="AD1406" t="str">
            <v>wsLateral</v>
          </cell>
        </row>
        <row r="1407">
          <cell r="AD1407" t="str">
            <v>wwLateral</v>
          </cell>
        </row>
        <row r="1408">
          <cell r="AD1408" t="str">
            <v>wwLateral</v>
          </cell>
        </row>
        <row r="1409">
          <cell r="AD1409" t="str">
            <v>wsLateral</v>
          </cell>
        </row>
        <row r="1410">
          <cell r="AD1410" t="str">
            <v>wsLateral</v>
          </cell>
        </row>
        <row r="1411">
          <cell r="AD1411" t="str">
            <v>wwLateral</v>
          </cell>
        </row>
        <row r="1412">
          <cell r="AD1412" t="str">
            <v>wsLateral</v>
          </cell>
        </row>
        <row r="1413">
          <cell r="AD1413" t="str">
            <v>wsLateral</v>
          </cell>
        </row>
        <row r="1414">
          <cell r="AD1414" t="str">
            <v>wsLateral</v>
          </cell>
        </row>
        <row r="1415">
          <cell r="AD1415" t="str">
            <v>wwLateral</v>
          </cell>
        </row>
        <row r="1416">
          <cell r="AD1416" t="str">
            <v>wwLateral</v>
          </cell>
        </row>
        <row r="1417">
          <cell r="AD1417" t="str">
            <v>wsLateral</v>
          </cell>
        </row>
        <row r="1418">
          <cell r="AD1418" t="str">
            <v>wsLateral</v>
          </cell>
        </row>
        <row r="1419">
          <cell r="AD1419" t="str">
            <v>wsLateral</v>
          </cell>
        </row>
        <row r="1420">
          <cell r="AD1420" t="str">
            <v>wsLateral</v>
          </cell>
        </row>
        <row r="1421">
          <cell r="AD1421" t="str">
            <v>wsLateral</v>
          </cell>
        </row>
        <row r="1422">
          <cell r="AD1422" t="str">
            <v>wsLateral</v>
          </cell>
        </row>
        <row r="1423">
          <cell r="AD1423" t="str">
            <v>wsLateral</v>
          </cell>
        </row>
        <row r="1424">
          <cell r="AD1424" t="str">
            <v>wsLateral</v>
          </cell>
        </row>
        <row r="1425">
          <cell r="AD1425" t="str">
            <v>wwLateral</v>
          </cell>
        </row>
        <row r="1426">
          <cell r="AD1426" t="str">
            <v>wsLateral</v>
          </cell>
        </row>
        <row r="1427">
          <cell r="AD1427" t="str">
            <v>wsLateral</v>
          </cell>
        </row>
        <row r="1428">
          <cell r="AD1428" t="str">
            <v>wwLateral</v>
          </cell>
        </row>
        <row r="1429">
          <cell r="AD1429" t="str">
            <v>wsLateral</v>
          </cell>
        </row>
        <row r="1430">
          <cell r="AD1430" t="str">
            <v>wwLateral</v>
          </cell>
        </row>
        <row r="1431">
          <cell r="AD1431" t="str">
            <v>wsLateral</v>
          </cell>
        </row>
        <row r="1432">
          <cell r="AD1432" t="str">
            <v>wwLateral</v>
          </cell>
        </row>
        <row r="1433">
          <cell r="AD1433" t="str">
            <v>wwLateral</v>
          </cell>
        </row>
        <row r="1434">
          <cell r="AD1434" t="str">
            <v>wwLateral</v>
          </cell>
        </row>
        <row r="1435">
          <cell r="AD1435" t="str">
            <v>wsLateral</v>
          </cell>
        </row>
        <row r="1436">
          <cell r="AD1436" t="str">
            <v>wsLateral</v>
          </cell>
        </row>
        <row r="1437">
          <cell r="AD1437" t="str">
            <v>wwLateral</v>
          </cell>
        </row>
        <row r="1438">
          <cell r="AD1438" t="str">
            <v>wwLateral</v>
          </cell>
        </row>
        <row r="1439">
          <cell r="AD1439" t="str">
            <v>wwLateral</v>
          </cell>
        </row>
        <row r="1440">
          <cell r="AD1440" t="str">
            <v>wsLateral</v>
          </cell>
        </row>
        <row r="1441">
          <cell r="AD1441" t="str">
            <v>wwLateral</v>
          </cell>
        </row>
        <row r="1442">
          <cell r="AD1442" t="str">
            <v>wsLateral</v>
          </cell>
        </row>
        <row r="1443">
          <cell r="AD1443" t="str">
            <v>wwLateral</v>
          </cell>
        </row>
        <row r="1444">
          <cell r="AD1444" t="str">
            <v>wwLateral</v>
          </cell>
        </row>
        <row r="1445">
          <cell r="AD1445" t="str">
            <v>wsLateral</v>
          </cell>
        </row>
        <row r="1446">
          <cell r="AD1446" t="str">
            <v>wsLateral</v>
          </cell>
        </row>
        <row r="1447">
          <cell r="AD1447" t="str">
            <v>wwLateral</v>
          </cell>
        </row>
        <row r="1448">
          <cell r="AD1448" t="str">
            <v>wsLateral</v>
          </cell>
        </row>
        <row r="1449">
          <cell r="AD1449" t="str">
            <v>wsLateral</v>
          </cell>
        </row>
        <row r="1450">
          <cell r="AD1450" t="str">
            <v>wwLateral</v>
          </cell>
        </row>
        <row r="1451">
          <cell r="AD1451" t="str">
            <v>wsLateral</v>
          </cell>
        </row>
        <row r="1452">
          <cell r="AD1452" t="str">
            <v>wsLateral</v>
          </cell>
        </row>
        <row r="1453">
          <cell r="AD1453" t="str">
            <v>wwLateral</v>
          </cell>
        </row>
        <row r="1454">
          <cell r="AD1454" t="str">
            <v>wsLateral</v>
          </cell>
        </row>
        <row r="1455">
          <cell r="AD1455" t="str">
            <v>wwLateral</v>
          </cell>
        </row>
        <row r="1456">
          <cell r="AD1456" t="str">
            <v>wsLateral</v>
          </cell>
        </row>
        <row r="1457">
          <cell r="AD1457" t="str">
            <v>wwLateral</v>
          </cell>
        </row>
        <row r="1458">
          <cell r="AD1458" t="str">
            <v>wsLateral</v>
          </cell>
        </row>
        <row r="1459">
          <cell r="AD1459" t="str">
            <v>wwLateral</v>
          </cell>
        </row>
        <row r="1460">
          <cell r="AD1460" t="str">
            <v>wsLateral</v>
          </cell>
        </row>
        <row r="1461">
          <cell r="AD1461" t="str">
            <v>wwLateral</v>
          </cell>
        </row>
        <row r="1462">
          <cell r="AD1462" t="str">
            <v>wsLateral</v>
          </cell>
        </row>
        <row r="1463">
          <cell r="AD1463" t="str">
            <v>wsLateral</v>
          </cell>
        </row>
        <row r="1464">
          <cell r="AD1464" t="str">
            <v>wwLateral</v>
          </cell>
        </row>
        <row r="1465">
          <cell r="AD1465" t="str">
            <v>wwLateral</v>
          </cell>
        </row>
        <row r="1466">
          <cell r="AD1466" t="str">
            <v>wwLateral</v>
          </cell>
        </row>
        <row r="1467">
          <cell r="AD1467" t="str">
            <v>wsLateral</v>
          </cell>
        </row>
        <row r="1468">
          <cell r="AD1468" t="str">
            <v>wwLateral</v>
          </cell>
        </row>
        <row r="1469">
          <cell r="AD1469" t="str">
            <v>wwLateral</v>
          </cell>
        </row>
        <row r="1470">
          <cell r="AD1470" t="str">
            <v>swCulvert</v>
          </cell>
        </row>
        <row r="1471">
          <cell r="AD1471" t="str">
            <v>wsValve</v>
          </cell>
        </row>
        <row r="1472">
          <cell r="AD1472" t="str">
            <v>wsValve</v>
          </cell>
        </row>
        <row r="1473">
          <cell r="AD1473" t="str">
            <v>wsValve</v>
          </cell>
        </row>
        <row r="1474">
          <cell r="AD1474" t="str">
            <v>wwLateral</v>
          </cell>
        </row>
        <row r="1475">
          <cell r="AD1475" t="str">
            <v>swMain</v>
          </cell>
        </row>
        <row r="1476">
          <cell r="AD1476" t="str">
            <v>swCulvert</v>
          </cell>
        </row>
        <row r="1477">
          <cell r="AD1477" t="str">
            <v>wsValve</v>
          </cell>
        </row>
        <row r="1478">
          <cell r="AD1478" t="str">
            <v>swManhole</v>
          </cell>
        </row>
        <row r="1479">
          <cell r="AD1479" t="str">
            <v>swMain</v>
          </cell>
        </row>
        <row r="1480">
          <cell r="AD1480" t="str">
            <v>swManhole</v>
          </cell>
        </row>
        <row r="1481">
          <cell r="AD1481" t="str">
            <v>swMain</v>
          </cell>
        </row>
        <row r="1482">
          <cell r="AD1482" t="str">
            <v>wsValve</v>
          </cell>
        </row>
        <row r="1483">
          <cell r="AD1483" t="str">
            <v>wsLateral</v>
          </cell>
        </row>
        <row r="1484">
          <cell r="AD1484" t="str">
            <v>wsValve</v>
          </cell>
        </row>
        <row r="1485">
          <cell r="AD1485" t="str">
            <v>wwMain</v>
          </cell>
        </row>
        <row r="1486">
          <cell r="AD1486" t="str">
            <v>wsHydrant</v>
          </cell>
        </row>
        <row r="1487">
          <cell r="AD1487" t="str">
            <v>wsValve</v>
          </cell>
        </row>
        <row r="1488">
          <cell r="AD1488" t="str">
            <v>wwManhole</v>
          </cell>
        </row>
        <row r="1489">
          <cell r="AD1489" t="str">
            <v>wwLateral</v>
          </cell>
        </row>
        <row r="1490">
          <cell r="AD1490" t="str">
            <v>wsValve</v>
          </cell>
        </row>
        <row r="1491">
          <cell r="AD1491" t="str">
            <v>swCulvert</v>
          </cell>
        </row>
        <row r="1492">
          <cell r="AD1492" t="str">
            <v>wsLateral</v>
          </cell>
        </row>
        <row r="1493">
          <cell r="AD1493" t="str">
            <v>swCulvert</v>
          </cell>
        </row>
        <row r="1494">
          <cell r="AD1494" t="str">
            <v>wsLateral</v>
          </cell>
        </row>
        <row r="1495">
          <cell r="AD1495" t="str">
            <v>wwManhole</v>
          </cell>
        </row>
        <row r="1496">
          <cell r="AD1496" t="str">
            <v>swLateral</v>
          </cell>
        </row>
        <row r="1497">
          <cell r="AD1497" t="str">
            <v>swCulvert</v>
          </cell>
        </row>
        <row r="1498">
          <cell r="AD1498" t="str">
            <v>wwLateral</v>
          </cell>
        </row>
        <row r="1499">
          <cell r="AD1499" t="str">
            <v>wsValve</v>
          </cell>
        </row>
        <row r="1500">
          <cell r="AD1500" t="str">
            <v>swLateral</v>
          </cell>
        </row>
        <row r="1501">
          <cell r="AD1501" t="str">
            <v>wsValve</v>
          </cell>
        </row>
        <row r="1502">
          <cell r="AD1502" t="str">
            <v>wsValve</v>
          </cell>
        </row>
        <row r="1503">
          <cell r="AD1503" t="str">
            <v>swCulvert</v>
          </cell>
        </row>
        <row r="1504">
          <cell r="AD1504" t="str">
            <v>wsValve</v>
          </cell>
        </row>
        <row r="1505">
          <cell r="AD1505" t="str">
            <v>wwLateral</v>
          </cell>
        </row>
        <row r="1506">
          <cell r="AD1506" t="str">
            <v>wsValve</v>
          </cell>
        </row>
        <row r="1507">
          <cell r="AD1507" t="str">
            <v>wwManhole</v>
          </cell>
        </row>
        <row r="1508">
          <cell r="AD1508" t="str">
            <v>swManhole</v>
          </cell>
        </row>
        <row r="1509">
          <cell r="AD1509" t="str">
            <v>swLateral</v>
          </cell>
        </row>
        <row r="1510">
          <cell r="AD1510" t="str">
            <v>wsValve</v>
          </cell>
        </row>
        <row r="1511">
          <cell r="AD1511" t="str">
            <v>wsValve</v>
          </cell>
        </row>
        <row r="1512">
          <cell r="AD1512" t="str">
            <v>swMain</v>
          </cell>
        </row>
        <row r="1513">
          <cell r="AD1513" t="str">
            <v>wsValve</v>
          </cell>
        </row>
        <row r="1514">
          <cell r="AD1514" t="str">
            <v>wsValve</v>
          </cell>
        </row>
        <row r="1515">
          <cell r="AD1515" t="str">
            <v>wsLateral</v>
          </cell>
        </row>
        <row r="1516">
          <cell r="AD1516" t="str">
            <v>swLateral</v>
          </cell>
        </row>
        <row r="1517">
          <cell r="AD1517" t="str">
            <v>wsLateral</v>
          </cell>
        </row>
        <row r="1518">
          <cell r="AD1518" t="str">
            <v>wwMain</v>
          </cell>
        </row>
        <row r="1519">
          <cell r="AD1519" t="str">
            <v>wsLateral</v>
          </cell>
        </row>
        <row r="1520">
          <cell r="AD1520" t="str">
            <v>swCulvert</v>
          </cell>
        </row>
        <row r="1521">
          <cell r="AD1521" t="str">
            <v>wsLateral</v>
          </cell>
        </row>
        <row r="1522">
          <cell r="AD1522" t="str">
            <v>wwLateral</v>
          </cell>
        </row>
        <row r="1523">
          <cell r="AD1523" t="str">
            <v>wwManhole</v>
          </cell>
        </row>
        <row r="1524">
          <cell r="AD1524" t="str">
            <v>swLateral</v>
          </cell>
        </row>
        <row r="1525">
          <cell r="AD1525" t="str">
            <v>swManhole</v>
          </cell>
        </row>
        <row r="1526">
          <cell r="AD1526" t="str">
            <v>wsLateral</v>
          </cell>
        </row>
        <row r="1527">
          <cell r="AD1527" t="str">
            <v>wwLateral</v>
          </cell>
        </row>
        <row r="1528">
          <cell r="AD1528" t="str">
            <v>wsLateral</v>
          </cell>
        </row>
        <row r="1529">
          <cell r="AD1529" t="str">
            <v>swLateral</v>
          </cell>
        </row>
        <row r="1530">
          <cell r="AD1530" t="str">
            <v>swManhole</v>
          </cell>
        </row>
        <row r="1531">
          <cell r="AD1531" t="str">
            <v>swCulvert</v>
          </cell>
        </row>
        <row r="1532">
          <cell r="AD1532" t="str">
            <v>wwLateral</v>
          </cell>
        </row>
        <row r="1533">
          <cell r="AD1533" t="str">
            <v>swMain</v>
          </cell>
        </row>
        <row r="1534">
          <cell r="AD1534" t="str">
            <v>wsValve</v>
          </cell>
        </row>
        <row r="1535">
          <cell r="AD1535" t="str">
            <v>wwMain</v>
          </cell>
        </row>
        <row r="1536">
          <cell r="AD1536" t="str">
            <v>wsValve</v>
          </cell>
        </row>
        <row r="1537">
          <cell r="AD1537" t="str">
            <v>wsValve</v>
          </cell>
        </row>
        <row r="1538">
          <cell r="AD1538" t="str">
            <v>swLateral</v>
          </cell>
        </row>
        <row r="1539">
          <cell r="AD1539" t="str">
            <v>swLateral</v>
          </cell>
        </row>
        <row r="1540">
          <cell r="AD1540" t="str">
            <v>wwLateral</v>
          </cell>
        </row>
        <row r="1541">
          <cell r="AD1541" t="str">
            <v>swCulvert</v>
          </cell>
        </row>
        <row r="1542">
          <cell r="AD1542" t="str">
            <v>wsValve</v>
          </cell>
        </row>
        <row r="1543">
          <cell r="AD1543" t="str">
            <v>swLateral</v>
          </cell>
        </row>
        <row r="1544">
          <cell r="AD1544" t="str">
            <v>swLateral</v>
          </cell>
        </row>
        <row r="1545">
          <cell r="AD1545" t="str">
            <v>swMain</v>
          </cell>
        </row>
        <row r="1546">
          <cell r="AD1546" t="str">
            <v>wsLateral</v>
          </cell>
        </row>
        <row r="1547">
          <cell r="AD1547" t="str">
            <v>swCulvert</v>
          </cell>
        </row>
        <row r="1548">
          <cell r="AD1548" t="str">
            <v>swLateral</v>
          </cell>
        </row>
        <row r="1549">
          <cell r="AD1549" t="str">
            <v>swLateral</v>
          </cell>
        </row>
        <row r="1550">
          <cell r="AD1550" t="str">
            <v>wsValve</v>
          </cell>
        </row>
        <row r="1551">
          <cell r="AD1551" t="str">
            <v>wsValve</v>
          </cell>
        </row>
        <row r="1552">
          <cell r="AD1552" t="str">
            <v>wsValve</v>
          </cell>
        </row>
        <row r="1553">
          <cell r="AD1553" t="str">
            <v>swMain</v>
          </cell>
        </row>
        <row r="1554">
          <cell r="AD1554" t="str">
            <v>wsValve</v>
          </cell>
        </row>
        <row r="1555">
          <cell r="AD1555" t="str">
            <v>wsValve</v>
          </cell>
        </row>
        <row r="1556">
          <cell r="AD1556" t="str">
            <v>swLateral</v>
          </cell>
        </row>
        <row r="1557">
          <cell r="AD1557" t="str">
            <v>wsLateral</v>
          </cell>
        </row>
        <row r="1558">
          <cell r="AD1558" t="str">
            <v>wsValve</v>
          </cell>
        </row>
        <row r="1559">
          <cell r="AD1559" t="str">
            <v>wsValve</v>
          </cell>
        </row>
        <row r="1560">
          <cell r="AD1560" t="str">
            <v>wwLateral</v>
          </cell>
        </row>
        <row r="1561">
          <cell r="AD1561" t="str">
            <v>swLateral</v>
          </cell>
        </row>
        <row r="1562">
          <cell r="AD1562" t="str">
            <v>wwLateral</v>
          </cell>
        </row>
        <row r="1563">
          <cell r="AD1563" t="str">
            <v>swCulvert</v>
          </cell>
        </row>
        <row r="1564">
          <cell r="AD1564" t="str">
            <v>wwLateral</v>
          </cell>
        </row>
        <row r="1565">
          <cell r="AD1565" t="str">
            <v>wsLateral</v>
          </cell>
        </row>
        <row r="1566">
          <cell r="AD1566" t="str">
            <v>swManhole</v>
          </cell>
        </row>
        <row r="1567">
          <cell r="AD1567" t="str">
            <v>wsValve</v>
          </cell>
        </row>
        <row r="1568">
          <cell r="AD1568" t="str">
            <v>swLateral</v>
          </cell>
        </row>
        <row r="1569">
          <cell r="AD1569" t="str">
            <v>wwLateral</v>
          </cell>
        </row>
        <row r="1570">
          <cell r="AD1570" t="str">
            <v>wsMain</v>
          </cell>
        </row>
        <row r="1571">
          <cell r="AD1571" t="str">
            <v>swCulvert</v>
          </cell>
        </row>
        <row r="1572">
          <cell r="AD1572" t="str">
            <v>wsValve</v>
          </cell>
        </row>
        <row r="1573">
          <cell r="AD1573" t="str">
            <v>wsMain</v>
          </cell>
        </row>
        <row r="1574">
          <cell r="AD1574" t="str">
            <v>wsValve</v>
          </cell>
        </row>
        <row r="1575">
          <cell r="AD1575" t="str">
            <v>swManhole</v>
          </cell>
        </row>
        <row r="1576">
          <cell r="AD1576" t="str">
            <v>wsLateral</v>
          </cell>
        </row>
        <row r="1577">
          <cell r="AD1577" t="str">
            <v>wwLateral</v>
          </cell>
        </row>
        <row r="1578">
          <cell r="AD1578" t="str">
            <v>wsLateral</v>
          </cell>
        </row>
        <row r="1579">
          <cell r="AD1579" t="str">
            <v>swLateral</v>
          </cell>
        </row>
        <row r="1580">
          <cell r="AD1580" t="str">
            <v>wsMain</v>
          </cell>
        </row>
        <row r="1581">
          <cell r="AD1581" t="str">
            <v>wsValve</v>
          </cell>
        </row>
        <row r="1582">
          <cell r="AD1582" t="str">
            <v>swMain</v>
          </cell>
        </row>
        <row r="1583">
          <cell r="AD1583" t="str">
            <v>wsValve</v>
          </cell>
        </row>
        <row r="1584">
          <cell r="AD1584" t="str">
            <v>swCulvert</v>
          </cell>
        </row>
        <row r="1585">
          <cell r="AD1585" t="str">
            <v>wwLateral</v>
          </cell>
        </row>
        <row r="1586">
          <cell r="AD1586" t="str">
            <v>wsValve</v>
          </cell>
        </row>
        <row r="1587">
          <cell r="AD1587" t="str">
            <v>wsLateral</v>
          </cell>
        </row>
        <row r="1588">
          <cell r="AD1588" t="str">
            <v>wsLateral</v>
          </cell>
        </row>
        <row r="1589">
          <cell r="AD1589" t="str">
            <v>swCulvert</v>
          </cell>
        </row>
        <row r="1590">
          <cell r="AD1590" t="str">
            <v>swLateral</v>
          </cell>
        </row>
        <row r="1591">
          <cell r="AD1591" t="str">
            <v>wsValve</v>
          </cell>
        </row>
        <row r="1592">
          <cell r="AD1592" t="str">
            <v>swManhole</v>
          </cell>
        </row>
        <row r="1593">
          <cell r="AD1593" t="str">
            <v>wsLateral</v>
          </cell>
        </row>
        <row r="1594">
          <cell r="AD1594" t="str">
            <v>swMain</v>
          </cell>
        </row>
        <row r="1595">
          <cell r="AD1595" t="str">
            <v>swMain</v>
          </cell>
        </row>
        <row r="1596">
          <cell r="AD1596" t="str">
            <v>swLateral</v>
          </cell>
        </row>
        <row r="1597">
          <cell r="AD1597" t="str">
            <v>wwManhole</v>
          </cell>
        </row>
        <row r="1598">
          <cell r="AD1598" t="str">
            <v>wwLateral</v>
          </cell>
        </row>
        <row r="1599">
          <cell r="AD1599" t="str">
            <v>swCulvert</v>
          </cell>
        </row>
        <row r="1600">
          <cell r="AD1600" t="str">
            <v>wsLateral</v>
          </cell>
        </row>
        <row r="1601">
          <cell r="AD1601" t="str">
            <v>wwLateral</v>
          </cell>
        </row>
        <row r="1602">
          <cell r="AD1602" t="str">
            <v>wsLateral</v>
          </cell>
        </row>
        <row r="1603">
          <cell r="AD1603" t="str">
            <v>wsLateral</v>
          </cell>
        </row>
        <row r="1604">
          <cell r="AD1604" t="str">
            <v>wsValve</v>
          </cell>
        </row>
        <row r="1605">
          <cell r="AD1605" t="str">
            <v>wsLateral</v>
          </cell>
        </row>
        <row r="1606">
          <cell r="AD1606" t="str">
            <v>swLateral</v>
          </cell>
        </row>
        <row r="1607">
          <cell r="AD1607" t="str">
            <v>swLateral</v>
          </cell>
        </row>
        <row r="1608">
          <cell r="AD1608" t="str">
            <v>wsLateral</v>
          </cell>
        </row>
        <row r="1609">
          <cell r="AD1609" t="str">
            <v>swMain</v>
          </cell>
        </row>
        <row r="1610">
          <cell r="AD1610" t="str">
            <v>wwMain</v>
          </cell>
        </row>
        <row r="1611">
          <cell r="AD1611" t="str">
            <v>wsLateral</v>
          </cell>
        </row>
        <row r="1612">
          <cell r="AD1612" t="str">
            <v>wsLateral</v>
          </cell>
        </row>
        <row r="1613">
          <cell r="AD1613" t="str">
            <v>wsValve</v>
          </cell>
        </row>
        <row r="1614">
          <cell r="AD1614" t="str">
            <v>swLateral</v>
          </cell>
        </row>
        <row r="1615">
          <cell r="AD1615" t="str">
            <v>wsLateral</v>
          </cell>
        </row>
        <row r="1616">
          <cell r="AD1616" t="str">
            <v>wsMain</v>
          </cell>
        </row>
        <row r="1617">
          <cell r="AD1617" t="str">
            <v>wwLateral</v>
          </cell>
        </row>
        <row r="1618">
          <cell r="AD1618" t="str">
            <v>wsMain</v>
          </cell>
        </row>
        <row r="1619">
          <cell r="AD1619" t="str">
            <v>swLateral</v>
          </cell>
        </row>
        <row r="1620">
          <cell r="AD1620" t="str">
            <v>wwLateral</v>
          </cell>
        </row>
        <row r="1621">
          <cell r="AD1621" t="str">
            <v>swCulvert</v>
          </cell>
        </row>
        <row r="1622">
          <cell r="AD1622" t="str">
            <v>swManhole</v>
          </cell>
        </row>
        <row r="1623">
          <cell r="AD1623" t="str">
            <v>wsValve</v>
          </cell>
        </row>
        <row r="1624">
          <cell r="AD1624" t="str">
            <v>swCulvert</v>
          </cell>
        </row>
        <row r="1625">
          <cell r="AD1625" t="str">
            <v>wsValve</v>
          </cell>
        </row>
        <row r="1626">
          <cell r="AD1626" t="str">
            <v>swLateral</v>
          </cell>
        </row>
        <row r="1627">
          <cell r="AD1627" t="str">
            <v>wsValve</v>
          </cell>
        </row>
        <row r="1628">
          <cell r="AD1628" t="str">
            <v>wsMain</v>
          </cell>
        </row>
        <row r="1629">
          <cell r="AD1629" t="str">
            <v>wwLateral</v>
          </cell>
        </row>
        <row r="1630">
          <cell r="AD1630" t="str">
            <v>swLateral</v>
          </cell>
        </row>
        <row r="1631">
          <cell r="AD1631" t="str">
            <v>wsValve</v>
          </cell>
        </row>
        <row r="1632">
          <cell r="AD1632" t="str">
            <v>wwLateral</v>
          </cell>
        </row>
        <row r="1633">
          <cell r="AD1633" t="str">
            <v>wwLateral</v>
          </cell>
        </row>
        <row r="1634">
          <cell r="AD1634" t="str">
            <v>swManhole</v>
          </cell>
        </row>
        <row r="1635">
          <cell r="AD1635" t="str">
            <v>wsMain</v>
          </cell>
        </row>
        <row r="1636">
          <cell r="AD1636" t="str">
            <v>swLateral</v>
          </cell>
        </row>
        <row r="1637">
          <cell r="AD1637" t="str">
            <v>wsLateral</v>
          </cell>
        </row>
        <row r="1638">
          <cell r="AD1638" t="str">
            <v>wsValve</v>
          </cell>
        </row>
        <row r="1639">
          <cell r="AD1639" t="str">
            <v>swLateral</v>
          </cell>
        </row>
        <row r="1640">
          <cell r="AD1640" t="str">
            <v>swManhole</v>
          </cell>
        </row>
        <row r="1641">
          <cell r="AD1641" t="str">
            <v>wsLateral</v>
          </cell>
        </row>
        <row r="1642">
          <cell r="AD1642" t="str">
            <v>wwLateral</v>
          </cell>
        </row>
        <row r="1643">
          <cell r="AD1643" t="str">
            <v>wwLateral</v>
          </cell>
        </row>
        <row r="1644">
          <cell r="AD1644" t="str">
            <v>swLateral</v>
          </cell>
        </row>
        <row r="1645">
          <cell r="AD1645" t="str">
            <v>swMain</v>
          </cell>
        </row>
        <row r="1646">
          <cell r="AD1646" t="str">
            <v>wwMain</v>
          </cell>
        </row>
        <row r="1647">
          <cell r="AD1647" t="str">
            <v>wsLateral</v>
          </cell>
        </row>
        <row r="1648">
          <cell r="AD1648" t="str">
            <v>swCulvert</v>
          </cell>
        </row>
        <row r="1649">
          <cell r="AD1649" t="str">
            <v>wwLateral</v>
          </cell>
        </row>
        <row r="1650">
          <cell r="AD1650" t="str">
            <v>wsLateral</v>
          </cell>
        </row>
        <row r="1651">
          <cell r="AD1651" t="str">
            <v>wsLateral</v>
          </cell>
        </row>
        <row r="1652">
          <cell r="AD1652" t="str">
            <v>wwLateral</v>
          </cell>
        </row>
        <row r="1653">
          <cell r="AD1653" t="str">
            <v>swLateral</v>
          </cell>
        </row>
        <row r="1654">
          <cell r="AD1654" t="str">
            <v>wsMain</v>
          </cell>
        </row>
        <row r="1655">
          <cell r="AD1655" t="str">
            <v>swLateral</v>
          </cell>
        </row>
        <row r="1656">
          <cell r="AD1656" t="str">
            <v>wwMain</v>
          </cell>
        </row>
        <row r="1657">
          <cell r="AD1657" t="str">
            <v>wsValve</v>
          </cell>
        </row>
        <row r="1658">
          <cell r="AD1658" t="str">
            <v>swLateral</v>
          </cell>
        </row>
        <row r="1659">
          <cell r="AD1659" t="str">
            <v>wsValve</v>
          </cell>
        </row>
        <row r="1660">
          <cell r="AD1660" t="str">
            <v>wwLateral</v>
          </cell>
        </row>
        <row r="1661">
          <cell r="AD1661" t="str">
            <v>swManhole</v>
          </cell>
        </row>
        <row r="1662">
          <cell r="AD1662" t="str">
            <v>wwLateral</v>
          </cell>
        </row>
        <row r="1663">
          <cell r="AD1663" t="str">
            <v>wwMain</v>
          </cell>
        </row>
        <row r="1664">
          <cell r="AD1664" t="str">
            <v>wwMain</v>
          </cell>
        </row>
        <row r="1665">
          <cell r="AD1665" t="str">
            <v>swCulvert</v>
          </cell>
        </row>
        <row r="1666">
          <cell r="AD1666" t="str">
            <v>wsLateral</v>
          </cell>
        </row>
        <row r="1667">
          <cell r="AD1667" t="str">
            <v>wsValve</v>
          </cell>
        </row>
        <row r="1668">
          <cell r="AD1668" t="str">
            <v>swLateral</v>
          </cell>
        </row>
        <row r="1669">
          <cell r="AD1669" t="str">
            <v>swManhole</v>
          </cell>
        </row>
        <row r="1670">
          <cell r="AD1670" t="str">
            <v>wwMain</v>
          </cell>
        </row>
        <row r="1671">
          <cell r="AD1671" t="str">
            <v>wwLateral</v>
          </cell>
        </row>
        <row r="1672">
          <cell r="AD1672" t="str">
            <v>wsValve</v>
          </cell>
        </row>
        <row r="1673">
          <cell r="AD1673" t="str">
            <v>swManhole</v>
          </cell>
        </row>
        <row r="1674">
          <cell r="AD1674" t="str">
            <v>wsValve</v>
          </cell>
        </row>
        <row r="1675">
          <cell r="AD1675" t="str">
            <v>wsMain</v>
          </cell>
        </row>
        <row r="1676">
          <cell r="AD1676" t="str">
            <v>swManhole</v>
          </cell>
        </row>
        <row r="1677">
          <cell r="AD1677" t="str">
            <v>wsLateral</v>
          </cell>
        </row>
        <row r="1678">
          <cell r="AD1678" t="str">
            <v>wsLateral</v>
          </cell>
        </row>
        <row r="1679">
          <cell r="AD1679" t="str">
            <v>wwLateral</v>
          </cell>
        </row>
        <row r="1680">
          <cell r="AD1680" t="str">
            <v>wwLateral</v>
          </cell>
        </row>
        <row r="1681">
          <cell r="AD1681" t="str">
            <v>wwLateral</v>
          </cell>
        </row>
        <row r="1682">
          <cell r="AD1682" t="str">
            <v>swLateral</v>
          </cell>
        </row>
        <row r="1683">
          <cell r="AD1683" t="str">
            <v>swCulvert</v>
          </cell>
        </row>
        <row r="1684">
          <cell r="AD1684" t="str">
            <v>swCulvert</v>
          </cell>
        </row>
        <row r="1685">
          <cell r="AD1685" t="str">
            <v>swManhole</v>
          </cell>
        </row>
        <row r="1686">
          <cell r="AD1686" t="str">
            <v>swLateral</v>
          </cell>
        </row>
        <row r="1687">
          <cell r="AD1687" t="str">
            <v>wsLateral</v>
          </cell>
        </row>
        <row r="1688">
          <cell r="AD1688" t="str">
            <v>swMain</v>
          </cell>
        </row>
        <row r="1689">
          <cell r="AD1689" t="str">
            <v>wsValve</v>
          </cell>
        </row>
        <row r="1690">
          <cell r="AD1690" t="str">
            <v>wsValve</v>
          </cell>
        </row>
        <row r="1691">
          <cell r="AD1691" t="str">
            <v>swLateral</v>
          </cell>
        </row>
        <row r="1692">
          <cell r="AD1692" t="str">
            <v>wsValve</v>
          </cell>
        </row>
        <row r="1693">
          <cell r="AD1693" t="str">
            <v>wwLateral</v>
          </cell>
        </row>
        <row r="1694">
          <cell r="AD1694" t="str">
            <v>wsLateral</v>
          </cell>
        </row>
        <row r="1695">
          <cell r="AD1695" t="str">
            <v>wsValve</v>
          </cell>
        </row>
        <row r="1696">
          <cell r="AD1696" t="str">
            <v>wsHydrant</v>
          </cell>
        </row>
        <row r="1697">
          <cell r="AD1697" t="str">
            <v>wsValve</v>
          </cell>
        </row>
        <row r="1698">
          <cell r="AD1698" t="str">
            <v>wsValve</v>
          </cell>
        </row>
        <row r="1699">
          <cell r="AD1699" t="str">
            <v>wsValve</v>
          </cell>
        </row>
        <row r="1700">
          <cell r="AD1700" t="str">
            <v>wwLateral</v>
          </cell>
        </row>
        <row r="1701">
          <cell r="AD1701" t="str">
            <v>wsLateral</v>
          </cell>
        </row>
        <row r="1702">
          <cell r="AD1702" t="str">
            <v>wsMain</v>
          </cell>
        </row>
        <row r="1703">
          <cell r="AD1703" t="str">
            <v>wsValve</v>
          </cell>
        </row>
        <row r="1704">
          <cell r="AD1704" t="str">
            <v>wwLateral</v>
          </cell>
        </row>
        <row r="1705">
          <cell r="AD1705" t="str">
            <v>wsLateral</v>
          </cell>
        </row>
        <row r="1706">
          <cell r="AD1706" t="str">
            <v>wsValve</v>
          </cell>
        </row>
        <row r="1707">
          <cell r="AD1707" t="str">
            <v>wsMain</v>
          </cell>
        </row>
        <row r="1708">
          <cell r="AD1708" t="str">
            <v>wsValve</v>
          </cell>
        </row>
        <row r="1709">
          <cell r="AD1709" t="str">
            <v>wsValve</v>
          </cell>
        </row>
        <row r="1710">
          <cell r="AD1710" t="str">
            <v>swMain</v>
          </cell>
        </row>
        <row r="1711">
          <cell r="AD1711" t="str">
            <v>wwLateral</v>
          </cell>
        </row>
        <row r="1712">
          <cell r="AD1712" t="str">
            <v>wwLateral</v>
          </cell>
        </row>
        <row r="1713">
          <cell r="AD1713" t="str">
            <v>swLateral</v>
          </cell>
        </row>
        <row r="1714">
          <cell r="AD1714" t="str">
            <v>wsValve</v>
          </cell>
        </row>
        <row r="1715">
          <cell r="AD1715" t="str">
            <v>wsValve</v>
          </cell>
        </row>
        <row r="1716">
          <cell r="AD1716" t="str">
            <v>wsLateral</v>
          </cell>
        </row>
        <row r="1717">
          <cell r="AD1717" t="str">
            <v>swLateral</v>
          </cell>
        </row>
        <row r="1718">
          <cell r="AD1718" t="str">
            <v>wwLateral</v>
          </cell>
        </row>
        <row r="1719">
          <cell r="AD1719" t="str">
            <v>swLateral</v>
          </cell>
        </row>
        <row r="1720">
          <cell r="AD1720" t="str">
            <v>wwManhole</v>
          </cell>
        </row>
        <row r="1721">
          <cell r="AD1721" t="str">
            <v>wwLateral</v>
          </cell>
        </row>
        <row r="1722">
          <cell r="AD1722" t="str">
            <v>wsLateral</v>
          </cell>
        </row>
        <row r="1723">
          <cell r="AD1723" t="str">
            <v>wwLateral</v>
          </cell>
        </row>
        <row r="1724">
          <cell r="AD1724" t="str">
            <v>swCulvert</v>
          </cell>
        </row>
        <row r="1725">
          <cell r="AD1725" t="str">
            <v>wsLateral</v>
          </cell>
        </row>
        <row r="1726">
          <cell r="AD1726" t="str">
            <v>wwLateral</v>
          </cell>
        </row>
        <row r="1727">
          <cell r="AD1727" t="str">
            <v>swMain</v>
          </cell>
        </row>
        <row r="1728">
          <cell r="AD1728" t="str">
            <v>swMain</v>
          </cell>
        </row>
        <row r="1729">
          <cell r="AD1729" t="str">
            <v>swManhole</v>
          </cell>
        </row>
        <row r="1730">
          <cell r="AD1730" t="str">
            <v>wsHydrant</v>
          </cell>
        </row>
        <row r="1731">
          <cell r="AD1731" t="str">
            <v>wsLateral</v>
          </cell>
        </row>
        <row r="1732">
          <cell r="AD1732" t="str">
            <v>swCulvert</v>
          </cell>
        </row>
        <row r="1733">
          <cell r="AD1733" t="str">
            <v>swLateral</v>
          </cell>
        </row>
        <row r="1734">
          <cell r="AD1734" t="str">
            <v>wwMain</v>
          </cell>
        </row>
        <row r="1735">
          <cell r="AD1735" t="str">
            <v>wsLateral</v>
          </cell>
        </row>
        <row r="1736">
          <cell r="AD1736" t="str">
            <v>wsValve</v>
          </cell>
        </row>
        <row r="1737">
          <cell r="AD1737" t="str">
            <v>swCulvert</v>
          </cell>
        </row>
        <row r="1738">
          <cell r="AD1738" t="str">
            <v>wsLateral</v>
          </cell>
        </row>
        <row r="1739">
          <cell r="AD1739" t="str">
            <v>wwManhole</v>
          </cell>
        </row>
        <row r="1740">
          <cell r="AD1740" t="str">
            <v>wwManhole</v>
          </cell>
        </row>
        <row r="1741">
          <cell r="AD1741" t="str">
            <v>swMain</v>
          </cell>
        </row>
        <row r="1742">
          <cell r="AD1742" t="str">
            <v>wsValve</v>
          </cell>
        </row>
        <row r="1743">
          <cell r="AD1743" t="str">
            <v>wsValve</v>
          </cell>
        </row>
        <row r="1744">
          <cell r="AD1744" t="str">
            <v>swMain</v>
          </cell>
        </row>
        <row r="1745">
          <cell r="AD1745" t="str">
            <v>wsMain</v>
          </cell>
        </row>
        <row r="1746">
          <cell r="AD1746" t="str">
            <v>swCulvert</v>
          </cell>
        </row>
        <row r="1747">
          <cell r="AD1747" t="str">
            <v>swManhole</v>
          </cell>
        </row>
        <row r="1748">
          <cell r="AD1748" t="str">
            <v>wsValve</v>
          </cell>
        </row>
        <row r="1749">
          <cell r="AD1749" t="str">
            <v>wsValve</v>
          </cell>
        </row>
        <row r="1750">
          <cell r="AD1750" t="str">
            <v>wsMain</v>
          </cell>
        </row>
        <row r="1751">
          <cell r="AD1751" t="str">
            <v>swLateral</v>
          </cell>
        </row>
        <row r="1752">
          <cell r="AD1752" t="str">
            <v>swCulvert</v>
          </cell>
        </row>
        <row r="1753">
          <cell r="AD1753" t="str">
            <v>wsValve</v>
          </cell>
        </row>
        <row r="1754">
          <cell r="AD1754" t="str">
            <v>swCulvert</v>
          </cell>
        </row>
        <row r="1755">
          <cell r="AD1755" t="str">
            <v>wwLateral</v>
          </cell>
        </row>
        <row r="1756">
          <cell r="AD1756" t="str">
            <v>swLateral</v>
          </cell>
        </row>
        <row r="1757">
          <cell r="AD1757" t="str">
            <v>swManhole</v>
          </cell>
        </row>
        <row r="1758">
          <cell r="AD1758" t="str">
            <v>wsLateral</v>
          </cell>
        </row>
        <row r="1759">
          <cell r="AD1759" t="str">
            <v>wwManhole</v>
          </cell>
        </row>
        <row r="1760">
          <cell r="AD1760" t="str">
            <v>wwLateral</v>
          </cell>
        </row>
        <row r="1761">
          <cell r="AD1761" t="str">
            <v>wsLateral</v>
          </cell>
        </row>
        <row r="1762">
          <cell r="AD1762" t="str">
            <v>swCulvert</v>
          </cell>
        </row>
        <row r="1763">
          <cell r="AD1763" t="str">
            <v>wsValve</v>
          </cell>
        </row>
        <row r="1764">
          <cell r="AD1764" t="str">
            <v>wsValve</v>
          </cell>
        </row>
        <row r="1765">
          <cell r="AD1765" t="str">
            <v>wsValve</v>
          </cell>
        </row>
        <row r="1766">
          <cell r="AD1766" t="str">
            <v>wsLateral</v>
          </cell>
        </row>
        <row r="1767">
          <cell r="AD1767" t="str">
            <v>wwLateral</v>
          </cell>
        </row>
        <row r="1768">
          <cell r="AD1768" t="str">
            <v>swCulvert</v>
          </cell>
        </row>
        <row r="1769">
          <cell r="AD1769" t="str">
            <v>wwLateral</v>
          </cell>
        </row>
        <row r="1770">
          <cell r="AD1770" t="str">
            <v>wsLateral</v>
          </cell>
        </row>
        <row r="1771">
          <cell r="AD1771" t="str">
            <v>wwLateral</v>
          </cell>
        </row>
        <row r="1772">
          <cell r="AD1772" t="str">
            <v>wsLateral</v>
          </cell>
        </row>
        <row r="1773">
          <cell r="AD1773" t="str">
            <v>wwManhole</v>
          </cell>
        </row>
        <row r="1774">
          <cell r="AD1774" t="str">
            <v>wsValve</v>
          </cell>
        </row>
        <row r="1775">
          <cell r="AD1775" t="str">
            <v>wwLateral</v>
          </cell>
        </row>
        <row r="1776">
          <cell r="AD1776" t="str">
            <v>swCulvert</v>
          </cell>
        </row>
        <row r="1777">
          <cell r="AD1777" t="str">
            <v>wwLateral</v>
          </cell>
        </row>
        <row r="1778">
          <cell r="AD1778" t="str">
            <v>wwLateral</v>
          </cell>
        </row>
        <row r="1779">
          <cell r="AD1779" t="str">
            <v>wsValve</v>
          </cell>
        </row>
        <row r="1780">
          <cell r="AD1780" t="str">
            <v>wsValve</v>
          </cell>
        </row>
        <row r="1781">
          <cell r="AD1781" t="str">
            <v>swLateral</v>
          </cell>
        </row>
        <row r="1782">
          <cell r="AD1782" t="str">
            <v>wsValve</v>
          </cell>
        </row>
        <row r="1783">
          <cell r="AD1783" t="str">
            <v>wsLateral</v>
          </cell>
        </row>
        <row r="1784">
          <cell r="AD1784" t="str">
            <v>wsValve</v>
          </cell>
        </row>
        <row r="1785">
          <cell r="AD1785" t="str">
            <v>wsHydrant</v>
          </cell>
        </row>
        <row r="1786">
          <cell r="AD1786" t="str">
            <v>swMain</v>
          </cell>
        </row>
        <row r="1787">
          <cell r="AD1787" t="str">
            <v>wwLateral</v>
          </cell>
        </row>
        <row r="1788">
          <cell r="AD1788" t="str">
            <v>wwLateral</v>
          </cell>
        </row>
        <row r="1789">
          <cell r="AD1789" t="str">
            <v>swLateral</v>
          </cell>
        </row>
        <row r="1790">
          <cell r="AD1790" t="str">
            <v>swLateral</v>
          </cell>
        </row>
        <row r="1791">
          <cell r="AD1791" t="str">
            <v>wsLateral</v>
          </cell>
        </row>
        <row r="1792">
          <cell r="AD1792" t="str">
            <v>wsValve</v>
          </cell>
        </row>
        <row r="1793">
          <cell r="AD1793" t="str">
            <v>swMain</v>
          </cell>
        </row>
        <row r="1794">
          <cell r="AD1794" t="str">
            <v>wsValve</v>
          </cell>
        </row>
        <row r="1795">
          <cell r="AD1795" t="str">
            <v>wsValve</v>
          </cell>
        </row>
        <row r="1796">
          <cell r="AD1796" t="str">
            <v>wsLateral</v>
          </cell>
        </row>
        <row r="1797">
          <cell r="AD1797" t="str">
            <v>wwLateral</v>
          </cell>
        </row>
        <row r="1798">
          <cell r="AD1798" t="str">
            <v>swManhole</v>
          </cell>
        </row>
        <row r="1799">
          <cell r="AD1799" t="str">
            <v>wwLateral</v>
          </cell>
        </row>
        <row r="1800">
          <cell r="AD1800" t="str">
            <v>wsValve</v>
          </cell>
        </row>
        <row r="1801">
          <cell r="AD1801" t="str">
            <v>swCulvert</v>
          </cell>
        </row>
        <row r="1802">
          <cell r="AD1802" t="str">
            <v>wsValve</v>
          </cell>
        </row>
        <row r="1803">
          <cell r="AD1803" t="str">
            <v>wsValve</v>
          </cell>
        </row>
        <row r="1804">
          <cell r="AD1804" t="str">
            <v>swManhole</v>
          </cell>
        </row>
        <row r="1805">
          <cell r="AD1805" t="str">
            <v>wsLateral</v>
          </cell>
        </row>
        <row r="1806">
          <cell r="AD1806" t="str">
            <v>swCulvert</v>
          </cell>
        </row>
        <row r="1807">
          <cell r="AD1807" t="str">
            <v>wwLateral</v>
          </cell>
        </row>
        <row r="1808">
          <cell r="AD1808" t="str">
            <v>wsLateral</v>
          </cell>
        </row>
        <row r="1809">
          <cell r="AD1809" t="str">
            <v>swCulvert</v>
          </cell>
        </row>
        <row r="1810">
          <cell r="AD1810" t="str">
            <v>wsValve</v>
          </cell>
        </row>
        <row r="1811">
          <cell r="AD1811" t="str">
            <v>swLateral</v>
          </cell>
        </row>
        <row r="1812">
          <cell r="AD1812" t="str">
            <v>swMain</v>
          </cell>
        </row>
        <row r="1813">
          <cell r="AD1813" t="str">
            <v>wwLateral</v>
          </cell>
        </row>
        <row r="1814">
          <cell r="AD1814" t="str">
            <v>wwMain</v>
          </cell>
        </row>
        <row r="1815">
          <cell r="AD1815" t="str">
            <v>swMain</v>
          </cell>
        </row>
        <row r="1816">
          <cell r="AD1816" t="str">
            <v>wsLateral</v>
          </cell>
        </row>
        <row r="1817">
          <cell r="AD1817" t="str">
            <v>wsLateral</v>
          </cell>
        </row>
        <row r="1818">
          <cell r="AD1818" t="str">
            <v>wsLateral</v>
          </cell>
        </row>
        <row r="1819">
          <cell r="AD1819" t="str">
            <v>swManhole</v>
          </cell>
        </row>
        <row r="1820">
          <cell r="AD1820" t="str">
            <v>wwLateral</v>
          </cell>
        </row>
        <row r="1821">
          <cell r="AD1821" t="str">
            <v>swLateral</v>
          </cell>
        </row>
        <row r="1822">
          <cell r="AD1822" t="str">
            <v>swMain</v>
          </cell>
        </row>
        <row r="1823">
          <cell r="AD1823" t="str">
            <v>swCulvert</v>
          </cell>
        </row>
        <row r="1824">
          <cell r="AD1824" t="str">
            <v>wsLateral</v>
          </cell>
        </row>
        <row r="1825">
          <cell r="AD1825" t="str">
            <v>wsValve</v>
          </cell>
        </row>
        <row r="1826">
          <cell r="AD1826" t="str">
            <v>wsValve</v>
          </cell>
        </row>
        <row r="1827">
          <cell r="AD1827" t="str">
            <v>swLateral</v>
          </cell>
        </row>
        <row r="1828">
          <cell r="AD1828" t="str">
            <v>wsLateral</v>
          </cell>
        </row>
        <row r="1829">
          <cell r="AD1829" t="str">
            <v>wsLateral</v>
          </cell>
        </row>
        <row r="1830">
          <cell r="AD1830" t="str">
            <v>wsMain</v>
          </cell>
        </row>
        <row r="1831">
          <cell r="AD1831" t="str">
            <v>wsMain</v>
          </cell>
        </row>
        <row r="1832">
          <cell r="AD1832" t="str">
            <v>wsValve</v>
          </cell>
        </row>
        <row r="1833">
          <cell r="AD1833" t="str">
            <v>wsLateral</v>
          </cell>
        </row>
        <row r="1834">
          <cell r="AD1834" t="str">
            <v>wsValve</v>
          </cell>
        </row>
        <row r="1835">
          <cell r="AD1835" t="str">
            <v>wsMain</v>
          </cell>
        </row>
        <row r="1836">
          <cell r="AD1836" t="str">
            <v>swLateral</v>
          </cell>
        </row>
        <row r="1837">
          <cell r="AD1837" t="str">
            <v>wwLateral</v>
          </cell>
        </row>
        <row r="1838">
          <cell r="AD1838" t="str">
            <v>wsLateral</v>
          </cell>
        </row>
        <row r="1839">
          <cell r="AD1839" t="str">
            <v>swLateral</v>
          </cell>
        </row>
        <row r="1840">
          <cell r="AD1840" t="str">
            <v>wsValve</v>
          </cell>
        </row>
        <row r="1841">
          <cell r="AD1841" t="str">
            <v>wsMain</v>
          </cell>
        </row>
        <row r="1842">
          <cell r="AD1842" t="str">
            <v>wsValve</v>
          </cell>
        </row>
        <row r="1843">
          <cell r="AD1843" t="str">
            <v>swCulvert</v>
          </cell>
        </row>
        <row r="1844">
          <cell r="AD1844" t="str">
            <v>wwManhole</v>
          </cell>
        </row>
        <row r="1845">
          <cell r="AD1845" t="str">
            <v>wwManhole</v>
          </cell>
        </row>
        <row r="1846">
          <cell r="AD1846" t="str">
            <v>swLateral</v>
          </cell>
        </row>
        <row r="1847">
          <cell r="AD1847" t="str">
            <v>wsMain</v>
          </cell>
        </row>
        <row r="1848">
          <cell r="AD1848" t="str">
            <v>swCulvert</v>
          </cell>
        </row>
        <row r="1849">
          <cell r="AD1849" t="str">
            <v>swMain</v>
          </cell>
        </row>
        <row r="1850">
          <cell r="AD1850" t="str">
            <v>wwLateral</v>
          </cell>
        </row>
        <row r="1851">
          <cell r="AD1851" t="str">
            <v>wsValve</v>
          </cell>
        </row>
        <row r="1852">
          <cell r="AD1852" t="str">
            <v>wsMain</v>
          </cell>
        </row>
        <row r="1853">
          <cell r="AD1853" t="str">
            <v>swLateral</v>
          </cell>
        </row>
        <row r="1854">
          <cell r="AD1854" t="str">
            <v>wwManhole</v>
          </cell>
        </row>
        <row r="1855">
          <cell r="AD1855" t="str">
            <v>wwManhole</v>
          </cell>
        </row>
        <row r="1856">
          <cell r="AD1856" t="str">
            <v>swMain</v>
          </cell>
        </row>
        <row r="1857">
          <cell r="AD1857" t="str">
            <v>wwLateral</v>
          </cell>
        </row>
        <row r="1858">
          <cell r="AD1858" t="str">
            <v>wsValve</v>
          </cell>
        </row>
        <row r="1859">
          <cell r="AD1859" t="str">
            <v>wsValve</v>
          </cell>
        </row>
        <row r="1860">
          <cell r="AD1860" t="str">
            <v>swCulvert</v>
          </cell>
        </row>
        <row r="1861">
          <cell r="AD1861" t="str">
            <v>wwManhole</v>
          </cell>
        </row>
        <row r="1862">
          <cell r="AD1862" t="str">
            <v>wsLateral</v>
          </cell>
        </row>
        <row r="1863">
          <cell r="AD1863" t="str">
            <v>wsValve</v>
          </cell>
        </row>
        <row r="1864">
          <cell r="AD1864" t="str">
            <v>wsValve</v>
          </cell>
        </row>
        <row r="1865">
          <cell r="AD1865" t="str">
            <v>swLateral</v>
          </cell>
        </row>
        <row r="1866">
          <cell r="AD1866" t="str">
            <v>wwManhole</v>
          </cell>
        </row>
        <row r="1867">
          <cell r="AD1867" t="str">
            <v>wsValve</v>
          </cell>
        </row>
        <row r="1868">
          <cell r="AD1868" t="str">
            <v>wwMain</v>
          </cell>
        </row>
        <row r="1869">
          <cell r="AD1869" t="str">
            <v>wsValve</v>
          </cell>
        </row>
        <row r="1870">
          <cell r="AD1870" t="str">
            <v>wsValve</v>
          </cell>
        </row>
        <row r="1871">
          <cell r="AD1871" t="str">
            <v>wsValve</v>
          </cell>
        </row>
        <row r="1872">
          <cell r="AD1872" t="str">
            <v>wsValve</v>
          </cell>
        </row>
        <row r="1873">
          <cell r="AD1873" t="str">
            <v>wsValve</v>
          </cell>
        </row>
        <row r="1874">
          <cell r="AD1874" t="str">
            <v>wwMain</v>
          </cell>
        </row>
        <row r="1875">
          <cell r="AD1875" t="str">
            <v>wwManhole</v>
          </cell>
        </row>
        <row r="1876">
          <cell r="AD1876" t="str">
            <v>wwMain</v>
          </cell>
        </row>
        <row r="1877">
          <cell r="AD1877" t="str">
            <v>wsValve</v>
          </cell>
        </row>
        <row r="1878">
          <cell r="AD1878" t="str">
            <v>wsValve</v>
          </cell>
        </row>
        <row r="1879">
          <cell r="AD1879" t="str">
            <v>wsValve</v>
          </cell>
        </row>
        <row r="1880">
          <cell r="AD1880" t="str">
            <v>swLateral</v>
          </cell>
        </row>
        <row r="1881">
          <cell r="AD1881" t="str">
            <v>swLateral</v>
          </cell>
        </row>
        <row r="1882">
          <cell r="AD1882" t="str">
            <v>swLateral</v>
          </cell>
        </row>
        <row r="1883">
          <cell r="AD1883" t="str">
            <v>swLateral</v>
          </cell>
        </row>
        <row r="1884">
          <cell r="AD1884" t="str">
            <v>wwLateral</v>
          </cell>
        </row>
        <row r="1885">
          <cell r="AD1885" t="str">
            <v>wsLateral</v>
          </cell>
        </row>
        <row r="1886">
          <cell r="AD1886" t="str">
            <v>swLateral</v>
          </cell>
        </row>
        <row r="1887">
          <cell r="AD1887" t="str">
            <v>swLateral</v>
          </cell>
        </row>
        <row r="1888">
          <cell r="AD1888" t="str">
            <v>wsLateral</v>
          </cell>
        </row>
        <row r="1889">
          <cell r="AD1889" t="str">
            <v>wsLateral</v>
          </cell>
        </row>
        <row r="1890">
          <cell r="AD1890" t="str">
            <v>swLateral</v>
          </cell>
        </row>
        <row r="1891">
          <cell r="AD1891" t="str">
            <v>swLateral</v>
          </cell>
        </row>
        <row r="1892">
          <cell r="AD1892" t="str">
            <v>swLateral</v>
          </cell>
        </row>
        <row r="1893">
          <cell r="AD1893" t="str">
            <v>swLateral</v>
          </cell>
        </row>
        <row r="1894">
          <cell r="AD1894" t="str">
            <v>swLateral</v>
          </cell>
        </row>
        <row r="1895">
          <cell r="AD1895" t="str">
            <v>swLateral</v>
          </cell>
        </row>
        <row r="1896">
          <cell r="AD1896" t="str">
            <v>swLateral</v>
          </cell>
        </row>
        <row r="1897">
          <cell r="AD1897" t="str">
            <v>wwMain</v>
          </cell>
        </row>
        <row r="1898">
          <cell r="AD1898" t="str">
            <v>swTreatmentDevice</v>
          </cell>
        </row>
        <row r="1899">
          <cell r="AD1899" t="str">
            <v>wwManhole</v>
          </cell>
        </row>
        <row r="1900">
          <cell r="AD1900" t="str">
            <v>swManhole</v>
          </cell>
        </row>
        <row r="1901">
          <cell r="AD1901" t="str">
            <v>swTreatmentDevice</v>
          </cell>
        </row>
        <row r="1902">
          <cell r="AD1902" t="str">
            <v>swManhole</v>
          </cell>
        </row>
        <row r="1903">
          <cell r="AD1903" t="str">
            <v>swManhole</v>
          </cell>
        </row>
        <row r="1904">
          <cell r="AD1904" t="str">
            <v>wwMain</v>
          </cell>
        </row>
        <row r="1905">
          <cell r="AD1905" t="str">
            <v>swTreatmentDevice</v>
          </cell>
        </row>
        <row r="1906">
          <cell r="AD1906" t="str">
            <v>swManhole</v>
          </cell>
        </row>
        <row r="1907">
          <cell r="AD1907" t="str">
            <v>swManhole</v>
          </cell>
        </row>
        <row r="1908">
          <cell r="AD1908" t="str">
            <v>swTreatmentDevice</v>
          </cell>
        </row>
        <row r="1909">
          <cell r="AD1909" t="str">
            <v>swManhole</v>
          </cell>
        </row>
        <row r="1910">
          <cell r="AD1910" t="str">
            <v>swTreatmentDevice</v>
          </cell>
        </row>
        <row r="1911">
          <cell r="AD1911" t="str">
            <v>swManhole</v>
          </cell>
        </row>
        <row r="1912">
          <cell r="AD1912" t="str">
            <v>swManhole</v>
          </cell>
        </row>
        <row r="1913">
          <cell r="AD1913" t="str">
            <v>swTreatmentDevice</v>
          </cell>
        </row>
        <row r="1914">
          <cell r="AD1914" t="str">
            <v>wwManhole</v>
          </cell>
        </row>
        <row r="1915">
          <cell r="AD1915" t="str">
            <v>swTreatmentDevice</v>
          </cell>
        </row>
        <row r="1916">
          <cell r="AD1916" t="str">
            <v>swManhole</v>
          </cell>
        </row>
        <row r="1917">
          <cell r="AD1917" t="str">
            <v>wsHydrant</v>
          </cell>
        </row>
        <row r="1918">
          <cell r="AD1918" t="str">
            <v>swTreatmentDevice</v>
          </cell>
        </row>
        <row r="1919">
          <cell r="AD1919" t="str">
            <v>swTreatmentDevice</v>
          </cell>
        </row>
        <row r="1920">
          <cell r="AD1920" t="str">
            <v>wsValve</v>
          </cell>
        </row>
        <row r="1921">
          <cell r="AD1921" t="str">
            <v>swManhole</v>
          </cell>
        </row>
        <row r="1922">
          <cell r="AD1922" t="str">
            <v>swManhole</v>
          </cell>
        </row>
        <row r="1923">
          <cell r="AD1923" t="str">
            <v>swTreatmentDevice</v>
          </cell>
        </row>
        <row r="1924">
          <cell r="AD1924" t="str">
            <v>swTreatmentDevice</v>
          </cell>
        </row>
        <row r="1925">
          <cell r="AD1925" t="str">
            <v>wsMain</v>
          </cell>
        </row>
        <row r="1926">
          <cell r="AD1926" t="str">
            <v>swManhole</v>
          </cell>
        </row>
        <row r="1927">
          <cell r="AD1927" t="str">
            <v>swManhole</v>
          </cell>
        </row>
        <row r="1928">
          <cell r="AD1928" t="str">
            <v>swManhole</v>
          </cell>
        </row>
        <row r="1929">
          <cell r="AD1929" t="str">
            <v>swTreatmentDevice</v>
          </cell>
        </row>
        <row r="1930">
          <cell r="AD1930" t="str">
            <v>swManhole</v>
          </cell>
        </row>
        <row r="1931">
          <cell r="AD1931" t="str">
            <v>swTreatmentDevice</v>
          </cell>
        </row>
        <row r="1932">
          <cell r="AD1932" t="str">
            <v>swTreatmentDevice</v>
          </cell>
        </row>
        <row r="1933">
          <cell r="AD1933" t="str">
            <v>swTreatmentDevice</v>
          </cell>
        </row>
        <row r="1934">
          <cell r="AD1934" t="str">
            <v>wsValve</v>
          </cell>
        </row>
        <row r="1935">
          <cell r="AD1935" t="str">
            <v>wsValve</v>
          </cell>
        </row>
        <row r="1936">
          <cell r="AD1936" t="str">
            <v>wsValve</v>
          </cell>
        </row>
        <row r="1937">
          <cell r="AD1937" t="str">
            <v>wsValve</v>
          </cell>
        </row>
        <row r="1938">
          <cell r="AD1938" t="str">
            <v>wsLateral</v>
          </cell>
        </row>
        <row r="1939">
          <cell r="AD1939" t="str">
            <v>wsLateral</v>
          </cell>
        </row>
        <row r="1940">
          <cell r="AD1940" t="str">
            <v>wsLateral</v>
          </cell>
        </row>
        <row r="1941">
          <cell r="AD1941" t="str">
            <v>wsLateral</v>
          </cell>
        </row>
        <row r="1942">
          <cell r="AD1942" t="str">
            <v>wsLateral</v>
          </cell>
        </row>
        <row r="1943">
          <cell r="AD1943" t="str">
            <v>wsLateral</v>
          </cell>
        </row>
        <row r="1944">
          <cell r="AD1944" t="str">
            <v>wsLateral</v>
          </cell>
        </row>
        <row r="1945">
          <cell r="AD1945" t="str">
            <v>wsLateral</v>
          </cell>
        </row>
        <row r="1946">
          <cell r="AD1946" t="str">
            <v>wsLateral</v>
          </cell>
        </row>
        <row r="1947">
          <cell r="AD1947" t="str">
            <v>wsLateral</v>
          </cell>
        </row>
        <row r="1948">
          <cell r="AD1948" t="str">
            <v>wsLateral</v>
          </cell>
        </row>
        <row r="1949">
          <cell r="AD1949" t="str">
            <v>wsLateral</v>
          </cell>
        </row>
        <row r="1950">
          <cell r="AD1950" t="str">
            <v>wsLateral</v>
          </cell>
        </row>
        <row r="1951">
          <cell r="AD1951" t="str">
            <v>wsLateral</v>
          </cell>
        </row>
        <row r="1952">
          <cell r="AD1952" t="str">
            <v>wsLateral</v>
          </cell>
        </row>
        <row r="1953">
          <cell r="AD1953" t="str">
            <v>wsLateral</v>
          </cell>
        </row>
        <row r="1954">
          <cell r="AD1954" t="str">
            <v>wsLateral</v>
          </cell>
        </row>
        <row r="1955">
          <cell r="AD1955" t="str">
            <v>wsLateral</v>
          </cell>
        </row>
        <row r="1956">
          <cell r="AD1956" t="str">
            <v>wsLateral</v>
          </cell>
        </row>
        <row r="1957">
          <cell r="AD1957" t="str">
            <v>wsLateral</v>
          </cell>
        </row>
        <row r="1958">
          <cell r="AD1958" t="str">
            <v>wsLateral</v>
          </cell>
        </row>
        <row r="1959">
          <cell r="AD1959" t="str">
            <v>wsLateral</v>
          </cell>
        </row>
        <row r="1960">
          <cell r="AD1960" t="str">
            <v>wsLateral</v>
          </cell>
        </row>
        <row r="1961">
          <cell r="AD1961" t="str">
            <v>wsLateral</v>
          </cell>
        </row>
        <row r="1962">
          <cell r="AD1962" t="str">
            <v>wsLateral</v>
          </cell>
        </row>
        <row r="1963">
          <cell r="AD1963" t="str">
            <v>wsLateral</v>
          </cell>
        </row>
        <row r="1964">
          <cell r="AD1964" t="str">
            <v>wsLateral</v>
          </cell>
        </row>
        <row r="1965">
          <cell r="AD1965" t="str">
            <v>wsLateral</v>
          </cell>
        </row>
        <row r="1966">
          <cell r="AD1966" t="str">
            <v>wsLateral</v>
          </cell>
        </row>
        <row r="1967">
          <cell r="AD1967" t="str">
            <v>wsLateral</v>
          </cell>
        </row>
        <row r="1968">
          <cell r="AD1968" t="str">
            <v>wsLateral</v>
          </cell>
        </row>
        <row r="1969">
          <cell r="AD1969" t="str">
            <v>wsLateral</v>
          </cell>
        </row>
        <row r="1970">
          <cell r="AD1970" t="str">
            <v>wsLateral</v>
          </cell>
        </row>
        <row r="1971">
          <cell r="AD1971" t="str">
            <v>wsLateral</v>
          </cell>
        </row>
        <row r="1972">
          <cell r="AD1972" t="str">
            <v>wsLateral</v>
          </cell>
        </row>
        <row r="1973">
          <cell r="AD1973" t="str">
            <v>wsLateral</v>
          </cell>
        </row>
        <row r="1974">
          <cell r="AD1974" t="str">
            <v>wsLateral</v>
          </cell>
        </row>
        <row r="1975">
          <cell r="AD1975" t="str">
            <v>wsLateral</v>
          </cell>
        </row>
        <row r="1976">
          <cell r="AD1976" t="str">
            <v>wsLateral</v>
          </cell>
        </row>
        <row r="1977">
          <cell r="AD1977" t="str">
            <v>wsLateral</v>
          </cell>
        </row>
        <row r="1978">
          <cell r="AD1978" t="str">
            <v>wsLateral</v>
          </cell>
        </row>
        <row r="1979">
          <cell r="AD1979" t="str">
            <v>wsLateral</v>
          </cell>
        </row>
        <row r="1980">
          <cell r="AD1980" t="str">
            <v>wsLateral</v>
          </cell>
        </row>
        <row r="1981">
          <cell r="AD1981" t="str">
            <v>wsLateral</v>
          </cell>
        </row>
        <row r="1982">
          <cell r="AD1982" t="str">
            <v>wsLateral</v>
          </cell>
        </row>
        <row r="1983">
          <cell r="AD1983" t="str">
            <v>wsLateral</v>
          </cell>
        </row>
        <row r="1984">
          <cell r="AD1984" t="str">
            <v>wsLateral</v>
          </cell>
        </row>
        <row r="1985">
          <cell r="AD1985" t="str">
            <v>wsLateral</v>
          </cell>
        </row>
        <row r="1986">
          <cell r="AD1986" t="str">
            <v>wsLateral</v>
          </cell>
        </row>
        <row r="1987">
          <cell r="AD1987" t="str">
            <v>wsLateral</v>
          </cell>
        </row>
        <row r="1988">
          <cell r="AD1988" t="str">
            <v>wsLateral</v>
          </cell>
        </row>
        <row r="1989">
          <cell r="AD1989" t="str">
            <v>wsLateral</v>
          </cell>
        </row>
        <row r="1990">
          <cell r="AD1990" t="str">
            <v>wsLateral</v>
          </cell>
        </row>
        <row r="1991">
          <cell r="AD1991" t="str">
            <v>wsLateral</v>
          </cell>
        </row>
        <row r="1992">
          <cell r="AD1992" t="str">
            <v>wsLateral</v>
          </cell>
        </row>
        <row r="1993">
          <cell r="AD1993" t="str">
            <v>wsLateral</v>
          </cell>
        </row>
        <row r="1994">
          <cell r="AD1994" t="str">
            <v>wsLateral</v>
          </cell>
        </row>
        <row r="1995">
          <cell r="AD1995" t="str">
            <v>wsLateral</v>
          </cell>
        </row>
        <row r="1996">
          <cell r="AD1996" t="str">
            <v>wsMain</v>
          </cell>
        </row>
        <row r="1997">
          <cell r="AD1997" t="str">
            <v>wsMain</v>
          </cell>
        </row>
        <row r="1998">
          <cell r="AD1998" t="str">
            <v>wsMain</v>
          </cell>
        </row>
        <row r="1999">
          <cell r="AD1999" t="str">
            <v>wsMain</v>
          </cell>
        </row>
        <row r="2000">
          <cell r="AD2000" t="str">
            <v>wsMain</v>
          </cell>
        </row>
        <row r="2001">
          <cell r="AD2001" t="str">
            <v>wsMain</v>
          </cell>
        </row>
        <row r="2002">
          <cell r="AD2002" t="str">
            <v>wsMain</v>
          </cell>
        </row>
        <row r="2003">
          <cell r="AD2003" t="str">
            <v>wsMain</v>
          </cell>
        </row>
        <row r="2004">
          <cell r="AD2004" t="str">
            <v>wsMain</v>
          </cell>
        </row>
        <row r="2005">
          <cell r="AD2005" t="str">
            <v>wsMain</v>
          </cell>
        </row>
        <row r="2006">
          <cell r="AD2006" t="str">
            <v>wsMain</v>
          </cell>
        </row>
        <row r="2007">
          <cell r="AD2007" t="str">
            <v>wwLateral</v>
          </cell>
        </row>
        <row r="2008">
          <cell r="AD2008" t="str">
            <v>wwLateral</v>
          </cell>
        </row>
        <row r="2009">
          <cell r="AD2009" t="str">
            <v>wwLateral</v>
          </cell>
        </row>
        <row r="2010">
          <cell r="AD2010" t="str">
            <v>wwLateral</v>
          </cell>
        </row>
        <row r="2011">
          <cell r="AD2011" t="str">
            <v>wwLateral</v>
          </cell>
        </row>
        <row r="2012">
          <cell r="AD2012" t="str">
            <v>wwLateral</v>
          </cell>
        </row>
        <row r="2013">
          <cell r="AD2013" t="str">
            <v>wwLateral</v>
          </cell>
        </row>
        <row r="2014">
          <cell r="AD2014" t="str">
            <v>wwLateral</v>
          </cell>
        </row>
        <row r="2015">
          <cell r="AD2015" t="str">
            <v>wwLateral</v>
          </cell>
        </row>
        <row r="2016">
          <cell r="AD2016" t="str">
            <v>wwLateral</v>
          </cell>
        </row>
        <row r="2017">
          <cell r="AD2017" t="str">
            <v>wwLateral</v>
          </cell>
        </row>
        <row r="2018">
          <cell r="AD2018" t="str">
            <v>wwLateral</v>
          </cell>
        </row>
        <row r="2019">
          <cell r="AD2019" t="str">
            <v>wwLateral</v>
          </cell>
        </row>
        <row r="2020">
          <cell r="AD2020" t="str">
            <v>wwLateral</v>
          </cell>
        </row>
        <row r="2021">
          <cell r="AD2021" t="str">
            <v>wwLateral</v>
          </cell>
        </row>
        <row r="2022">
          <cell r="AD2022" t="str">
            <v>wwLateral</v>
          </cell>
        </row>
        <row r="2023">
          <cell r="AD2023" t="str">
            <v>wwLateral</v>
          </cell>
        </row>
        <row r="2024">
          <cell r="AD2024" t="str">
            <v>wwLateral</v>
          </cell>
        </row>
        <row r="2025">
          <cell r="AD2025" t="str">
            <v>wwLateral</v>
          </cell>
        </row>
        <row r="2026">
          <cell r="AD2026" t="str">
            <v>wwLateral</v>
          </cell>
        </row>
        <row r="2027">
          <cell r="AD2027" t="str">
            <v>wwLateral</v>
          </cell>
        </row>
        <row r="2028">
          <cell r="AD2028" t="str">
            <v>wwLateral</v>
          </cell>
        </row>
        <row r="2029">
          <cell r="AD2029" t="str">
            <v>wwLateral</v>
          </cell>
        </row>
        <row r="2030">
          <cell r="AD2030" t="str">
            <v>wwLateral</v>
          </cell>
        </row>
        <row r="2031">
          <cell r="AD2031" t="str">
            <v>wwLateral</v>
          </cell>
        </row>
        <row r="2032">
          <cell r="AD2032" t="str">
            <v>wwLateral</v>
          </cell>
        </row>
        <row r="2033">
          <cell r="AD2033" t="str">
            <v>wwLateral</v>
          </cell>
        </row>
        <row r="2034">
          <cell r="AD2034" t="str">
            <v>wwLateral</v>
          </cell>
        </row>
        <row r="2035">
          <cell r="AD2035" t="str">
            <v>wwLateral</v>
          </cell>
        </row>
        <row r="2036">
          <cell r="AD2036" t="str">
            <v>wwLateral</v>
          </cell>
        </row>
        <row r="2037">
          <cell r="AD2037" t="str">
            <v>wwLateral</v>
          </cell>
        </row>
        <row r="2038">
          <cell r="AD2038" t="str">
            <v>wwLateral</v>
          </cell>
        </row>
        <row r="2039">
          <cell r="AD2039" t="str">
            <v>wwLateral</v>
          </cell>
        </row>
        <row r="2040">
          <cell r="AD2040" t="str">
            <v>wwLateral</v>
          </cell>
        </row>
        <row r="2041">
          <cell r="AD2041" t="str">
            <v>wwLateral</v>
          </cell>
        </row>
        <row r="2042">
          <cell r="AD2042" t="str">
            <v>wwLateral</v>
          </cell>
        </row>
        <row r="2043">
          <cell r="AD2043" t="str">
            <v>wwLateral</v>
          </cell>
        </row>
        <row r="2044">
          <cell r="AD2044" t="str">
            <v>wwLateral</v>
          </cell>
        </row>
        <row r="2045">
          <cell r="AD2045" t="str">
            <v>wwLateral</v>
          </cell>
        </row>
        <row r="2046">
          <cell r="AD2046" t="str">
            <v>wwLateral</v>
          </cell>
        </row>
        <row r="2047">
          <cell r="AD2047" t="str">
            <v>wwLateral</v>
          </cell>
        </row>
        <row r="2048">
          <cell r="AD2048" t="str">
            <v>wwLateral</v>
          </cell>
        </row>
        <row r="2049">
          <cell r="AD2049" t="str">
            <v>wwLateral</v>
          </cell>
        </row>
        <row r="2050">
          <cell r="AD2050" t="str">
            <v>wwLateral</v>
          </cell>
        </row>
        <row r="2051">
          <cell r="AD2051" t="str">
            <v>wwLateral</v>
          </cell>
        </row>
        <row r="2052">
          <cell r="AD2052" t="str">
            <v>wwLateral</v>
          </cell>
        </row>
        <row r="2053">
          <cell r="AD2053" t="str">
            <v>wwLateral</v>
          </cell>
        </row>
        <row r="2054">
          <cell r="AD2054" t="str">
            <v>wwLateral</v>
          </cell>
        </row>
        <row r="2055">
          <cell r="AD2055" t="str">
            <v>wwLateral</v>
          </cell>
        </row>
        <row r="2056">
          <cell r="AD2056" t="str">
            <v>wwLateral</v>
          </cell>
        </row>
        <row r="2057">
          <cell r="AD2057" t="str">
            <v>wwLateral</v>
          </cell>
        </row>
        <row r="2058">
          <cell r="AD2058" t="str">
            <v>wwLateral</v>
          </cell>
        </row>
        <row r="2059">
          <cell r="AD2059" t="str">
            <v>wwLateral</v>
          </cell>
        </row>
        <row r="2060">
          <cell r="AD2060" t="str">
            <v>wwLateral</v>
          </cell>
        </row>
        <row r="2061">
          <cell r="AD2061" t="str">
            <v>wwLateral</v>
          </cell>
        </row>
        <row r="2062">
          <cell r="AD2062" t="str">
            <v>swLateral</v>
          </cell>
        </row>
        <row r="2063">
          <cell r="AD2063" t="str">
            <v>wsLateral</v>
          </cell>
        </row>
        <row r="2064">
          <cell r="AD2064" t="str">
            <v>wsLateral</v>
          </cell>
        </row>
        <row r="2065">
          <cell r="AD2065" t="str">
            <v>wwLateral</v>
          </cell>
        </row>
        <row r="2066">
          <cell r="AD2066" t="str">
            <v>wwLateral</v>
          </cell>
        </row>
        <row r="2067">
          <cell r="AD2067" t="str">
            <v>wsLateral</v>
          </cell>
        </row>
        <row r="2068">
          <cell r="AD2068" t="str">
            <v>wwLateral</v>
          </cell>
        </row>
        <row r="2069">
          <cell r="AD2069" t="str">
            <v>wsLateral</v>
          </cell>
        </row>
        <row r="2070">
          <cell r="AD2070" t="str">
            <v>wsLateral</v>
          </cell>
        </row>
        <row r="2071">
          <cell r="AD2071" t="str">
            <v>wsValve</v>
          </cell>
        </row>
        <row r="2072">
          <cell r="AD2072" t="str">
            <v>wwMain</v>
          </cell>
        </row>
        <row r="2073">
          <cell r="AD2073" t="str">
            <v>swManhole</v>
          </cell>
        </row>
        <row r="2074">
          <cell r="AD2074" t="str">
            <v>swManhole</v>
          </cell>
        </row>
        <row r="2075">
          <cell r="AD2075" t="str">
            <v>swManhole</v>
          </cell>
        </row>
        <row r="2076">
          <cell r="AD2076" t="str">
            <v>swManhole</v>
          </cell>
        </row>
        <row r="2077">
          <cell r="AD2077" t="str">
            <v>swManhole</v>
          </cell>
        </row>
        <row r="2078">
          <cell r="AD2078" t="str">
            <v>swManhole</v>
          </cell>
        </row>
        <row r="2079">
          <cell r="AD2079" t="str">
            <v>swManhole</v>
          </cell>
        </row>
        <row r="2080">
          <cell r="AD2080" t="str">
            <v>swLateral</v>
          </cell>
        </row>
        <row r="2081">
          <cell r="AD2081" t="str">
            <v>swLateral</v>
          </cell>
        </row>
        <row r="2082">
          <cell r="AD2082" t="str">
            <v>swMain</v>
          </cell>
        </row>
        <row r="2083">
          <cell r="AD2083" t="str">
            <v>swMain</v>
          </cell>
        </row>
        <row r="2084">
          <cell r="AD2084" t="str">
            <v>swMain</v>
          </cell>
        </row>
        <row r="2085">
          <cell r="AD2085" t="str">
            <v>swMain</v>
          </cell>
        </row>
        <row r="2086">
          <cell r="AD2086" t="str">
            <v>swMain</v>
          </cell>
        </row>
        <row r="2087">
          <cell r="AD2087" t="str">
            <v>swMain</v>
          </cell>
        </row>
        <row r="2088">
          <cell r="AD2088" t="str">
            <v>swMain</v>
          </cell>
        </row>
        <row r="2089">
          <cell r="AD2089" t="str">
            <v>wwManhole</v>
          </cell>
        </row>
        <row r="2090">
          <cell r="AD2090" t="str">
            <v>wwManhole</v>
          </cell>
        </row>
        <row r="2091">
          <cell r="AD2091" t="str">
            <v>wwManhole</v>
          </cell>
        </row>
        <row r="2092">
          <cell r="AD2092" t="str">
            <v>wwManhole</v>
          </cell>
        </row>
        <row r="2093">
          <cell r="AD2093" t="str">
            <v>wwManhole</v>
          </cell>
        </row>
        <row r="2094">
          <cell r="AD2094" t="str">
            <v>wwManhole</v>
          </cell>
        </row>
        <row r="2095">
          <cell r="AD2095" t="str">
            <v>wwManhole</v>
          </cell>
        </row>
        <row r="2096">
          <cell r="AD2096" t="str">
            <v>wwMain</v>
          </cell>
        </row>
        <row r="2097">
          <cell r="AD2097" t="str">
            <v>wwMain</v>
          </cell>
        </row>
        <row r="2098">
          <cell r="AD2098" t="str">
            <v>wwMain</v>
          </cell>
        </row>
        <row r="2099">
          <cell r="AD2099" t="str">
            <v>wwMain</v>
          </cell>
        </row>
        <row r="2100">
          <cell r="AD2100" t="str">
            <v>wwMain</v>
          </cell>
        </row>
        <row r="2101">
          <cell r="AD2101" t="str">
            <v>wwMain</v>
          </cell>
        </row>
        <row r="2102">
          <cell r="AD2102" t="str">
            <v>wwMain</v>
          </cell>
        </row>
        <row r="2103">
          <cell r="AD2103" t="str">
            <v>wwMain</v>
          </cell>
        </row>
        <row r="2104">
          <cell r="AD2104" t="str">
            <v>wsHydrant</v>
          </cell>
        </row>
        <row r="2105">
          <cell r="AD2105" t="str">
            <v>wsValve</v>
          </cell>
        </row>
        <row r="2106">
          <cell r="AD2106" t="str">
            <v>wsValve</v>
          </cell>
        </row>
        <row r="2107">
          <cell r="AD2107" t="str">
            <v>wsValve</v>
          </cell>
        </row>
        <row r="2108">
          <cell r="AD2108" t="str">
            <v>swMain</v>
          </cell>
        </row>
        <row r="2109">
          <cell r="AD2109" t="str">
            <v>swManhole</v>
          </cell>
        </row>
        <row r="2110">
          <cell r="AD2110" t="str">
            <v>swManhole</v>
          </cell>
        </row>
        <row r="2111">
          <cell r="AD2111" t="str">
            <v>swManhole</v>
          </cell>
        </row>
        <row r="2112">
          <cell r="AD2112" t="str">
            <v>swManhole</v>
          </cell>
        </row>
        <row r="2113">
          <cell r="AD2113" t="str">
            <v>swManhole</v>
          </cell>
        </row>
        <row r="2114">
          <cell r="AD2114" t="str">
            <v>swManhole</v>
          </cell>
        </row>
        <row r="2115">
          <cell r="AD2115" t="str">
            <v>swManhole</v>
          </cell>
        </row>
        <row r="2116">
          <cell r="AD2116" t="str">
            <v>swManhole</v>
          </cell>
        </row>
        <row r="2117">
          <cell r="AD2117" t="str">
            <v>swLateral</v>
          </cell>
        </row>
        <row r="2118">
          <cell r="AD2118" t="str">
            <v>swLateral</v>
          </cell>
        </row>
        <row r="2119">
          <cell r="AD2119" t="str">
            <v>swLateral</v>
          </cell>
        </row>
        <row r="2120">
          <cell r="AD2120" t="str">
            <v>swLateral</v>
          </cell>
        </row>
        <row r="2121">
          <cell r="AD2121" t="str">
            <v>swLateral</v>
          </cell>
        </row>
        <row r="2122">
          <cell r="AD2122" t="str">
            <v>swLateral</v>
          </cell>
        </row>
        <row r="2123">
          <cell r="AD2123" t="str">
            <v>swLateral</v>
          </cell>
        </row>
        <row r="2124">
          <cell r="AD2124" t="str">
            <v>swLateral</v>
          </cell>
        </row>
        <row r="2125">
          <cell r="AD2125" t="str">
            <v>wsHydrant</v>
          </cell>
        </row>
        <row r="2126">
          <cell r="AD2126" t="str">
            <v>wsHydrant</v>
          </cell>
        </row>
        <row r="2127">
          <cell r="AD2127" t="str">
            <v>wsHydrant</v>
          </cell>
        </row>
        <row r="2128">
          <cell r="AD2128" t="str">
            <v>wsHydrant</v>
          </cell>
        </row>
        <row r="2129">
          <cell r="AD2129" t="str">
            <v>wsValve</v>
          </cell>
        </row>
        <row r="2130">
          <cell r="AD2130" t="str">
            <v>wsValve</v>
          </cell>
        </row>
        <row r="2131">
          <cell r="AD2131" t="str">
            <v>wsValve</v>
          </cell>
        </row>
        <row r="2132">
          <cell r="AD2132" t="str">
            <v>wsValve</v>
          </cell>
        </row>
        <row r="2133">
          <cell r="AD2133" t="str">
            <v>wsValve</v>
          </cell>
        </row>
        <row r="2134">
          <cell r="AD2134" t="str">
            <v>wsValve</v>
          </cell>
        </row>
        <row r="2135">
          <cell r="AD2135" t="str">
            <v>wsValve</v>
          </cell>
        </row>
        <row r="2136">
          <cell r="AD2136" t="str">
            <v>wsValve</v>
          </cell>
        </row>
        <row r="2137">
          <cell r="AD2137" t="str">
            <v>wsValve</v>
          </cell>
        </row>
        <row r="2138">
          <cell r="AD2138" t="str">
            <v>wsValve</v>
          </cell>
        </row>
        <row r="2139">
          <cell r="AD2139" t="str">
            <v>wsValve</v>
          </cell>
        </row>
        <row r="2140">
          <cell r="AD2140" t="str">
            <v>wsLateral</v>
          </cell>
        </row>
        <row r="2141">
          <cell r="AD2141" t="str">
            <v>swLateral</v>
          </cell>
        </row>
        <row r="2142">
          <cell r="AD2142" t="str">
            <v>wsLateral</v>
          </cell>
        </row>
        <row r="2143">
          <cell r="AD2143" t="str">
            <v>wwLateral</v>
          </cell>
        </row>
        <row r="2144">
          <cell r="AD2144" t="str">
            <v>swLateral</v>
          </cell>
        </row>
        <row r="2145">
          <cell r="AD2145" t="str">
            <v>swLateral</v>
          </cell>
        </row>
        <row r="2146">
          <cell r="AD2146" t="str">
            <v>swLateral</v>
          </cell>
        </row>
        <row r="2147">
          <cell r="AD2147" t="str">
            <v>wwLateral</v>
          </cell>
        </row>
        <row r="2148">
          <cell r="AD2148" t="str">
            <v>wsLateral</v>
          </cell>
        </row>
        <row r="2149">
          <cell r="AD2149" t="str">
            <v>swLateral</v>
          </cell>
        </row>
        <row r="2150">
          <cell r="AD2150" t="str">
            <v>wsLateral</v>
          </cell>
        </row>
        <row r="2151">
          <cell r="AD2151" t="str">
            <v>swLateral</v>
          </cell>
        </row>
        <row r="2152">
          <cell r="AD2152" t="str">
            <v>wsLateral</v>
          </cell>
        </row>
        <row r="2153">
          <cell r="AD2153" t="str">
            <v>swLateral</v>
          </cell>
        </row>
        <row r="2154">
          <cell r="AD2154" t="str">
            <v>wsLateral</v>
          </cell>
        </row>
        <row r="2155">
          <cell r="AD2155" t="str">
            <v>wwLateral</v>
          </cell>
        </row>
        <row r="2156">
          <cell r="AD2156" t="str">
            <v>swMain</v>
          </cell>
        </row>
        <row r="2157">
          <cell r="AD2157" t="str">
            <v>wsMain</v>
          </cell>
        </row>
        <row r="2158">
          <cell r="AD2158" t="str">
            <v>swCulvert</v>
          </cell>
        </row>
        <row r="2159">
          <cell r="AD2159" t="str">
            <v>wsMain</v>
          </cell>
        </row>
        <row r="2160">
          <cell r="AD2160" t="str">
            <v>swLateral</v>
          </cell>
        </row>
        <row r="2161">
          <cell r="AD2161" t="str">
            <v>wwManhole</v>
          </cell>
        </row>
        <row r="2162">
          <cell r="AD2162" t="str">
            <v>wsLateral</v>
          </cell>
        </row>
        <row r="2163">
          <cell r="AD2163" t="str">
            <v>wsLateral</v>
          </cell>
        </row>
        <row r="2164">
          <cell r="AD2164" t="str">
            <v>wsLateral</v>
          </cell>
        </row>
        <row r="2165">
          <cell r="AD2165" t="str">
            <v>swCulvert</v>
          </cell>
        </row>
        <row r="2166">
          <cell r="AD2166" t="str">
            <v>swLateral</v>
          </cell>
        </row>
        <row r="2167">
          <cell r="AD2167" t="str">
            <v>swLateral</v>
          </cell>
        </row>
        <row r="2168">
          <cell r="AD2168" t="str">
            <v>wwLateral</v>
          </cell>
        </row>
        <row r="2169">
          <cell r="AD2169" t="str">
            <v>swLateral</v>
          </cell>
        </row>
        <row r="2170">
          <cell r="AD2170" t="str">
            <v>wsLateral</v>
          </cell>
        </row>
        <row r="2171">
          <cell r="AD2171" t="str">
            <v>swCulvert</v>
          </cell>
        </row>
        <row r="2172">
          <cell r="AD2172" t="str">
            <v>wsValve</v>
          </cell>
        </row>
        <row r="2173">
          <cell r="AD2173" t="str">
            <v>wsValve</v>
          </cell>
        </row>
        <row r="2174">
          <cell r="AD2174" t="str">
            <v>wsHydrant</v>
          </cell>
        </row>
        <row r="2175">
          <cell r="AD2175" t="str">
            <v>wsLateral</v>
          </cell>
        </row>
        <row r="2176">
          <cell r="AD2176" t="str">
            <v>swCulvert</v>
          </cell>
        </row>
        <row r="2177">
          <cell r="AD2177" t="str">
            <v>wsMain</v>
          </cell>
        </row>
        <row r="2178">
          <cell r="AD2178" t="str">
            <v>wsHydrant</v>
          </cell>
        </row>
        <row r="2179">
          <cell r="AD2179" t="str">
            <v>swCulvert</v>
          </cell>
        </row>
        <row r="2180">
          <cell r="AD2180" t="str">
            <v>wwLateral</v>
          </cell>
        </row>
        <row r="2181">
          <cell r="AD2181" t="str">
            <v>wwLateral</v>
          </cell>
        </row>
        <row r="2182">
          <cell r="AD2182" t="str">
            <v>wsLateral</v>
          </cell>
        </row>
        <row r="2183">
          <cell r="AD2183" t="str">
            <v>wwLateral</v>
          </cell>
        </row>
        <row r="2184">
          <cell r="AD2184" t="str">
            <v>swLateral</v>
          </cell>
        </row>
        <row r="2185">
          <cell r="AD2185" t="str">
            <v>swLateral</v>
          </cell>
        </row>
        <row r="2186">
          <cell r="AD2186" t="str">
            <v>wwLateral</v>
          </cell>
        </row>
        <row r="2187">
          <cell r="AD2187" t="str">
            <v>wsLateral</v>
          </cell>
        </row>
        <row r="2188">
          <cell r="AD2188" t="str">
            <v>swLateral</v>
          </cell>
        </row>
        <row r="2189">
          <cell r="AD2189" t="str">
            <v>wsLateral</v>
          </cell>
        </row>
        <row r="2190">
          <cell r="AD2190" t="str">
            <v>swLateral</v>
          </cell>
        </row>
        <row r="2191">
          <cell r="AD2191" t="str">
            <v>swLateral</v>
          </cell>
        </row>
        <row r="2192">
          <cell r="AD2192" t="str">
            <v>wwLateral</v>
          </cell>
        </row>
        <row r="2193">
          <cell r="AD2193" t="str">
            <v>swLateral</v>
          </cell>
        </row>
        <row r="2194">
          <cell r="AD2194" t="str">
            <v>wsLateral</v>
          </cell>
        </row>
        <row r="2195">
          <cell r="AD2195" t="str">
            <v>wsLateral</v>
          </cell>
        </row>
        <row r="2196">
          <cell r="AD2196" t="str">
            <v>swLateral</v>
          </cell>
        </row>
        <row r="2197">
          <cell r="AD2197" t="str">
            <v>swLateral</v>
          </cell>
        </row>
        <row r="2198">
          <cell r="AD2198" t="str">
            <v>wwLateral</v>
          </cell>
        </row>
        <row r="2199">
          <cell r="AD2199" t="str">
            <v>wwLateral</v>
          </cell>
        </row>
        <row r="2200">
          <cell r="AD2200" t="str">
            <v>wwLateral</v>
          </cell>
        </row>
        <row r="2201">
          <cell r="AD2201" t="str">
            <v>swLateral</v>
          </cell>
        </row>
        <row r="2202">
          <cell r="AD2202" t="str">
            <v>wsLateral</v>
          </cell>
        </row>
        <row r="2203">
          <cell r="AD2203" t="str">
            <v>swLateral</v>
          </cell>
        </row>
        <row r="2204">
          <cell r="AD2204" t="str">
            <v>wsLateral</v>
          </cell>
        </row>
        <row r="2205">
          <cell r="AD2205" t="str">
            <v>wwLateral</v>
          </cell>
        </row>
        <row r="2206">
          <cell r="AD2206" t="str">
            <v>swLateral</v>
          </cell>
        </row>
        <row r="2207">
          <cell r="AD2207" t="str">
            <v>swLateral</v>
          </cell>
        </row>
        <row r="2208">
          <cell r="AD2208" t="str">
            <v>swLateral</v>
          </cell>
        </row>
        <row r="2209">
          <cell r="AD2209" t="str">
            <v>swLateral</v>
          </cell>
        </row>
        <row r="2210">
          <cell r="AD2210" t="str">
            <v>swLateral</v>
          </cell>
        </row>
        <row r="2211">
          <cell r="AD2211" t="str">
            <v>wwLateral</v>
          </cell>
        </row>
        <row r="2212">
          <cell r="AD2212" t="str">
            <v>wwLateral</v>
          </cell>
        </row>
        <row r="2213">
          <cell r="AD2213" t="str">
            <v>swLateral</v>
          </cell>
        </row>
        <row r="2214">
          <cell r="AD2214" t="str">
            <v>swLateral</v>
          </cell>
        </row>
        <row r="2215">
          <cell r="AD2215" t="str">
            <v>swLateral</v>
          </cell>
        </row>
        <row r="2216">
          <cell r="AD2216" t="str">
            <v>swLateral</v>
          </cell>
        </row>
        <row r="2217">
          <cell r="AD2217" t="str">
            <v>swLateral</v>
          </cell>
        </row>
        <row r="2218">
          <cell r="AD2218" t="str">
            <v>swLateral</v>
          </cell>
        </row>
        <row r="2219">
          <cell r="AD2219" t="str">
            <v>wsLateral</v>
          </cell>
        </row>
        <row r="2220">
          <cell r="AD2220" t="str">
            <v>swLateral</v>
          </cell>
        </row>
        <row r="2221">
          <cell r="AD2221" t="str">
            <v>swLateral</v>
          </cell>
        </row>
        <row r="2222">
          <cell r="AD2222" t="str">
            <v>wwLateral</v>
          </cell>
        </row>
        <row r="2223">
          <cell r="AD2223" t="str">
            <v>swLateral</v>
          </cell>
        </row>
        <row r="2224">
          <cell r="AD2224" t="str">
            <v>wwLateral</v>
          </cell>
        </row>
        <row r="2225">
          <cell r="AD2225" t="str">
            <v>wsLateral</v>
          </cell>
        </row>
        <row r="2226">
          <cell r="AD2226" t="str">
            <v>wwLateral</v>
          </cell>
        </row>
        <row r="2227">
          <cell r="AD2227" t="str">
            <v>swLateral</v>
          </cell>
        </row>
        <row r="2228">
          <cell r="AD2228" t="str">
            <v>wsLateral</v>
          </cell>
        </row>
        <row r="2229">
          <cell r="AD2229" t="str">
            <v>swLateral</v>
          </cell>
        </row>
        <row r="2230">
          <cell r="AD2230" t="str">
            <v>wsLateral</v>
          </cell>
        </row>
        <row r="2231">
          <cell r="AD2231" t="str">
            <v>swLateral</v>
          </cell>
        </row>
        <row r="2232">
          <cell r="AD2232" t="str">
            <v>wsLateral</v>
          </cell>
        </row>
        <row r="2233">
          <cell r="AD2233" t="str">
            <v>wsLateral</v>
          </cell>
        </row>
        <row r="2234">
          <cell r="AD2234" t="str">
            <v>wwLateral</v>
          </cell>
        </row>
        <row r="2235">
          <cell r="AD2235" t="str">
            <v>wsLateral</v>
          </cell>
        </row>
        <row r="2236">
          <cell r="AD2236" t="str">
            <v>wwLateral</v>
          </cell>
        </row>
        <row r="2237">
          <cell r="AD2237" t="str">
            <v>swLateral</v>
          </cell>
        </row>
        <row r="2238">
          <cell r="AD2238" t="str">
            <v>wwLateral</v>
          </cell>
        </row>
        <row r="2239">
          <cell r="AD2239" t="str">
            <v>swLateral</v>
          </cell>
        </row>
        <row r="2240">
          <cell r="AD2240" t="str">
            <v>swLateral</v>
          </cell>
        </row>
        <row r="2241">
          <cell r="AD2241" t="str">
            <v>wwLateral</v>
          </cell>
        </row>
        <row r="2242">
          <cell r="AD2242" t="str">
            <v>wwLateral</v>
          </cell>
        </row>
        <row r="2243">
          <cell r="AD2243" t="str">
            <v>swLateral</v>
          </cell>
        </row>
        <row r="2244">
          <cell r="AD2244" t="str">
            <v>swLateral</v>
          </cell>
        </row>
        <row r="2245">
          <cell r="AD2245" t="str">
            <v>swLateral</v>
          </cell>
        </row>
        <row r="2246">
          <cell r="AD2246" t="str">
            <v>wwLateral</v>
          </cell>
        </row>
        <row r="2247">
          <cell r="AD2247" t="str">
            <v>swLateral</v>
          </cell>
        </row>
        <row r="2248">
          <cell r="AD2248" t="str">
            <v>wsLateral</v>
          </cell>
        </row>
        <row r="2249">
          <cell r="AD2249" t="str">
            <v>wwLateral</v>
          </cell>
        </row>
        <row r="2250">
          <cell r="AD2250" t="str">
            <v>wsLateral</v>
          </cell>
        </row>
        <row r="2251">
          <cell r="AD2251" t="str">
            <v>swLateral</v>
          </cell>
        </row>
        <row r="2252">
          <cell r="AD2252" t="str">
            <v>swLateral</v>
          </cell>
        </row>
        <row r="2253">
          <cell r="AD2253" t="str">
            <v>wsLateral</v>
          </cell>
        </row>
        <row r="2254">
          <cell r="AD2254" t="str">
            <v>wsLateral</v>
          </cell>
        </row>
        <row r="2255">
          <cell r="AD2255" t="str">
            <v>swLateral</v>
          </cell>
        </row>
        <row r="2256">
          <cell r="AD2256" t="str">
            <v>wwLateral</v>
          </cell>
        </row>
        <row r="2257">
          <cell r="AD2257" t="str">
            <v>swLateral</v>
          </cell>
        </row>
        <row r="2258">
          <cell r="AD2258" t="str">
            <v>swLateral</v>
          </cell>
        </row>
        <row r="2259">
          <cell r="AD2259" t="str">
            <v>swLateral</v>
          </cell>
        </row>
        <row r="2260">
          <cell r="AD2260" t="str">
            <v>wwLateral</v>
          </cell>
        </row>
        <row r="2261">
          <cell r="AD2261" t="str">
            <v>wwLateral</v>
          </cell>
        </row>
        <row r="2262">
          <cell r="AD2262" t="str">
            <v>wwLateral</v>
          </cell>
        </row>
        <row r="2263">
          <cell r="AD2263" t="str">
            <v>wwLateral</v>
          </cell>
        </row>
        <row r="2264">
          <cell r="AD2264" t="str">
            <v>swLateral</v>
          </cell>
        </row>
        <row r="2265">
          <cell r="AD2265" t="str">
            <v>wwLateral</v>
          </cell>
        </row>
        <row r="2266">
          <cell r="AD2266" t="str">
            <v>swLateral</v>
          </cell>
        </row>
        <row r="2267">
          <cell r="AD2267" t="str">
            <v>wwLateral</v>
          </cell>
        </row>
        <row r="2268">
          <cell r="AD2268" t="str">
            <v>swLateral</v>
          </cell>
        </row>
        <row r="2269">
          <cell r="AD2269" t="str">
            <v>swLateral</v>
          </cell>
        </row>
        <row r="2270">
          <cell r="AD2270" t="str">
            <v>wwLateral</v>
          </cell>
        </row>
        <row r="2271">
          <cell r="AD2271" t="str">
            <v>swLateral</v>
          </cell>
        </row>
        <row r="2272">
          <cell r="AD2272" t="str">
            <v>wsLateral</v>
          </cell>
        </row>
        <row r="2273">
          <cell r="AD2273" t="str">
            <v>swLateral</v>
          </cell>
        </row>
        <row r="2274">
          <cell r="AD2274" t="str">
            <v>swLateral</v>
          </cell>
        </row>
        <row r="2275">
          <cell r="AD2275" t="str">
            <v>swLateral</v>
          </cell>
        </row>
        <row r="2276">
          <cell r="AD2276" t="str">
            <v>swLateral</v>
          </cell>
        </row>
        <row r="2277">
          <cell r="AD2277" t="str">
            <v>wsLateral</v>
          </cell>
        </row>
        <row r="2278">
          <cell r="AD2278" t="str">
            <v>swLateral</v>
          </cell>
        </row>
        <row r="2279">
          <cell r="AD2279" t="str">
            <v>swLateral</v>
          </cell>
        </row>
        <row r="2280">
          <cell r="AD2280" t="str">
            <v>wsLateral</v>
          </cell>
        </row>
        <row r="2281">
          <cell r="AD2281" t="str">
            <v>wwLateral</v>
          </cell>
        </row>
        <row r="2282">
          <cell r="AD2282" t="str">
            <v>wwLateral</v>
          </cell>
        </row>
        <row r="2283">
          <cell r="AD2283" t="str">
            <v>wwLateral</v>
          </cell>
        </row>
        <row r="2284">
          <cell r="AD2284" t="str">
            <v>wsLateral</v>
          </cell>
        </row>
        <row r="2285">
          <cell r="AD2285" t="str">
            <v>wsLateral</v>
          </cell>
        </row>
        <row r="2286">
          <cell r="AD2286" t="str">
            <v>wwLateral</v>
          </cell>
        </row>
        <row r="2287">
          <cell r="AD2287" t="str">
            <v>wwLateral</v>
          </cell>
        </row>
        <row r="2288">
          <cell r="AD2288" t="str">
            <v>swLateral</v>
          </cell>
        </row>
        <row r="2289">
          <cell r="AD2289" t="str">
            <v>wsLateral</v>
          </cell>
        </row>
        <row r="2290">
          <cell r="AD2290" t="str">
            <v>wwLateral</v>
          </cell>
        </row>
        <row r="2291">
          <cell r="AD2291" t="str">
            <v>swLateral</v>
          </cell>
        </row>
        <row r="2292">
          <cell r="AD2292" t="str">
            <v>swLateral</v>
          </cell>
        </row>
        <row r="2293">
          <cell r="AD2293" t="str">
            <v>swLateral</v>
          </cell>
        </row>
        <row r="2294">
          <cell r="AD2294" t="str">
            <v>wsLateral</v>
          </cell>
        </row>
        <row r="2295">
          <cell r="AD2295" t="str">
            <v>wsLateral</v>
          </cell>
        </row>
        <row r="2296">
          <cell r="AD2296" t="str">
            <v>wwLateral</v>
          </cell>
        </row>
        <row r="2297">
          <cell r="AD2297" t="str">
            <v>swLateral</v>
          </cell>
        </row>
        <row r="2298">
          <cell r="AD2298" t="str">
            <v>wsLateral</v>
          </cell>
        </row>
        <row r="2299">
          <cell r="AD2299" t="str">
            <v>wsLateral</v>
          </cell>
        </row>
        <row r="2300">
          <cell r="AD2300" t="str">
            <v>wwLateral</v>
          </cell>
        </row>
        <row r="2301">
          <cell r="AD2301" t="str">
            <v>swLateral</v>
          </cell>
        </row>
        <row r="2302">
          <cell r="AD2302" t="str">
            <v>swLateral</v>
          </cell>
        </row>
        <row r="2303">
          <cell r="AD2303" t="str">
            <v>wsLateral</v>
          </cell>
        </row>
        <row r="2304">
          <cell r="AD2304" t="str">
            <v>swLateral</v>
          </cell>
        </row>
        <row r="2305">
          <cell r="AD2305" t="str">
            <v>wsLateral</v>
          </cell>
        </row>
        <row r="2306">
          <cell r="AD2306" t="str">
            <v>swLateral</v>
          </cell>
        </row>
        <row r="2307">
          <cell r="AD2307" t="str">
            <v>wwLateral</v>
          </cell>
        </row>
        <row r="2308">
          <cell r="AD2308" t="str">
            <v>wsLateral</v>
          </cell>
        </row>
        <row r="2309">
          <cell r="AD2309" t="str">
            <v>swLateral</v>
          </cell>
        </row>
        <row r="2310">
          <cell r="AD2310" t="str">
            <v>wwLateral</v>
          </cell>
        </row>
        <row r="2311">
          <cell r="AD2311" t="str">
            <v>swLateral</v>
          </cell>
        </row>
        <row r="2312">
          <cell r="AD2312" t="str">
            <v>wsLateral</v>
          </cell>
        </row>
        <row r="2313">
          <cell r="AD2313" t="str">
            <v>wsLateral</v>
          </cell>
        </row>
        <row r="2314">
          <cell r="AD2314" t="str">
            <v>swLateral</v>
          </cell>
        </row>
        <row r="2315">
          <cell r="AD2315" t="str">
            <v>wwLateral</v>
          </cell>
        </row>
        <row r="2316">
          <cell r="AD2316" t="str">
            <v>wsLateral</v>
          </cell>
        </row>
        <row r="2317">
          <cell r="AD2317" t="str">
            <v>swLateral</v>
          </cell>
        </row>
        <row r="2318">
          <cell r="AD2318" t="str">
            <v>swLateral</v>
          </cell>
        </row>
        <row r="2319">
          <cell r="AD2319" t="str">
            <v>swLateral</v>
          </cell>
        </row>
        <row r="2320">
          <cell r="AD2320" t="str">
            <v>wwLateral</v>
          </cell>
        </row>
        <row r="2321">
          <cell r="AD2321" t="str">
            <v>swLateral</v>
          </cell>
        </row>
        <row r="2322">
          <cell r="AD2322" t="str">
            <v>wwLateral</v>
          </cell>
        </row>
        <row r="2323">
          <cell r="AD2323" t="str">
            <v>wsLateral</v>
          </cell>
        </row>
        <row r="2324">
          <cell r="AD2324" t="str">
            <v>wsLateral</v>
          </cell>
        </row>
        <row r="2325">
          <cell r="AD2325" t="str">
            <v>swLateral</v>
          </cell>
        </row>
        <row r="2326">
          <cell r="AD2326" t="str">
            <v>swLateral</v>
          </cell>
        </row>
        <row r="2327">
          <cell r="AD2327" t="str">
            <v>swLateral</v>
          </cell>
        </row>
        <row r="2328">
          <cell r="AD2328" t="str">
            <v>wsLateral</v>
          </cell>
        </row>
        <row r="2329">
          <cell r="AD2329" t="str">
            <v>swLateral</v>
          </cell>
        </row>
        <row r="2330">
          <cell r="AD2330" t="str">
            <v>swLateral</v>
          </cell>
        </row>
        <row r="2331">
          <cell r="AD2331" t="str">
            <v>wsLateral</v>
          </cell>
        </row>
        <row r="2332">
          <cell r="AD2332" t="str">
            <v>wwLateral</v>
          </cell>
        </row>
        <row r="2333">
          <cell r="AD2333" t="str">
            <v>wwLateral</v>
          </cell>
        </row>
        <row r="2334">
          <cell r="AD2334" t="str">
            <v>wsLateral</v>
          </cell>
        </row>
        <row r="2335">
          <cell r="AD2335" t="str">
            <v>wwLateral</v>
          </cell>
        </row>
        <row r="2336">
          <cell r="AD2336" t="str">
            <v>wwLateral</v>
          </cell>
        </row>
        <row r="2337">
          <cell r="AD2337" t="str">
            <v>wwLateral</v>
          </cell>
        </row>
        <row r="2338">
          <cell r="AD2338" t="str">
            <v>swLateral</v>
          </cell>
        </row>
        <row r="2339">
          <cell r="AD2339" t="str">
            <v>swLateral</v>
          </cell>
        </row>
        <row r="2340">
          <cell r="AD2340" t="str">
            <v>swLateral</v>
          </cell>
        </row>
        <row r="2341">
          <cell r="AD2341" t="str">
            <v>wwLateral</v>
          </cell>
        </row>
        <row r="2342">
          <cell r="AD2342" t="str">
            <v>swLateral</v>
          </cell>
        </row>
        <row r="2343">
          <cell r="AD2343" t="str">
            <v>wsLateral</v>
          </cell>
        </row>
        <row r="2344">
          <cell r="AD2344" t="str">
            <v>wsLateral</v>
          </cell>
        </row>
        <row r="2345">
          <cell r="AD2345" t="str">
            <v>swLateral</v>
          </cell>
        </row>
        <row r="2346">
          <cell r="AD2346" t="str">
            <v>wsLateral</v>
          </cell>
        </row>
        <row r="2347">
          <cell r="AD2347" t="str">
            <v>wwLateral</v>
          </cell>
        </row>
        <row r="2348">
          <cell r="AD2348" t="str">
            <v>wsLateral</v>
          </cell>
        </row>
        <row r="2349">
          <cell r="AD2349" t="str">
            <v>swLateral</v>
          </cell>
        </row>
        <row r="2350">
          <cell r="AD2350" t="str">
            <v>wwLateral</v>
          </cell>
        </row>
        <row r="2351">
          <cell r="AD2351" t="str">
            <v>wwLateral</v>
          </cell>
        </row>
        <row r="2352">
          <cell r="AD2352" t="str">
            <v>wwLateral</v>
          </cell>
        </row>
        <row r="2353">
          <cell r="AD2353" t="str">
            <v>swLateral</v>
          </cell>
        </row>
        <row r="2354">
          <cell r="AD2354" t="str">
            <v>wsLateral</v>
          </cell>
        </row>
        <row r="2355">
          <cell r="AD2355" t="str">
            <v>wwLateral</v>
          </cell>
        </row>
        <row r="2356">
          <cell r="AD2356" t="str">
            <v>wwLateral</v>
          </cell>
        </row>
        <row r="2357">
          <cell r="AD2357" t="str">
            <v>wwLateral</v>
          </cell>
        </row>
        <row r="2358">
          <cell r="AD2358" t="str">
            <v>wwLateral</v>
          </cell>
        </row>
        <row r="2359">
          <cell r="AD2359" t="str">
            <v>wsLateral</v>
          </cell>
        </row>
        <row r="2360">
          <cell r="AD2360" t="str">
            <v>wwLateral</v>
          </cell>
        </row>
        <row r="2361">
          <cell r="AD2361" t="str">
            <v>swLateral</v>
          </cell>
        </row>
        <row r="2362">
          <cell r="AD2362" t="str">
            <v>swLateral</v>
          </cell>
        </row>
        <row r="2363">
          <cell r="AD2363" t="str">
            <v>wsLateral</v>
          </cell>
        </row>
        <row r="2364">
          <cell r="AD2364" t="str">
            <v>wwLateral</v>
          </cell>
        </row>
        <row r="2365">
          <cell r="AD2365" t="str">
            <v>swLateral</v>
          </cell>
        </row>
        <row r="2366">
          <cell r="AD2366" t="str">
            <v>swLateral</v>
          </cell>
        </row>
        <row r="2367">
          <cell r="AD2367" t="str">
            <v>wwLateral</v>
          </cell>
        </row>
        <row r="2368">
          <cell r="AD2368" t="str">
            <v>swLateral</v>
          </cell>
        </row>
        <row r="2369">
          <cell r="AD2369" t="str">
            <v>swLateral</v>
          </cell>
        </row>
        <row r="2370">
          <cell r="AD2370" t="str">
            <v>wwLateral</v>
          </cell>
        </row>
        <row r="2371">
          <cell r="AD2371" t="str">
            <v>wwLateral</v>
          </cell>
        </row>
        <row r="2372">
          <cell r="AD2372" t="str">
            <v>swLateral</v>
          </cell>
        </row>
        <row r="2373">
          <cell r="AD2373" t="str">
            <v>wsLateral</v>
          </cell>
        </row>
        <row r="2374">
          <cell r="AD2374" t="str">
            <v>wwLateral</v>
          </cell>
        </row>
        <row r="2375">
          <cell r="AD2375" t="str">
            <v>wsLateral</v>
          </cell>
        </row>
        <row r="2376">
          <cell r="AD2376" t="str">
            <v>wsLateral</v>
          </cell>
        </row>
        <row r="2377">
          <cell r="AD2377" t="str">
            <v>wsLateral</v>
          </cell>
        </row>
        <row r="2378">
          <cell r="AD2378" t="str">
            <v>wsLateral</v>
          </cell>
        </row>
        <row r="2379">
          <cell r="AD2379" t="str">
            <v>swLateral</v>
          </cell>
        </row>
        <row r="2380">
          <cell r="AD2380" t="str">
            <v>wsLateral</v>
          </cell>
        </row>
        <row r="2381">
          <cell r="AD2381" t="str">
            <v>wwLateral</v>
          </cell>
        </row>
        <row r="2382">
          <cell r="AD2382" t="str">
            <v>swLateral</v>
          </cell>
        </row>
        <row r="2383">
          <cell r="AD2383" t="str">
            <v>swLateral</v>
          </cell>
        </row>
        <row r="2384">
          <cell r="AD2384" t="str">
            <v>wwLateral</v>
          </cell>
        </row>
        <row r="2385">
          <cell r="AD2385" t="str">
            <v>wsLateral</v>
          </cell>
        </row>
        <row r="2386">
          <cell r="AD2386" t="str">
            <v>swLateral</v>
          </cell>
        </row>
        <row r="2387">
          <cell r="AD2387" t="str">
            <v>wsLateral</v>
          </cell>
        </row>
        <row r="2388">
          <cell r="AD2388" t="str">
            <v>wsLateral</v>
          </cell>
        </row>
        <row r="2389">
          <cell r="AD2389" t="str">
            <v>wsLateral</v>
          </cell>
        </row>
        <row r="2390">
          <cell r="AD2390" t="str">
            <v>swLateral</v>
          </cell>
        </row>
        <row r="2391">
          <cell r="AD2391" t="str">
            <v>wwLateral</v>
          </cell>
        </row>
        <row r="2392">
          <cell r="AD2392" t="str">
            <v>swLateral</v>
          </cell>
        </row>
        <row r="2393">
          <cell r="AD2393" t="str">
            <v>swLateral</v>
          </cell>
        </row>
        <row r="2394">
          <cell r="AD2394" t="str">
            <v>swLateral</v>
          </cell>
        </row>
        <row r="2395">
          <cell r="AD2395" t="str">
            <v>swLateral</v>
          </cell>
        </row>
        <row r="2396">
          <cell r="AD2396" t="str">
            <v>wwLateral</v>
          </cell>
        </row>
        <row r="2397">
          <cell r="AD2397" t="str">
            <v>wwLateral</v>
          </cell>
        </row>
        <row r="2398">
          <cell r="AD2398" t="str">
            <v>swLateral</v>
          </cell>
        </row>
        <row r="2399">
          <cell r="AD2399" t="str">
            <v>wsLateral</v>
          </cell>
        </row>
        <row r="2400">
          <cell r="AD2400" t="str">
            <v>wwLateral</v>
          </cell>
        </row>
        <row r="2401">
          <cell r="AD2401" t="str">
            <v>wsLateral</v>
          </cell>
        </row>
        <row r="2402">
          <cell r="AD2402" t="str">
            <v>swLateral</v>
          </cell>
        </row>
        <row r="2403">
          <cell r="AD2403" t="str">
            <v>swLateral</v>
          </cell>
        </row>
        <row r="2404">
          <cell r="AD2404" t="str">
            <v>wsLateral</v>
          </cell>
        </row>
        <row r="2405">
          <cell r="AD2405" t="str">
            <v>wsLateral</v>
          </cell>
        </row>
        <row r="2406">
          <cell r="AD2406" t="str">
            <v>wwLateral</v>
          </cell>
        </row>
        <row r="2407">
          <cell r="AD2407" t="str">
            <v>swLateral</v>
          </cell>
        </row>
        <row r="2408">
          <cell r="AD2408" t="str">
            <v>swLateral</v>
          </cell>
        </row>
        <row r="2409">
          <cell r="AD2409" t="str">
            <v>wsLateral</v>
          </cell>
        </row>
        <row r="2410">
          <cell r="AD2410" t="str">
            <v>swLateral</v>
          </cell>
        </row>
        <row r="2411">
          <cell r="AD2411" t="str">
            <v>wwLateral</v>
          </cell>
        </row>
        <row r="2412">
          <cell r="AD2412" t="str">
            <v>swLateral</v>
          </cell>
        </row>
        <row r="2413">
          <cell r="AD2413" t="str">
            <v>swLateral</v>
          </cell>
        </row>
        <row r="2414">
          <cell r="AD2414" t="str">
            <v>swLateral</v>
          </cell>
        </row>
        <row r="2415">
          <cell r="AD2415" t="str">
            <v>wwLateral</v>
          </cell>
        </row>
        <row r="2416">
          <cell r="AD2416" t="str">
            <v>swLateral</v>
          </cell>
        </row>
        <row r="2417">
          <cell r="AD2417" t="str">
            <v>wsLateral</v>
          </cell>
        </row>
        <row r="2418">
          <cell r="AD2418" t="str">
            <v>swLateral</v>
          </cell>
        </row>
        <row r="2419">
          <cell r="AD2419" t="str">
            <v>swLateral</v>
          </cell>
        </row>
        <row r="2420">
          <cell r="AD2420" t="str">
            <v>swLateral</v>
          </cell>
        </row>
        <row r="2421">
          <cell r="AD2421" t="str">
            <v>swLateral</v>
          </cell>
        </row>
        <row r="2422">
          <cell r="AD2422" t="str">
            <v>wsLateral</v>
          </cell>
        </row>
        <row r="2423">
          <cell r="AD2423" t="str">
            <v>swLateral</v>
          </cell>
        </row>
        <row r="2424">
          <cell r="AD2424" t="str">
            <v>swLateral</v>
          </cell>
        </row>
        <row r="2425">
          <cell r="AD2425" t="str">
            <v>wsLateral</v>
          </cell>
        </row>
        <row r="2426">
          <cell r="AD2426" t="str">
            <v>swLateral</v>
          </cell>
        </row>
        <row r="2427">
          <cell r="AD2427" t="str">
            <v>swLateral</v>
          </cell>
        </row>
        <row r="2428">
          <cell r="AD2428" t="str">
            <v>swLateral</v>
          </cell>
        </row>
        <row r="2429">
          <cell r="AD2429" t="str">
            <v>wsLateral</v>
          </cell>
        </row>
        <row r="2430">
          <cell r="AD2430" t="str">
            <v>swLateral</v>
          </cell>
        </row>
        <row r="2431">
          <cell r="AD2431" t="str">
            <v>wwLateral</v>
          </cell>
        </row>
        <row r="2432">
          <cell r="AD2432" t="str">
            <v>wsLateral</v>
          </cell>
        </row>
        <row r="2433">
          <cell r="AD2433" t="str">
            <v>wsLateral</v>
          </cell>
        </row>
        <row r="2434">
          <cell r="AD2434" t="str">
            <v>wsValve</v>
          </cell>
        </row>
        <row r="2435">
          <cell r="AD2435" t="str">
            <v>swMain</v>
          </cell>
        </row>
        <row r="2436">
          <cell r="AD2436" t="str">
            <v>swManhole</v>
          </cell>
        </row>
        <row r="2437">
          <cell r="AD2437" t="str">
            <v>swManhole</v>
          </cell>
        </row>
        <row r="2438">
          <cell r="AD2438" t="str">
            <v>wwMain</v>
          </cell>
        </row>
        <row r="2439">
          <cell r="AD2439" t="str">
            <v>wsValve</v>
          </cell>
        </row>
        <row r="2440">
          <cell r="AD2440" t="str">
            <v>wsValve</v>
          </cell>
        </row>
        <row r="2441">
          <cell r="AD2441" t="str">
            <v>wsValve</v>
          </cell>
        </row>
        <row r="2442">
          <cell r="AD2442" t="str">
            <v>wwMain</v>
          </cell>
        </row>
        <row r="2443">
          <cell r="AD2443" t="str">
            <v>swMain</v>
          </cell>
        </row>
        <row r="2444">
          <cell r="AD2444" t="str">
            <v>swMain</v>
          </cell>
        </row>
        <row r="2445">
          <cell r="AD2445" t="str">
            <v>wwValve</v>
          </cell>
        </row>
        <row r="2446">
          <cell r="AD2446" t="str">
            <v>wsValve</v>
          </cell>
        </row>
        <row r="2447">
          <cell r="AD2447" t="str">
            <v>wsMain</v>
          </cell>
        </row>
        <row r="2448">
          <cell r="AD2448" t="str">
            <v>wwValve</v>
          </cell>
        </row>
        <row r="2449">
          <cell r="AD2449" t="str">
            <v>wsValve</v>
          </cell>
        </row>
        <row r="2450">
          <cell r="AD2450" t="str">
            <v>wsValve</v>
          </cell>
        </row>
        <row r="2451">
          <cell r="AD2451" t="str">
            <v>swMain</v>
          </cell>
        </row>
        <row r="2452">
          <cell r="AD2452" t="str">
            <v>swMain</v>
          </cell>
        </row>
        <row r="2453">
          <cell r="AD2453" t="str">
            <v>wsValve</v>
          </cell>
        </row>
        <row r="2454">
          <cell r="AD2454" t="str">
            <v>wsValve</v>
          </cell>
        </row>
        <row r="2455">
          <cell r="AD2455" t="str">
            <v>swManhole</v>
          </cell>
        </row>
        <row r="2456">
          <cell r="AD2456" t="str">
            <v>swMain</v>
          </cell>
        </row>
        <row r="2457">
          <cell r="AD2457" t="str">
            <v>wsValve</v>
          </cell>
        </row>
        <row r="2458">
          <cell r="AD2458" t="str">
            <v>wwMain</v>
          </cell>
        </row>
        <row r="2459">
          <cell r="AD2459" t="str">
            <v>wsValve</v>
          </cell>
        </row>
        <row r="2460">
          <cell r="AD2460" t="str">
            <v>swMain</v>
          </cell>
        </row>
        <row r="2461">
          <cell r="AD2461" t="str">
            <v>wsValve</v>
          </cell>
        </row>
        <row r="2462">
          <cell r="AD2462" t="str">
            <v>wsValve</v>
          </cell>
        </row>
        <row r="2463">
          <cell r="AD2463" t="str">
            <v>wsValve</v>
          </cell>
        </row>
        <row r="2464">
          <cell r="AD2464" t="str">
            <v>wsValve</v>
          </cell>
        </row>
        <row r="2465">
          <cell r="AD2465" t="str">
            <v>wsValve</v>
          </cell>
        </row>
        <row r="2466">
          <cell r="AD2466" t="str">
            <v>wwMain</v>
          </cell>
        </row>
        <row r="2467">
          <cell r="AD2467" t="str">
            <v>swMain</v>
          </cell>
        </row>
        <row r="2468">
          <cell r="AD2468" t="str">
            <v>wsValve</v>
          </cell>
        </row>
        <row r="2469">
          <cell r="AD2469" t="str">
            <v>wsMain</v>
          </cell>
        </row>
        <row r="2470">
          <cell r="AD2470" t="str">
            <v>swCulvert</v>
          </cell>
        </row>
        <row r="2471">
          <cell r="AD2471" t="str">
            <v>swMain</v>
          </cell>
        </row>
        <row r="2472">
          <cell r="AD2472" t="str">
            <v>wsValve</v>
          </cell>
        </row>
        <row r="2473">
          <cell r="AD2473" t="str">
            <v>wsValve</v>
          </cell>
        </row>
        <row r="2474">
          <cell r="AD2474" t="str">
            <v>wwValve</v>
          </cell>
        </row>
        <row r="2475">
          <cell r="AD2475" t="str">
            <v>wwMain</v>
          </cell>
        </row>
        <row r="2476">
          <cell r="AD2476" t="str">
            <v>wsValve</v>
          </cell>
        </row>
        <row r="2477">
          <cell r="AD2477" t="str">
            <v>wwValve</v>
          </cell>
        </row>
        <row r="2478">
          <cell r="AD2478" t="str">
            <v>wsHydrant</v>
          </cell>
        </row>
        <row r="2479">
          <cell r="AD2479" t="str">
            <v>wwValve</v>
          </cell>
        </row>
        <row r="2480">
          <cell r="AD2480" t="str">
            <v>swMain</v>
          </cell>
        </row>
        <row r="2481">
          <cell r="AD2481" t="str">
            <v>wsValve</v>
          </cell>
        </row>
        <row r="2482">
          <cell r="AD2482" t="str">
            <v>swMain</v>
          </cell>
        </row>
        <row r="2483">
          <cell r="AD2483" t="str">
            <v>wwMain</v>
          </cell>
        </row>
        <row r="2484">
          <cell r="AD2484" t="str">
            <v>wsValve</v>
          </cell>
        </row>
        <row r="2485">
          <cell r="AD2485" t="str">
            <v>wsMain</v>
          </cell>
        </row>
        <row r="2486">
          <cell r="AD2486" t="str">
            <v>swMain</v>
          </cell>
        </row>
        <row r="2487">
          <cell r="AD2487" t="str">
            <v>wsMain</v>
          </cell>
        </row>
        <row r="2488">
          <cell r="AD2488" t="str">
            <v>swMain</v>
          </cell>
        </row>
        <row r="2489">
          <cell r="AD2489" t="str">
            <v>wsMain</v>
          </cell>
        </row>
        <row r="2490">
          <cell r="AD2490" t="str">
            <v>swMain</v>
          </cell>
        </row>
        <row r="2491">
          <cell r="AD2491" t="str">
            <v>wwValve</v>
          </cell>
        </row>
        <row r="2492">
          <cell r="AD2492" t="str">
            <v>wsValve</v>
          </cell>
        </row>
        <row r="2493">
          <cell r="AD2493" t="str">
            <v>wwManhole</v>
          </cell>
        </row>
        <row r="2494">
          <cell r="AD2494" t="str">
            <v>wsValve</v>
          </cell>
        </row>
        <row r="2495">
          <cell r="AD2495" t="str">
            <v>swMain</v>
          </cell>
        </row>
        <row r="2496">
          <cell r="AD2496" t="str">
            <v>swMain</v>
          </cell>
        </row>
        <row r="2497">
          <cell r="AD2497" t="str">
            <v>wwMain</v>
          </cell>
        </row>
        <row r="2498">
          <cell r="AD2498" t="str">
            <v>wsValve</v>
          </cell>
        </row>
        <row r="2499">
          <cell r="AD2499" t="str">
            <v>wwValve</v>
          </cell>
        </row>
        <row r="2500">
          <cell r="AD2500" t="str">
            <v>wsValve</v>
          </cell>
        </row>
        <row r="2501">
          <cell r="AD2501" t="str">
            <v>wsValve</v>
          </cell>
        </row>
        <row r="2502">
          <cell r="AD2502" t="str">
            <v>swManhole</v>
          </cell>
        </row>
        <row r="2503">
          <cell r="AD2503" t="str">
            <v>wwMain</v>
          </cell>
        </row>
        <row r="2504">
          <cell r="AD2504" t="str">
            <v>wsValve</v>
          </cell>
        </row>
        <row r="2505">
          <cell r="AD2505" t="str">
            <v>wwMain</v>
          </cell>
        </row>
        <row r="2506">
          <cell r="AD2506" t="str">
            <v>wsValve</v>
          </cell>
        </row>
        <row r="2507">
          <cell r="AD2507" t="str">
            <v>wsValve</v>
          </cell>
        </row>
        <row r="2508">
          <cell r="AD2508" t="str">
            <v>swManhole</v>
          </cell>
        </row>
        <row r="2509">
          <cell r="AD2509" t="str">
            <v>wsValve</v>
          </cell>
        </row>
        <row r="2510">
          <cell r="AD2510" t="str">
            <v>wsValve</v>
          </cell>
        </row>
        <row r="2511">
          <cell r="AD2511" t="str">
            <v>swMain</v>
          </cell>
        </row>
        <row r="2512">
          <cell r="AD2512" t="str">
            <v>wsValve</v>
          </cell>
        </row>
        <row r="2513">
          <cell r="AD2513" t="str">
            <v>swMain</v>
          </cell>
        </row>
        <row r="2514">
          <cell r="AD2514" t="str">
            <v>wwManhole</v>
          </cell>
        </row>
        <row r="2515">
          <cell r="AD2515" t="str">
            <v>wwMain</v>
          </cell>
        </row>
        <row r="2516">
          <cell r="AD2516" t="str">
            <v>wwMain</v>
          </cell>
        </row>
        <row r="2517">
          <cell r="AD2517" t="str">
            <v>wsValve</v>
          </cell>
        </row>
        <row r="2518">
          <cell r="AD2518" t="str">
            <v>swMain</v>
          </cell>
        </row>
        <row r="2519">
          <cell r="AD2519" t="str">
            <v>wsMain</v>
          </cell>
        </row>
        <row r="2520">
          <cell r="AD2520" t="str">
            <v>wwManhole</v>
          </cell>
        </row>
        <row r="2521">
          <cell r="AD2521" t="str">
            <v>swManhole</v>
          </cell>
        </row>
        <row r="2522">
          <cell r="AD2522" t="str">
            <v>wsValve</v>
          </cell>
        </row>
        <row r="2523">
          <cell r="AD2523" t="str">
            <v>swManhole</v>
          </cell>
        </row>
        <row r="2524">
          <cell r="AD2524" t="str">
            <v>wsValve</v>
          </cell>
        </row>
        <row r="2525">
          <cell r="AD2525" t="str">
            <v>wwValve</v>
          </cell>
        </row>
        <row r="2526">
          <cell r="AD2526" t="str">
            <v>wwValve</v>
          </cell>
        </row>
        <row r="2527">
          <cell r="AD2527" t="str">
            <v>wsValve</v>
          </cell>
        </row>
        <row r="2528">
          <cell r="AD2528" t="str">
            <v>wsValve</v>
          </cell>
        </row>
        <row r="2529">
          <cell r="AD2529" t="str">
            <v>wsValve</v>
          </cell>
        </row>
        <row r="2530">
          <cell r="AD2530" t="str">
            <v>swManhole</v>
          </cell>
        </row>
        <row r="2531">
          <cell r="AD2531" t="str">
            <v>swManhole</v>
          </cell>
        </row>
        <row r="2532">
          <cell r="AD2532" t="str">
            <v>wsValve</v>
          </cell>
        </row>
        <row r="2533">
          <cell r="AD2533" t="str">
            <v>wsValve</v>
          </cell>
        </row>
        <row r="2534">
          <cell r="AD2534" t="str">
            <v>wsValve</v>
          </cell>
        </row>
        <row r="2535">
          <cell r="AD2535" t="str">
            <v>wwManhole</v>
          </cell>
        </row>
        <row r="2536">
          <cell r="AD2536" t="str">
            <v>swManhole</v>
          </cell>
        </row>
        <row r="2537">
          <cell r="AD2537" t="str">
            <v>swManhole</v>
          </cell>
        </row>
        <row r="2538">
          <cell r="AD2538" t="str">
            <v>wsValve</v>
          </cell>
        </row>
        <row r="2539">
          <cell r="AD2539" t="str">
            <v>swManhole</v>
          </cell>
        </row>
        <row r="2540">
          <cell r="AD2540" t="str">
            <v>wwManhole</v>
          </cell>
        </row>
        <row r="2541">
          <cell r="AD2541" t="str">
            <v>swMain</v>
          </cell>
        </row>
        <row r="2542">
          <cell r="AD2542" t="str">
            <v>wwValve</v>
          </cell>
        </row>
        <row r="2543">
          <cell r="AD2543" t="str">
            <v>wwMain</v>
          </cell>
        </row>
        <row r="2544">
          <cell r="AD2544" t="str">
            <v>swMain</v>
          </cell>
        </row>
        <row r="2545">
          <cell r="AD2545" t="str">
            <v>swMain</v>
          </cell>
        </row>
        <row r="2546">
          <cell r="AD2546" t="str">
            <v>wwMain</v>
          </cell>
        </row>
        <row r="2547">
          <cell r="AD2547" t="str">
            <v>wsValve</v>
          </cell>
        </row>
        <row r="2548">
          <cell r="AD2548" t="str">
            <v>wwValve</v>
          </cell>
        </row>
        <row r="2549">
          <cell r="AD2549" t="str">
            <v>wwManhole</v>
          </cell>
        </row>
        <row r="2550">
          <cell r="AD2550" t="str">
            <v>wwValve</v>
          </cell>
        </row>
        <row r="2551">
          <cell r="AD2551" t="str">
            <v>swMain</v>
          </cell>
        </row>
        <row r="2552">
          <cell r="AD2552" t="str">
            <v>wwMain</v>
          </cell>
        </row>
        <row r="2553">
          <cell r="AD2553" t="str">
            <v>wsValve</v>
          </cell>
        </row>
        <row r="2554">
          <cell r="AD2554" t="str">
            <v>wwValve</v>
          </cell>
        </row>
        <row r="2555">
          <cell r="AD2555" t="str">
            <v>swMain</v>
          </cell>
        </row>
        <row r="2556">
          <cell r="AD2556" t="str">
            <v>wsValve</v>
          </cell>
        </row>
        <row r="2557">
          <cell r="AD2557" t="str">
            <v>wsHydrant</v>
          </cell>
        </row>
        <row r="2558">
          <cell r="AD2558" t="str">
            <v>swManhole</v>
          </cell>
        </row>
        <row r="2559">
          <cell r="AD2559" t="str">
            <v>wwManhole</v>
          </cell>
        </row>
        <row r="2560">
          <cell r="AD2560" t="str">
            <v>wsValve</v>
          </cell>
        </row>
        <row r="2561">
          <cell r="AD2561" t="str">
            <v>swCulvert</v>
          </cell>
        </row>
        <row r="2562">
          <cell r="AD2562" t="str">
            <v>wsHydrant</v>
          </cell>
        </row>
        <row r="2563">
          <cell r="AD2563" t="str">
            <v>swMain</v>
          </cell>
        </row>
        <row r="2564">
          <cell r="AD2564" t="str">
            <v>swMain</v>
          </cell>
        </row>
        <row r="2565">
          <cell r="AD2565" t="str">
            <v>wsValve</v>
          </cell>
        </row>
        <row r="2566">
          <cell r="AD2566" t="str">
            <v>wsValve</v>
          </cell>
        </row>
        <row r="2567">
          <cell r="AD2567" t="str">
            <v>wsHydrant</v>
          </cell>
        </row>
        <row r="2568">
          <cell r="AD2568" t="str">
            <v>wwMain</v>
          </cell>
        </row>
        <row r="2569">
          <cell r="AD2569" t="str">
            <v>wsValve</v>
          </cell>
        </row>
        <row r="2570">
          <cell r="AD2570" t="str">
            <v>swManhole</v>
          </cell>
        </row>
        <row r="2571">
          <cell r="AD2571" t="str">
            <v>wsValve</v>
          </cell>
        </row>
        <row r="2572">
          <cell r="AD2572" t="str">
            <v>wsValve</v>
          </cell>
        </row>
        <row r="2573">
          <cell r="AD2573" t="str">
            <v>wsValve</v>
          </cell>
        </row>
        <row r="2574">
          <cell r="AD2574" t="str">
            <v>wwMain</v>
          </cell>
        </row>
        <row r="2575">
          <cell r="AD2575" t="str">
            <v>swMain</v>
          </cell>
        </row>
        <row r="2576">
          <cell r="AD2576" t="str">
            <v>wsValve</v>
          </cell>
        </row>
        <row r="2577">
          <cell r="AD2577" t="str">
            <v>wwValve</v>
          </cell>
        </row>
        <row r="2578">
          <cell r="AD2578" t="str">
            <v>wsValve</v>
          </cell>
        </row>
        <row r="2579">
          <cell r="AD2579" t="str">
            <v>swManhole</v>
          </cell>
        </row>
        <row r="2580">
          <cell r="AD2580" t="str">
            <v>wsValve</v>
          </cell>
        </row>
        <row r="2581">
          <cell r="AD2581" t="str">
            <v>wsValve</v>
          </cell>
        </row>
        <row r="2582">
          <cell r="AD2582" t="str">
            <v>wsValve</v>
          </cell>
        </row>
        <row r="2583">
          <cell r="AD2583" t="str">
            <v>wwMain</v>
          </cell>
        </row>
        <row r="2584">
          <cell r="AD2584" t="str">
            <v>swManhole</v>
          </cell>
        </row>
        <row r="2585">
          <cell r="AD2585" t="str">
            <v>wsValve</v>
          </cell>
        </row>
        <row r="2586">
          <cell r="AD2586" t="str">
            <v>wsValve</v>
          </cell>
        </row>
        <row r="2587">
          <cell r="AD2587" t="str">
            <v>swManhole</v>
          </cell>
        </row>
        <row r="2588">
          <cell r="AD2588" t="str">
            <v>wsValve</v>
          </cell>
        </row>
        <row r="2589">
          <cell r="AD2589" t="str">
            <v>swCulvert</v>
          </cell>
        </row>
        <row r="2590">
          <cell r="AD2590" t="str">
            <v>swManhole</v>
          </cell>
        </row>
        <row r="2591">
          <cell r="AD2591" t="str">
            <v>wwValve</v>
          </cell>
        </row>
        <row r="2592">
          <cell r="AD2592" t="str">
            <v>wsValve</v>
          </cell>
        </row>
        <row r="2593">
          <cell r="AD2593" t="str">
            <v>wsValve</v>
          </cell>
        </row>
        <row r="2594">
          <cell r="AD2594" t="str">
            <v>swManhole</v>
          </cell>
        </row>
        <row r="2595">
          <cell r="AD2595" t="str">
            <v>wwMain</v>
          </cell>
        </row>
        <row r="2596">
          <cell r="AD2596" t="str">
            <v>wwValve</v>
          </cell>
        </row>
        <row r="2597">
          <cell r="AD2597" t="str">
            <v>wsValve</v>
          </cell>
        </row>
        <row r="2598">
          <cell r="AD2598" t="str">
            <v>wsValve</v>
          </cell>
        </row>
        <row r="2599">
          <cell r="AD2599" t="str">
            <v>wsValve</v>
          </cell>
        </row>
        <row r="2600">
          <cell r="AD2600" t="str">
            <v>wsMain</v>
          </cell>
        </row>
        <row r="2601">
          <cell r="AD2601" t="str">
            <v>swMain</v>
          </cell>
        </row>
        <row r="2602">
          <cell r="AD2602" t="str">
            <v>swManhole</v>
          </cell>
        </row>
        <row r="2603">
          <cell r="AD2603" t="str">
            <v>wsValve</v>
          </cell>
        </row>
        <row r="2604">
          <cell r="AD2604" t="str">
            <v>wsValve</v>
          </cell>
        </row>
        <row r="2605">
          <cell r="AD2605" t="str">
            <v>wsValve</v>
          </cell>
        </row>
        <row r="2606">
          <cell r="AD2606" t="str">
            <v>swCulvert</v>
          </cell>
        </row>
        <row r="2607">
          <cell r="AD2607" t="str">
            <v>wsValve</v>
          </cell>
        </row>
        <row r="2608">
          <cell r="AD2608" t="str">
            <v>swManhole</v>
          </cell>
        </row>
        <row r="2609">
          <cell r="AD2609" t="str">
            <v>wsValve</v>
          </cell>
        </row>
        <row r="2610">
          <cell r="AD2610" t="str">
            <v>wwMain</v>
          </cell>
        </row>
        <row r="2611">
          <cell r="AD2611" t="str">
            <v>swManhole</v>
          </cell>
        </row>
        <row r="2612">
          <cell r="AD2612" t="str">
            <v>wwManhole</v>
          </cell>
        </row>
        <row r="2613">
          <cell r="AD2613" t="str">
            <v>swMain</v>
          </cell>
        </row>
        <row r="2614">
          <cell r="AD2614" t="str">
            <v>swManhole</v>
          </cell>
        </row>
        <row r="2615">
          <cell r="AD2615" t="str">
            <v>wsValve</v>
          </cell>
        </row>
        <row r="2616">
          <cell r="AD2616" t="str">
            <v>wsValve</v>
          </cell>
        </row>
        <row r="2617">
          <cell r="AD2617" t="str">
            <v>swManhole</v>
          </cell>
        </row>
        <row r="2618">
          <cell r="AD2618" t="str">
            <v>wsValve</v>
          </cell>
        </row>
        <row r="2619">
          <cell r="AD2619" t="str">
            <v>wwManhole</v>
          </cell>
        </row>
        <row r="2620">
          <cell r="AD2620" t="str">
            <v>wsValve</v>
          </cell>
        </row>
        <row r="2621">
          <cell r="AD2621" t="str">
            <v>wsValve</v>
          </cell>
        </row>
        <row r="2622">
          <cell r="AD2622" t="str">
            <v>swMain</v>
          </cell>
        </row>
        <row r="2623">
          <cell r="AD2623" t="str">
            <v>swCulvert</v>
          </cell>
        </row>
        <row r="2624">
          <cell r="AD2624" t="str">
            <v>swManhole</v>
          </cell>
        </row>
        <row r="2625">
          <cell r="AD2625" t="str">
            <v>wwValve</v>
          </cell>
        </row>
        <row r="2626">
          <cell r="AD2626" t="str">
            <v>wsHydrant</v>
          </cell>
        </row>
        <row r="2627">
          <cell r="AD2627" t="str">
            <v>wsValve</v>
          </cell>
        </row>
        <row r="2628">
          <cell r="AD2628" t="str">
            <v>wsMain</v>
          </cell>
        </row>
        <row r="2629">
          <cell r="AD2629" t="str">
            <v>wsValve</v>
          </cell>
        </row>
        <row r="2630">
          <cell r="AD2630" t="str">
            <v>wsValve</v>
          </cell>
        </row>
        <row r="2631">
          <cell r="AD2631" t="str">
            <v>wwManhole</v>
          </cell>
        </row>
        <row r="2632">
          <cell r="AD2632" t="str">
            <v>wwValve</v>
          </cell>
        </row>
        <row r="2633">
          <cell r="AD2633" t="str">
            <v>wwValve</v>
          </cell>
        </row>
        <row r="2634">
          <cell r="AD2634" t="str">
            <v>wsValve</v>
          </cell>
        </row>
        <row r="2635">
          <cell r="AD2635" t="str">
            <v>wwValve</v>
          </cell>
        </row>
        <row r="2636">
          <cell r="AD2636" t="str">
            <v>wwManhole</v>
          </cell>
        </row>
        <row r="2637">
          <cell r="AD2637" t="str">
            <v>wwMain</v>
          </cell>
        </row>
        <row r="2638">
          <cell r="AD2638" t="str">
            <v>swManhole</v>
          </cell>
        </row>
        <row r="2639">
          <cell r="AD2639" t="str">
            <v>wwValve</v>
          </cell>
        </row>
        <row r="2640">
          <cell r="AD2640" t="str">
            <v>wsMain</v>
          </cell>
        </row>
        <row r="2641">
          <cell r="AD2641" t="str">
            <v>wsValve</v>
          </cell>
        </row>
        <row r="2642">
          <cell r="AD2642" t="str">
            <v>swMain</v>
          </cell>
        </row>
        <row r="2643">
          <cell r="AD2643" t="str">
            <v>wwMain</v>
          </cell>
        </row>
        <row r="2644">
          <cell r="AD2644" t="str">
            <v>wsValve</v>
          </cell>
        </row>
        <row r="2645">
          <cell r="AD2645" t="str">
            <v>wwManhole</v>
          </cell>
        </row>
        <row r="2646">
          <cell r="AD2646" t="str">
            <v>swManhole</v>
          </cell>
        </row>
        <row r="2647">
          <cell r="AD2647" t="str">
            <v>swManhole</v>
          </cell>
        </row>
        <row r="2648">
          <cell r="AD2648" t="str">
            <v>wsHydrant</v>
          </cell>
        </row>
        <row r="2649">
          <cell r="AD2649" t="str">
            <v>wsMain</v>
          </cell>
        </row>
        <row r="2650">
          <cell r="AD2650" t="str">
            <v>swManhole</v>
          </cell>
        </row>
        <row r="2651">
          <cell r="AD2651" t="str">
            <v>wsValve</v>
          </cell>
        </row>
        <row r="2652">
          <cell r="AD2652" t="str">
            <v>wwMain</v>
          </cell>
        </row>
        <row r="2653">
          <cell r="AD2653" t="str">
            <v>wwManhole</v>
          </cell>
        </row>
        <row r="2654">
          <cell r="AD2654" t="str">
            <v>swCulvert</v>
          </cell>
        </row>
        <row r="2655">
          <cell r="AD2655" t="str">
            <v>wwValve</v>
          </cell>
        </row>
        <row r="2656">
          <cell r="AD2656" t="str">
            <v>wwManhole</v>
          </cell>
        </row>
        <row r="2657">
          <cell r="AD2657" t="str">
            <v>wsValve</v>
          </cell>
        </row>
        <row r="2658">
          <cell r="AD2658" t="str">
            <v>wwValve</v>
          </cell>
        </row>
        <row r="2659">
          <cell r="AD2659" t="str">
            <v>wsValve</v>
          </cell>
        </row>
        <row r="2660">
          <cell r="AD2660" t="str">
            <v>wwManhole</v>
          </cell>
        </row>
        <row r="2661">
          <cell r="AD2661" t="str">
            <v>wwValve</v>
          </cell>
        </row>
        <row r="2662">
          <cell r="AD2662" t="str">
            <v>wsValve</v>
          </cell>
        </row>
        <row r="2663">
          <cell r="AD2663" t="str">
            <v>wsValve</v>
          </cell>
        </row>
        <row r="2664">
          <cell r="AD2664" t="str">
            <v>swCulvert</v>
          </cell>
        </row>
        <row r="2665">
          <cell r="AD2665" t="str">
            <v>wsValve</v>
          </cell>
        </row>
        <row r="2666">
          <cell r="AD2666" t="str">
            <v>wsValve</v>
          </cell>
        </row>
        <row r="2667">
          <cell r="AD2667" t="str">
            <v>swMain</v>
          </cell>
        </row>
        <row r="2668">
          <cell r="AD2668" t="str">
            <v>swCulvert</v>
          </cell>
        </row>
        <row r="2669">
          <cell r="AD2669" t="str">
            <v>swManhole</v>
          </cell>
        </row>
        <row r="2670">
          <cell r="AD2670" t="str">
            <v>wwMain</v>
          </cell>
        </row>
        <row r="2671">
          <cell r="AD2671" t="str">
            <v>swMain</v>
          </cell>
        </row>
        <row r="2672">
          <cell r="AD2672" t="str">
            <v>swManhole</v>
          </cell>
        </row>
        <row r="2673">
          <cell r="AD2673" t="str">
            <v>wsValve</v>
          </cell>
        </row>
        <row r="2674">
          <cell r="AD2674" t="str">
            <v>wsValve</v>
          </cell>
        </row>
        <row r="2675">
          <cell r="AD2675" t="str">
            <v>wwMain</v>
          </cell>
        </row>
        <row r="2676">
          <cell r="AD2676" t="str">
            <v>wwMain</v>
          </cell>
        </row>
        <row r="2677">
          <cell r="AD2677" t="str">
            <v>wsValve</v>
          </cell>
        </row>
        <row r="2678">
          <cell r="AD2678" t="str">
            <v>wsMain</v>
          </cell>
        </row>
        <row r="2679">
          <cell r="AD2679" t="str">
            <v>wwValve</v>
          </cell>
        </row>
        <row r="2680">
          <cell r="AD2680" t="str">
            <v>wsHydrant</v>
          </cell>
        </row>
        <row r="2681">
          <cell r="AD2681" t="str">
            <v>wsValve</v>
          </cell>
        </row>
        <row r="2682">
          <cell r="AD2682" t="str">
            <v>swManhole</v>
          </cell>
        </row>
        <row r="2683">
          <cell r="AD2683" t="str">
            <v>wsValve</v>
          </cell>
        </row>
        <row r="2684">
          <cell r="AD2684" t="str">
            <v>wsValve</v>
          </cell>
        </row>
        <row r="2685">
          <cell r="AD2685" t="str">
            <v>wsValve</v>
          </cell>
        </row>
        <row r="2686">
          <cell r="AD2686" t="str">
            <v>wwManhole</v>
          </cell>
        </row>
        <row r="2687">
          <cell r="AD2687" t="str">
            <v>swMain</v>
          </cell>
        </row>
        <row r="2688">
          <cell r="AD2688" t="str">
            <v>wsValve</v>
          </cell>
        </row>
        <row r="2689">
          <cell r="AD2689" t="str">
            <v>wwValve</v>
          </cell>
        </row>
        <row r="2690">
          <cell r="AD2690" t="str">
            <v>swManhole</v>
          </cell>
        </row>
        <row r="2691">
          <cell r="AD2691" t="str">
            <v>wwMain</v>
          </cell>
        </row>
        <row r="2692">
          <cell r="AD2692" t="str">
            <v>swCulvert</v>
          </cell>
        </row>
        <row r="2693">
          <cell r="AD2693" t="str">
            <v>wsValve</v>
          </cell>
        </row>
        <row r="2694">
          <cell r="AD2694" t="str">
            <v>wsValve</v>
          </cell>
        </row>
        <row r="2695">
          <cell r="AD2695" t="str">
            <v>swCulvert</v>
          </cell>
        </row>
        <row r="2696">
          <cell r="AD2696" t="str">
            <v>wwValve</v>
          </cell>
        </row>
        <row r="2697">
          <cell r="AD2697" t="str">
            <v>wsValve</v>
          </cell>
        </row>
        <row r="2698">
          <cell r="AD2698" t="str">
            <v>wsMain</v>
          </cell>
        </row>
        <row r="2699">
          <cell r="AD2699" t="str">
            <v>wwManhole</v>
          </cell>
        </row>
        <row r="2700">
          <cell r="AD2700" t="str">
            <v>wsMain</v>
          </cell>
        </row>
        <row r="2701">
          <cell r="AD2701" t="str">
            <v>swManhole</v>
          </cell>
        </row>
        <row r="2702">
          <cell r="AD2702" t="str">
            <v>swManhole</v>
          </cell>
        </row>
        <row r="2703">
          <cell r="AD2703" t="str">
            <v>wwMain</v>
          </cell>
        </row>
        <row r="2704">
          <cell r="AD2704" t="str">
            <v>wsValve</v>
          </cell>
        </row>
        <row r="2705">
          <cell r="AD2705" t="str">
            <v>wsValve</v>
          </cell>
        </row>
        <row r="2706">
          <cell r="AD2706" t="str">
            <v>wsMain</v>
          </cell>
        </row>
        <row r="2707">
          <cell r="AD2707" t="str">
            <v>wsMain</v>
          </cell>
        </row>
        <row r="2708">
          <cell r="AD2708" t="str">
            <v>wsValve</v>
          </cell>
        </row>
        <row r="2709">
          <cell r="AD2709" t="str">
            <v>swMain</v>
          </cell>
        </row>
        <row r="2710">
          <cell r="AD2710" t="str">
            <v>swMain</v>
          </cell>
        </row>
        <row r="2711">
          <cell r="AD2711" t="str">
            <v>swMain</v>
          </cell>
        </row>
        <row r="2712">
          <cell r="AD2712" t="str">
            <v>wsValve</v>
          </cell>
        </row>
        <row r="2713">
          <cell r="AD2713" t="str">
            <v>wwValve</v>
          </cell>
        </row>
        <row r="2714">
          <cell r="AD2714" t="str">
            <v>wsValve</v>
          </cell>
        </row>
        <row r="2715">
          <cell r="AD2715" t="str">
            <v>wwValve</v>
          </cell>
        </row>
        <row r="2716">
          <cell r="AD2716" t="str">
            <v>wsValve</v>
          </cell>
        </row>
        <row r="2717">
          <cell r="AD2717" t="str">
            <v>wsValve</v>
          </cell>
        </row>
        <row r="2718">
          <cell r="AD2718" t="str">
            <v>wsValve</v>
          </cell>
        </row>
        <row r="2719">
          <cell r="AD2719" t="str">
            <v>wsValve</v>
          </cell>
        </row>
        <row r="2720">
          <cell r="AD2720" t="str">
            <v>wsValve</v>
          </cell>
        </row>
        <row r="2721">
          <cell r="AD2721" t="str">
            <v>swMain</v>
          </cell>
        </row>
        <row r="2722">
          <cell r="AD2722" t="str">
            <v>wsMain</v>
          </cell>
        </row>
        <row r="2723">
          <cell r="AD2723" t="str">
            <v>wsMain</v>
          </cell>
        </row>
        <row r="2724">
          <cell r="AD2724" t="str">
            <v>wsValve</v>
          </cell>
        </row>
        <row r="2725">
          <cell r="AD2725" t="str">
            <v>wsValve</v>
          </cell>
        </row>
        <row r="2726">
          <cell r="AD2726" t="str">
            <v>swMain</v>
          </cell>
        </row>
        <row r="2727">
          <cell r="AD2727" t="str">
            <v>wsValve</v>
          </cell>
        </row>
        <row r="2728">
          <cell r="AD2728" t="str">
            <v>wsValve</v>
          </cell>
        </row>
        <row r="2729">
          <cell r="AD2729" t="str">
            <v>swManhole</v>
          </cell>
        </row>
        <row r="2730">
          <cell r="AD2730" t="str">
            <v>swLateral</v>
          </cell>
        </row>
        <row r="2731">
          <cell r="AD2731" t="str">
            <v>wsLateral</v>
          </cell>
        </row>
        <row r="2732">
          <cell r="AD2732" t="str">
            <v>wsLateral</v>
          </cell>
        </row>
        <row r="2733">
          <cell r="AD2733" t="str">
            <v>swLateral</v>
          </cell>
        </row>
        <row r="2734">
          <cell r="AD2734" t="str">
            <v>wsLateral</v>
          </cell>
        </row>
        <row r="2735">
          <cell r="AD2735" t="str">
            <v>swLateral</v>
          </cell>
        </row>
        <row r="2736">
          <cell r="AD2736" t="str">
            <v>wsLateral</v>
          </cell>
        </row>
        <row r="2737">
          <cell r="AD2737" t="str">
            <v>swLateral</v>
          </cell>
        </row>
        <row r="2738">
          <cell r="AD2738" t="str">
            <v>swLateral</v>
          </cell>
        </row>
        <row r="2739">
          <cell r="AD2739" t="str">
            <v>swLateral</v>
          </cell>
        </row>
        <row r="2740">
          <cell r="AD2740" t="str">
            <v>swLateral</v>
          </cell>
        </row>
        <row r="2741">
          <cell r="AD2741" t="str">
            <v>swLateral</v>
          </cell>
        </row>
        <row r="2742">
          <cell r="AD2742" t="str">
            <v>swLateral</v>
          </cell>
        </row>
        <row r="2743">
          <cell r="AD2743" t="str">
            <v>swLateral</v>
          </cell>
        </row>
        <row r="2744">
          <cell r="AD2744" t="str">
            <v>swLateral</v>
          </cell>
        </row>
        <row r="2745">
          <cell r="AD2745" t="str">
            <v>swLateral</v>
          </cell>
        </row>
        <row r="2746">
          <cell r="AD2746" t="str">
            <v>wsLateral</v>
          </cell>
        </row>
        <row r="2747">
          <cell r="AD2747" t="str">
            <v>wsLateral</v>
          </cell>
        </row>
        <row r="2748">
          <cell r="AD2748" t="str">
            <v>swLateral</v>
          </cell>
        </row>
        <row r="2749">
          <cell r="AD2749" t="str">
            <v>swLateral</v>
          </cell>
        </row>
        <row r="2750">
          <cell r="AD2750" t="str">
            <v>swLateral</v>
          </cell>
        </row>
        <row r="2751">
          <cell r="AD2751" t="str">
            <v>swLateral</v>
          </cell>
        </row>
        <row r="2752">
          <cell r="AD2752" t="str">
            <v>wsLateral</v>
          </cell>
        </row>
        <row r="2753">
          <cell r="AD2753" t="str">
            <v>swLateral</v>
          </cell>
        </row>
        <row r="2754">
          <cell r="AD2754" t="str">
            <v>wsLateral</v>
          </cell>
        </row>
        <row r="2755">
          <cell r="AD2755" t="str">
            <v>swLateral</v>
          </cell>
        </row>
        <row r="2756">
          <cell r="AD2756" t="str">
            <v>swLateral</v>
          </cell>
        </row>
        <row r="2757">
          <cell r="AD2757" t="str">
            <v>wsLateral</v>
          </cell>
        </row>
        <row r="2758">
          <cell r="AD2758" t="str">
            <v>swLateral</v>
          </cell>
        </row>
        <row r="2759">
          <cell r="AD2759" t="str">
            <v>wwLateral</v>
          </cell>
        </row>
        <row r="2760">
          <cell r="AD2760" t="str">
            <v>swLateral</v>
          </cell>
        </row>
        <row r="2761">
          <cell r="AD2761" t="str">
            <v>swLateral</v>
          </cell>
        </row>
        <row r="2762">
          <cell r="AD2762" t="str">
            <v>wwLateral</v>
          </cell>
        </row>
        <row r="2763">
          <cell r="AD2763" t="str">
            <v>wsValve</v>
          </cell>
        </row>
        <row r="2764">
          <cell r="AD2764" t="str">
            <v>wwMain</v>
          </cell>
        </row>
        <row r="2765">
          <cell r="AD2765" t="str">
            <v>wsMain</v>
          </cell>
        </row>
        <row r="2766">
          <cell r="AD2766" t="str">
            <v>wwMain</v>
          </cell>
        </row>
        <row r="2767">
          <cell r="AD2767" t="str">
            <v>wwMain</v>
          </cell>
        </row>
        <row r="2768">
          <cell r="AD2768" t="str">
            <v>wsValve</v>
          </cell>
        </row>
        <row r="2769">
          <cell r="AD2769" t="str">
            <v>wsMain</v>
          </cell>
        </row>
        <row r="2770">
          <cell r="AD2770" t="str">
            <v>wsMain</v>
          </cell>
        </row>
        <row r="2771">
          <cell r="AD2771" t="str">
            <v>wsValve</v>
          </cell>
        </row>
        <row r="2772">
          <cell r="AD2772" t="str">
            <v>wsValve</v>
          </cell>
        </row>
        <row r="2773">
          <cell r="AD2773" t="str">
            <v>wsValve</v>
          </cell>
        </row>
        <row r="2774">
          <cell r="AD2774" t="str">
            <v>wsMain</v>
          </cell>
        </row>
        <row r="2775">
          <cell r="AD2775" t="str">
            <v>wsValve</v>
          </cell>
        </row>
        <row r="2776">
          <cell r="AD2776" t="str">
            <v>wsMain</v>
          </cell>
        </row>
        <row r="2777">
          <cell r="AD2777" t="str">
            <v>wsValve</v>
          </cell>
        </row>
        <row r="2778">
          <cell r="AD2778" t="str">
            <v>wsValve</v>
          </cell>
        </row>
        <row r="2779">
          <cell r="AD2779" t="str">
            <v>wwMain</v>
          </cell>
        </row>
        <row r="2780">
          <cell r="AD2780" t="str">
            <v>wsValve</v>
          </cell>
        </row>
        <row r="2781">
          <cell r="AD2781" t="str">
            <v>wwMain</v>
          </cell>
        </row>
        <row r="2782">
          <cell r="AD2782" t="str">
            <v>wwMain</v>
          </cell>
        </row>
        <row r="2783">
          <cell r="AD2783" t="str">
            <v>wsValve</v>
          </cell>
        </row>
        <row r="2784">
          <cell r="AD2784" t="str">
            <v>wsValve</v>
          </cell>
        </row>
        <row r="2785">
          <cell r="AD2785" t="str">
            <v>wsValve</v>
          </cell>
        </row>
        <row r="2786">
          <cell r="AD2786" t="str">
            <v>wsValve</v>
          </cell>
        </row>
        <row r="2787">
          <cell r="AD2787" t="str">
            <v>wwMain</v>
          </cell>
        </row>
        <row r="2788">
          <cell r="AD2788" t="str">
            <v>wsValve</v>
          </cell>
        </row>
        <row r="2789">
          <cell r="AD2789" t="str">
            <v>wsValve</v>
          </cell>
        </row>
        <row r="2790">
          <cell r="AD2790" t="str">
            <v>wsValve</v>
          </cell>
        </row>
        <row r="2791">
          <cell r="AD2791" t="str">
            <v>wsMain</v>
          </cell>
        </row>
        <row r="2792">
          <cell r="AD2792" t="str">
            <v>wsValve</v>
          </cell>
        </row>
        <row r="2793">
          <cell r="AD2793" t="str">
            <v>wsValve</v>
          </cell>
        </row>
        <row r="2794">
          <cell r="AD2794" t="str">
            <v>wsValve</v>
          </cell>
        </row>
        <row r="2795">
          <cell r="AD2795" t="str">
            <v>wwManhole</v>
          </cell>
        </row>
        <row r="2796">
          <cell r="AD2796" t="str">
            <v>wsHydrant</v>
          </cell>
        </row>
        <row r="2797">
          <cell r="AD2797" t="str">
            <v>swManhole</v>
          </cell>
        </row>
        <row r="2798">
          <cell r="AD2798" t="str">
            <v>wsValve</v>
          </cell>
        </row>
        <row r="2799">
          <cell r="AD2799" t="str">
            <v>wsMain</v>
          </cell>
        </row>
        <row r="2800">
          <cell r="AD2800" t="str">
            <v>wwManhole</v>
          </cell>
        </row>
        <row r="2801">
          <cell r="AD2801" t="str">
            <v>wsValve</v>
          </cell>
        </row>
        <row r="2802">
          <cell r="AD2802" t="str">
            <v>wwManhole</v>
          </cell>
        </row>
        <row r="2803">
          <cell r="AD2803" t="str">
            <v>wsValve</v>
          </cell>
        </row>
        <row r="2804">
          <cell r="AD2804" t="str">
            <v>wsMain</v>
          </cell>
        </row>
        <row r="2805">
          <cell r="AD2805" t="str">
            <v>wwManhole</v>
          </cell>
        </row>
        <row r="2806">
          <cell r="AD2806" t="str">
            <v>wsValve</v>
          </cell>
        </row>
        <row r="2807">
          <cell r="AD2807" t="str">
            <v>wsHydrant</v>
          </cell>
        </row>
        <row r="2808">
          <cell r="AD2808" t="str">
            <v>swMain</v>
          </cell>
        </row>
        <row r="2809">
          <cell r="AD2809" t="str">
            <v>wsHydrant</v>
          </cell>
        </row>
        <row r="2810">
          <cell r="AD2810" t="str">
            <v>wsHydrant</v>
          </cell>
        </row>
        <row r="2811">
          <cell r="AD2811" t="str">
            <v>wsHydrant</v>
          </cell>
        </row>
        <row r="2812">
          <cell r="AD2812" t="str">
            <v>swManhole</v>
          </cell>
        </row>
        <row r="2813">
          <cell r="AD2813" t="str">
            <v>wsValve</v>
          </cell>
        </row>
        <row r="2814">
          <cell r="AD2814" t="str">
            <v>swManhole</v>
          </cell>
        </row>
        <row r="2815">
          <cell r="AD2815" t="str">
            <v>wsMain</v>
          </cell>
        </row>
        <row r="2816">
          <cell r="AD2816" t="str">
            <v>wsHydrant</v>
          </cell>
        </row>
        <row r="2817">
          <cell r="AD2817" t="str">
            <v>swMain</v>
          </cell>
        </row>
        <row r="2818">
          <cell r="AD2818" t="str">
            <v>swManhole</v>
          </cell>
        </row>
        <row r="2819">
          <cell r="AD2819" t="str">
            <v>wsMain</v>
          </cell>
        </row>
        <row r="2820">
          <cell r="AD2820" t="str">
            <v>wwMain</v>
          </cell>
        </row>
        <row r="2821">
          <cell r="AD2821" t="str">
            <v>swManhole</v>
          </cell>
        </row>
        <row r="2822">
          <cell r="AD2822" t="str">
            <v>wsMain</v>
          </cell>
        </row>
        <row r="2823">
          <cell r="AD2823" t="str">
            <v>swManhole</v>
          </cell>
        </row>
        <row r="2824">
          <cell r="AD2824" t="str">
            <v>wsMain</v>
          </cell>
        </row>
        <row r="2825">
          <cell r="AD2825" t="str">
            <v>wsMain</v>
          </cell>
        </row>
        <row r="2826">
          <cell r="AD2826" t="str">
            <v>swManhole</v>
          </cell>
        </row>
        <row r="2827">
          <cell r="AD2827" t="str">
            <v>wsValve</v>
          </cell>
        </row>
        <row r="2828">
          <cell r="AD2828" t="str">
            <v>swManhole</v>
          </cell>
        </row>
        <row r="2829">
          <cell r="AD2829" t="str">
            <v>swMain</v>
          </cell>
        </row>
        <row r="2830">
          <cell r="AD2830" t="str">
            <v>wsMain</v>
          </cell>
        </row>
        <row r="2831">
          <cell r="AD2831" t="str">
            <v>swManhole</v>
          </cell>
        </row>
        <row r="2832">
          <cell r="AD2832" t="str">
            <v>swMain</v>
          </cell>
        </row>
        <row r="2833">
          <cell r="AD2833" t="str">
            <v>wsValve</v>
          </cell>
        </row>
        <row r="2834">
          <cell r="AD2834" t="str">
            <v>wwManhole</v>
          </cell>
        </row>
        <row r="2835">
          <cell r="AD2835" t="str">
            <v>swMain</v>
          </cell>
        </row>
        <row r="2836">
          <cell r="AD2836" t="str">
            <v>swManhole</v>
          </cell>
        </row>
        <row r="2837">
          <cell r="AD2837" t="str">
            <v>wsHydrant</v>
          </cell>
        </row>
        <row r="2838">
          <cell r="AD2838" t="str">
            <v>swMain</v>
          </cell>
        </row>
        <row r="2839">
          <cell r="AD2839" t="str">
            <v>wsMain</v>
          </cell>
        </row>
        <row r="2840">
          <cell r="AD2840" t="str">
            <v>swManhole</v>
          </cell>
        </row>
        <row r="2841">
          <cell r="AD2841" t="str">
            <v>wsValve</v>
          </cell>
        </row>
        <row r="2842">
          <cell r="AD2842" t="str">
            <v>swManhole</v>
          </cell>
        </row>
        <row r="2843">
          <cell r="AD2843" t="str">
            <v>wsMain</v>
          </cell>
        </row>
        <row r="2844">
          <cell r="AD2844" t="str">
            <v>swMain</v>
          </cell>
        </row>
        <row r="2845">
          <cell r="AD2845" t="str">
            <v>swManhole</v>
          </cell>
        </row>
        <row r="2846">
          <cell r="AD2846" t="str">
            <v>swMain</v>
          </cell>
        </row>
        <row r="2847">
          <cell r="AD2847" t="str">
            <v>wsHydrant</v>
          </cell>
        </row>
        <row r="2848">
          <cell r="AD2848" t="str">
            <v>wsMain</v>
          </cell>
        </row>
        <row r="2849">
          <cell r="AD2849" t="str">
            <v>swManhole</v>
          </cell>
        </row>
        <row r="2850">
          <cell r="AD2850" t="str">
            <v>wsValve</v>
          </cell>
        </row>
        <row r="2851">
          <cell r="AD2851" t="str">
            <v>wwManhole</v>
          </cell>
        </row>
        <row r="2852">
          <cell r="AD2852" t="str">
            <v>wsValve</v>
          </cell>
        </row>
        <row r="2853">
          <cell r="AD2853" t="str">
            <v>wsMain</v>
          </cell>
        </row>
        <row r="2854">
          <cell r="AD2854" t="str">
            <v>swManhole</v>
          </cell>
        </row>
        <row r="2855">
          <cell r="AD2855" t="str">
            <v>swManhole</v>
          </cell>
        </row>
        <row r="2856">
          <cell r="AD2856" t="str">
            <v>wsValve</v>
          </cell>
        </row>
        <row r="2857">
          <cell r="AD2857" t="str">
            <v>swMain</v>
          </cell>
        </row>
        <row r="2858">
          <cell r="AD2858" t="str">
            <v>wwManhole</v>
          </cell>
        </row>
        <row r="2859">
          <cell r="AD2859" t="str">
            <v>wwManhole</v>
          </cell>
        </row>
        <row r="2860">
          <cell r="AD2860" t="str">
            <v>swManhole</v>
          </cell>
        </row>
        <row r="2861">
          <cell r="AD2861" t="str">
            <v>wsMain</v>
          </cell>
        </row>
        <row r="2862">
          <cell r="AD2862" t="str">
            <v>swMain</v>
          </cell>
        </row>
        <row r="2863">
          <cell r="AD2863" t="str">
            <v>wsMain</v>
          </cell>
        </row>
        <row r="2864">
          <cell r="AD2864" t="str">
            <v>wsMain</v>
          </cell>
        </row>
        <row r="2865">
          <cell r="AD2865" t="str">
            <v>wwManhole</v>
          </cell>
        </row>
        <row r="2866">
          <cell r="AD2866" t="str">
            <v>wsValve</v>
          </cell>
        </row>
        <row r="2867">
          <cell r="AD2867" t="str">
            <v>swManhole</v>
          </cell>
        </row>
        <row r="2868">
          <cell r="AD2868" t="str">
            <v>swManhole</v>
          </cell>
        </row>
        <row r="2869">
          <cell r="AD2869" t="str">
            <v>wsHydrant</v>
          </cell>
        </row>
        <row r="2870">
          <cell r="AD2870" t="str">
            <v>swManhole</v>
          </cell>
        </row>
        <row r="2871">
          <cell r="AD2871" t="str">
            <v>swManhole</v>
          </cell>
        </row>
        <row r="2872">
          <cell r="AD2872" t="str">
            <v>swManhole</v>
          </cell>
        </row>
        <row r="2873">
          <cell r="AD2873" t="str">
            <v>swManhole</v>
          </cell>
        </row>
        <row r="2874">
          <cell r="AD2874" t="str">
            <v>swManhole</v>
          </cell>
        </row>
        <row r="2875">
          <cell r="AD2875" t="str">
            <v>swManhole</v>
          </cell>
        </row>
        <row r="2876">
          <cell r="AD2876" t="str">
            <v>swManhole</v>
          </cell>
        </row>
        <row r="2877">
          <cell r="AD2877" t="str">
            <v>swManhole</v>
          </cell>
        </row>
        <row r="2878">
          <cell r="AD2878" t="str">
            <v>swManhole</v>
          </cell>
        </row>
        <row r="2879">
          <cell r="AD2879" t="str">
            <v>swManhole</v>
          </cell>
        </row>
        <row r="2880">
          <cell r="AD2880" t="str">
            <v>swMain</v>
          </cell>
        </row>
        <row r="2881">
          <cell r="AD2881" t="str">
            <v>swMain</v>
          </cell>
        </row>
        <row r="2882">
          <cell r="AD2882" t="str">
            <v>swMain</v>
          </cell>
        </row>
        <row r="2883">
          <cell r="AD2883" t="str">
            <v>swMain</v>
          </cell>
        </row>
        <row r="2884">
          <cell r="AD2884" t="str">
            <v>swMain</v>
          </cell>
        </row>
        <row r="2885">
          <cell r="AD2885" t="str">
            <v>swMain</v>
          </cell>
        </row>
        <row r="2886">
          <cell r="AD2886" t="str">
            <v>swMain</v>
          </cell>
        </row>
        <row r="2887">
          <cell r="AD2887" t="str">
            <v>swMain</v>
          </cell>
        </row>
        <row r="2888">
          <cell r="AD2888" t="str">
            <v>swMain</v>
          </cell>
        </row>
        <row r="2889">
          <cell r="AD2889" t="str">
            <v>swLateral</v>
          </cell>
        </row>
        <row r="2890">
          <cell r="AD2890" t="str">
            <v>swLateral</v>
          </cell>
        </row>
        <row r="2891">
          <cell r="AD2891" t="str">
            <v>swLateral</v>
          </cell>
        </row>
        <row r="2892">
          <cell r="AD2892" t="str">
            <v>swLateral</v>
          </cell>
        </row>
        <row r="2893">
          <cell r="AD2893" t="str">
            <v>swLateral</v>
          </cell>
        </row>
        <row r="2894">
          <cell r="AD2894" t="str">
            <v>swLateral</v>
          </cell>
        </row>
        <row r="2895">
          <cell r="AD2895" t="str">
            <v>swLateral</v>
          </cell>
        </row>
        <row r="2896">
          <cell r="AD2896" t="str">
            <v>swLateral</v>
          </cell>
        </row>
        <row r="2897">
          <cell r="AD2897" t="str">
            <v>swLateral</v>
          </cell>
        </row>
        <row r="2898">
          <cell r="AD2898" t="str">
            <v>swLateral</v>
          </cell>
        </row>
        <row r="2899">
          <cell r="AD2899" t="str">
            <v>swLateral</v>
          </cell>
        </row>
        <row r="2900">
          <cell r="AD2900" t="str">
            <v>swLateral</v>
          </cell>
        </row>
        <row r="2901">
          <cell r="AD2901" t="str">
            <v>swLateral</v>
          </cell>
        </row>
        <row r="2902">
          <cell r="AD2902" t="str">
            <v>swLateral</v>
          </cell>
        </row>
        <row r="2903">
          <cell r="AD2903" t="str">
            <v>swLateral</v>
          </cell>
        </row>
        <row r="2904">
          <cell r="AD2904" t="str">
            <v>swLateral</v>
          </cell>
        </row>
        <row r="2905">
          <cell r="AD2905" t="str">
            <v>swMain</v>
          </cell>
        </row>
        <row r="2906">
          <cell r="AD2906" t="str">
            <v>swMain</v>
          </cell>
        </row>
        <row r="2907">
          <cell r="AD2907" t="str">
            <v>swMain</v>
          </cell>
        </row>
        <row r="2908">
          <cell r="AD2908" t="str">
            <v>wwLateral</v>
          </cell>
        </row>
        <row r="2909">
          <cell r="AD2909" t="str">
            <v>wwLateral</v>
          </cell>
        </row>
        <row r="2910">
          <cell r="AD2910" t="str">
            <v>wwLateral</v>
          </cell>
        </row>
        <row r="2911">
          <cell r="AD2911" t="str">
            <v>wwLateral</v>
          </cell>
        </row>
        <row r="2912">
          <cell r="AD2912" t="str">
            <v>swCulvert</v>
          </cell>
        </row>
        <row r="2913">
          <cell r="AD2913" t="str">
            <v>swCulvert</v>
          </cell>
        </row>
        <row r="2914">
          <cell r="AD2914" t="str">
            <v>wsHydrant</v>
          </cell>
        </row>
        <row r="2915">
          <cell r="AD2915" t="str">
            <v>wsHydrant</v>
          </cell>
        </row>
        <row r="2916">
          <cell r="AD2916" t="str">
            <v>swCulvert</v>
          </cell>
        </row>
        <row r="2917">
          <cell r="AD2917" t="str">
            <v>swStructure</v>
          </cell>
        </row>
        <row r="2918">
          <cell r="AD2918" t="str">
            <v>wsMain</v>
          </cell>
        </row>
        <row r="2919">
          <cell r="AD2919" t="str">
            <v>swMain</v>
          </cell>
        </row>
        <row r="2920">
          <cell r="AD2920" t="str">
            <v>wwMain</v>
          </cell>
        </row>
        <row r="2921">
          <cell r="AD2921" t="str">
            <v>wwMain</v>
          </cell>
        </row>
        <row r="2922">
          <cell r="AD2922" t="str">
            <v>wwMain</v>
          </cell>
        </row>
        <row r="2923">
          <cell r="AD2923" t="str">
            <v>wwMain</v>
          </cell>
        </row>
        <row r="2924">
          <cell r="AD2924" t="str">
            <v>wwMain</v>
          </cell>
        </row>
        <row r="2925">
          <cell r="AD2925" t="str">
            <v>wsValve</v>
          </cell>
        </row>
        <row r="2926">
          <cell r="AD2926" t="str">
            <v>wsLateral</v>
          </cell>
        </row>
        <row r="2927">
          <cell r="AD2927" t="str">
            <v>wsLateral</v>
          </cell>
        </row>
        <row r="2928">
          <cell r="AD2928" t="str">
            <v>swLateral</v>
          </cell>
        </row>
        <row r="2929">
          <cell r="AD2929" t="str">
            <v>wsLateral</v>
          </cell>
        </row>
        <row r="2930">
          <cell r="AD2930" t="str">
            <v>wsLateral</v>
          </cell>
        </row>
        <row r="2931">
          <cell r="AD2931" t="str">
            <v>wsLateral</v>
          </cell>
        </row>
        <row r="2932">
          <cell r="AD2932" t="str">
            <v>swManhole</v>
          </cell>
        </row>
        <row r="2933">
          <cell r="AD2933" t="str">
            <v>swManhole</v>
          </cell>
        </row>
        <row r="2934">
          <cell r="AD2934" t="str">
            <v>swManhole</v>
          </cell>
        </row>
        <row r="2935">
          <cell r="AD2935" t="str">
            <v>swManhole</v>
          </cell>
        </row>
        <row r="2936">
          <cell r="AD2936" t="str">
            <v>swManhole</v>
          </cell>
        </row>
        <row r="2937">
          <cell r="AD2937" t="str">
            <v>swMain</v>
          </cell>
        </row>
        <row r="2938">
          <cell r="AD2938" t="str">
            <v>swMain</v>
          </cell>
        </row>
        <row r="2939">
          <cell r="AD2939" t="str">
            <v>swMain</v>
          </cell>
        </row>
        <row r="2940">
          <cell r="AD2940" t="str">
            <v>swMain</v>
          </cell>
        </row>
        <row r="2941">
          <cell r="AD2941" t="str">
            <v>swMain</v>
          </cell>
        </row>
        <row r="2942">
          <cell r="AD2942" t="str">
            <v>wwManhole</v>
          </cell>
        </row>
        <row r="2943">
          <cell r="AD2943" t="str">
            <v>wwManhole</v>
          </cell>
        </row>
        <row r="2944">
          <cell r="AD2944" t="str">
            <v>wwManhole</v>
          </cell>
        </row>
        <row r="2945">
          <cell r="AD2945" t="str">
            <v>wsHydrant</v>
          </cell>
        </row>
        <row r="2946">
          <cell r="AD2946" t="str">
            <v>wsHydrant</v>
          </cell>
        </row>
        <row r="2947">
          <cell r="AD2947" t="str">
            <v>wsValve</v>
          </cell>
        </row>
        <row r="2948">
          <cell r="AD2948" t="str">
            <v>wsValve</v>
          </cell>
        </row>
        <row r="2949">
          <cell r="AD2949" t="str">
            <v>wsValve</v>
          </cell>
        </row>
        <row r="2950">
          <cell r="AD2950" t="str">
            <v>wsValve</v>
          </cell>
        </row>
        <row r="2951">
          <cell r="AD2951" t="str">
            <v>wsValve</v>
          </cell>
        </row>
        <row r="2952">
          <cell r="AD2952" t="str">
            <v>wsValve</v>
          </cell>
        </row>
        <row r="2953">
          <cell r="AD2953" t="str">
            <v>wsValve</v>
          </cell>
        </row>
        <row r="2954">
          <cell r="AD2954" t="str">
            <v>wsValve</v>
          </cell>
        </row>
        <row r="2955">
          <cell r="AD2955" t="str">
            <v>wsValve</v>
          </cell>
        </row>
        <row r="2956">
          <cell r="AD2956" t="str">
            <v>wsValve</v>
          </cell>
        </row>
        <row r="2957">
          <cell r="AD2957" t="str">
            <v>wsValve</v>
          </cell>
        </row>
        <row r="2958">
          <cell r="AD2958" t="str">
            <v>wsValve</v>
          </cell>
        </row>
        <row r="2959">
          <cell r="AD2959" t="str">
            <v>wsValve</v>
          </cell>
        </row>
        <row r="2960">
          <cell r="AD2960" t="str">
            <v>wsValve</v>
          </cell>
        </row>
        <row r="2961">
          <cell r="AD2961" t="str">
            <v>wsMain</v>
          </cell>
        </row>
        <row r="2962">
          <cell r="AD2962" t="str">
            <v>wsMain</v>
          </cell>
        </row>
        <row r="2963">
          <cell r="AD2963" t="str">
            <v>swLateral</v>
          </cell>
        </row>
        <row r="2964">
          <cell r="AD2964" t="str">
            <v>swLateral</v>
          </cell>
        </row>
        <row r="2965">
          <cell r="AD2965" t="str">
            <v>swLateral</v>
          </cell>
        </row>
        <row r="2966">
          <cell r="AD2966" t="str">
            <v>swLateral</v>
          </cell>
        </row>
        <row r="2967">
          <cell r="AD2967" t="str">
            <v>swLateral</v>
          </cell>
        </row>
        <row r="2968">
          <cell r="AD2968" t="str">
            <v>swLateral</v>
          </cell>
        </row>
        <row r="2969">
          <cell r="AD2969" t="str">
            <v>swLateral</v>
          </cell>
        </row>
        <row r="2970">
          <cell r="AD2970" t="str">
            <v>swLateral</v>
          </cell>
        </row>
        <row r="2971">
          <cell r="AD2971" t="str">
            <v>swLateral</v>
          </cell>
        </row>
        <row r="2972">
          <cell r="AD2972" t="str">
            <v>swLateral</v>
          </cell>
        </row>
        <row r="2973">
          <cell r="AD2973" t="str">
            <v>wwLateral</v>
          </cell>
        </row>
        <row r="2974">
          <cell r="AD2974" t="str">
            <v>wwLateral</v>
          </cell>
        </row>
        <row r="2975">
          <cell r="AD2975" t="str">
            <v>wwLateral</v>
          </cell>
        </row>
        <row r="2976">
          <cell r="AD2976" t="str">
            <v>wwLateral</v>
          </cell>
        </row>
        <row r="2977">
          <cell r="AD2977" t="str">
            <v>wwLateral</v>
          </cell>
        </row>
        <row r="2978">
          <cell r="AD2978" t="str">
            <v>wwLateral</v>
          </cell>
        </row>
        <row r="2979">
          <cell r="AD2979" t="str">
            <v>wwLateral</v>
          </cell>
        </row>
        <row r="2980">
          <cell r="AD2980" t="str">
            <v>wwLateral</v>
          </cell>
        </row>
        <row r="2981">
          <cell r="AD2981" t="str">
            <v>wsLateral</v>
          </cell>
        </row>
        <row r="2982">
          <cell r="AD2982" t="str">
            <v>wsLateral</v>
          </cell>
        </row>
        <row r="2983">
          <cell r="AD2983" t="str">
            <v>wsLateral</v>
          </cell>
        </row>
        <row r="2984">
          <cell r="AD2984" t="str">
            <v>wsLateral</v>
          </cell>
        </row>
        <row r="2985">
          <cell r="AD2985" t="str">
            <v>wsLateral</v>
          </cell>
        </row>
        <row r="2986">
          <cell r="AD2986" t="str">
            <v>wsLateral</v>
          </cell>
        </row>
        <row r="2987">
          <cell r="AD2987" t="str">
            <v>wsLateral</v>
          </cell>
        </row>
        <row r="2988">
          <cell r="AD2988" t="str">
            <v>wsLateral</v>
          </cell>
        </row>
        <row r="2989">
          <cell r="AD2989" t="str">
            <v>wsLateral</v>
          </cell>
        </row>
        <row r="2990">
          <cell r="AD2990" t="str">
            <v>wsLateral</v>
          </cell>
        </row>
        <row r="2991">
          <cell r="AD2991" t="str">
            <v>wwLateral</v>
          </cell>
        </row>
        <row r="2992">
          <cell r="AD2992" t="str">
            <v>wsLateral</v>
          </cell>
        </row>
        <row r="2993">
          <cell r="AD2993" t="str">
            <v>wsLateral</v>
          </cell>
        </row>
        <row r="2994">
          <cell r="AD2994" t="str">
            <v>wsValve</v>
          </cell>
        </row>
        <row r="2995">
          <cell r="AD2995" t="str">
            <v>wwManhole</v>
          </cell>
        </row>
        <row r="2996">
          <cell r="AD2996" t="str">
            <v>swLateral</v>
          </cell>
        </row>
        <row r="2997">
          <cell r="AD2997" t="str">
            <v>swLateral</v>
          </cell>
        </row>
        <row r="2998">
          <cell r="AD2998" t="str">
            <v>wsLateral</v>
          </cell>
        </row>
        <row r="2999">
          <cell r="AD2999" t="str">
            <v>wwLateral</v>
          </cell>
        </row>
        <row r="3000">
          <cell r="AD3000" t="str">
            <v>wsLateral</v>
          </cell>
        </row>
        <row r="3001">
          <cell r="AD3001" t="str">
            <v>wwLateral</v>
          </cell>
        </row>
        <row r="3002">
          <cell r="AD3002" t="str">
            <v>swLateral</v>
          </cell>
        </row>
        <row r="3003">
          <cell r="AD3003" t="str">
            <v>wsLateral</v>
          </cell>
        </row>
        <row r="3004">
          <cell r="AD3004" t="str">
            <v>swLateral</v>
          </cell>
        </row>
        <row r="3005">
          <cell r="AD3005" t="str">
            <v>wsLateral</v>
          </cell>
        </row>
        <row r="3006">
          <cell r="AD3006" t="str">
            <v>swLateral</v>
          </cell>
        </row>
        <row r="3007">
          <cell r="AD3007" t="str">
            <v>wwLateral</v>
          </cell>
        </row>
        <row r="3008">
          <cell r="AD3008" t="str">
            <v>wsLateral</v>
          </cell>
        </row>
        <row r="3009">
          <cell r="AD3009" t="str">
            <v>wwLateral</v>
          </cell>
        </row>
        <row r="3010">
          <cell r="AD3010" t="str">
            <v>wsLateral</v>
          </cell>
        </row>
        <row r="3011">
          <cell r="AD3011" t="str">
            <v>wsLateral</v>
          </cell>
        </row>
        <row r="3012">
          <cell r="AD3012" t="str">
            <v>swLateral</v>
          </cell>
        </row>
        <row r="3013">
          <cell r="AD3013" t="str">
            <v>swLateral</v>
          </cell>
        </row>
        <row r="3014">
          <cell r="AD3014" t="str">
            <v>wsLateral</v>
          </cell>
        </row>
        <row r="3015">
          <cell r="AD3015" t="str">
            <v>swLateral</v>
          </cell>
        </row>
        <row r="3016">
          <cell r="AD3016" t="str">
            <v>swLateral</v>
          </cell>
        </row>
        <row r="3017">
          <cell r="AD3017" t="str">
            <v>swLateral</v>
          </cell>
        </row>
        <row r="3018">
          <cell r="AD3018" t="str">
            <v>wwLateral</v>
          </cell>
        </row>
        <row r="3019">
          <cell r="AD3019" t="str">
            <v>wwLateral</v>
          </cell>
        </row>
        <row r="3020">
          <cell r="AD3020" t="str">
            <v>wwLateral</v>
          </cell>
        </row>
        <row r="3021">
          <cell r="AD3021" t="str">
            <v>wwLateral</v>
          </cell>
        </row>
        <row r="3022">
          <cell r="AD3022" t="str">
            <v>wwLateral</v>
          </cell>
        </row>
        <row r="3023">
          <cell r="AD3023" t="str">
            <v>wsLateral</v>
          </cell>
        </row>
        <row r="3024">
          <cell r="AD3024" t="str">
            <v>wwLateral</v>
          </cell>
        </row>
        <row r="3025">
          <cell r="AD3025" t="str">
            <v>wwLateral</v>
          </cell>
        </row>
        <row r="3026">
          <cell r="AD3026" t="str">
            <v>wsLateral</v>
          </cell>
        </row>
        <row r="3027">
          <cell r="AD3027" t="str">
            <v>wsValve</v>
          </cell>
        </row>
        <row r="3028">
          <cell r="AD3028" t="str">
            <v>wsValve</v>
          </cell>
        </row>
        <row r="3029">
          <cell r="AD3029" t="str">
            <v>wsValve</v>
          </cell>
        </row>
        <row r="3030">
          <cell r="AD3030" t="str">
            <v>wsValve</v>
          </cell>
        </row>
        <row r="3031">
          <cell r="AD3031" t="str">
            <v>wsValve</v>
          </cell>
        </row>
        <row r="3032">
          <cell r="AD3032" t="str">
            <v>wsValve</v>
          </cell>
        </row>
        <row r="3033">
          <cell r="AD3033" t="str">
            <v>wsValve</v>
          </cell>
        </row>
        <row r="3034">
          <cell r="AD3034" t="str">
            <v>wsValve</v>
          </cell>
        </row>
        <row r="3035">
          <cell r="AD3035" t="str">
            <v>wsValve</v>
          </cell>
        </row>
        <row r="3036">
          <cell r="AD3036" t="str">
            <v>wsValve</v>
          </cell>
        </row>
        <row r="3037">
          <cell r="AD3037" t="str">
            <v>wsValve</v>
          </cell>
        </row>
        <row r="3038">
          <cell r="AD3038" t="str">
            <v>wsValve</v>
          </cell>
        </row>
        <row r="3039">
          <cell r="AD3039" t="str">
            <v>wsValve</v>
          </cell>
        </row>
        <row r="3040">
          <cell r="AD3040" t="str">
            <v>wsValve</v>
          </cell>
        </row>
        <row r="3041">
          <cell r="AD3041" t="str">
            <v>wwManhole</v>
          </cell>
        </row>
        <row r="3042">
          <cell r="AD3042" t="str">
            <v>wsValve</v>
          </cell>
        </row>
        <row r="3043">
          <cell r="AD3043" t="str">
            <v>wsValve</v>
          </cell>
        </row>
        <row r="3044">
          <cell r="AD3044" t="str">
            <v>wsValve</v>
          </cell>
        </row>
        <row r="3045">
          <cell r="AD3045" t="str">
            <v>wsValve</v>
          </cell>
        </row>
        <row r="3046">
          <cell r="AD3046" t="str">
            <v>swManhole</v>
          </cell>
        </row>
        <row r="3047">
          <cell r="AD3047" t="str">
            <v>wsValve</v>
          </cell>
        </row>
        <row r="3048">
          <cell r="AD3048" t="str">
            <v>wsValve</v>
          </cell>
        </row>
        <row r="3049">
          <cell r="AD3049" t="str">
            <v>wsValve</v>
          </cell>
        </row>
        <row r="3050">
          <cell r="AD3050" t="str">
            <v>swManhole</v>
          </cell>
        </row>
        <row r="3051">
          <cell r="AD3051" t="str">
            <v>wwManhole</v>
          </cell>
        </row>
        <row r="3052">
          <cell r="AD3052" t="str">
            <v>wsMain</v>
          </cell>
        </row>
        <row r="3053">
          <cell r="AD3053" t="str">
            <v>wwLateral</v>
          </cell>
        </row>
        <row r="3054">
          <cell r="AD3054" t="str">
            <v>swManhole</v>
          </cell>
        </row>
        <row r="3055">
          <cell r="AD3055" t="str">
            <v>wwLateral</v>
          </cell>
        </row>
        <row r="3056">
          <cell r="AD3056" t="str">
            <v>wwManhole</v>
          </cell>
        </row>
        <row r="3057">
          <cell r="AD3057" t="str">
            <v>swMain</v>
          </cell>
        </row>
        <row r="3058">
          <cell r="AD3058" t="str">
            <v>swMain</v>
          </cell>
        </row>
        <row r="3059">
          <cell r="AD3059" t="str">
            <v>wsValve</v>
          </cell>
        </row>
        <row r="3060">
          <cell r="AD3060" t="str">
            <v>swLateral</v>
          </cell>
        </row>
        <row r="3061">
          <cell r="AD3061" t="str">
            <v>wsLateral</v>
          </cell>
        </row>
        <row r="3062">
          <cell r="AD3062" t="str">
            <v>swLateral</v>
          </cell>
        </row>
        <row r="3063">
          <cell r="AD3063" t="str">
            <v>wwLateral</v>
          </cell>
        </row>
        <row r="3064">
          <cell r="AD3064" t="str">
            <v>wsValve</v>
          </cell>
        </row>
        <row r="3065">
          <cell r="AD3065" t="str">
            <v>wsHydrant</v>
          </cell>
        </row>
        <row r="3066">
          <cell r="AD3066" t="str">
            <v>wsLateral</v>
          </cell>
        </row>
        <row r="3067">
          <cell r="AD3067" t="str">
            <v>wwLateral</v>
          </cell>
        </row>
        <row r="3068">
          <cell r="AD3068" t="str">
            <v>wwLateral</v>
          </cell>
        </row>
        <row r="3069">
          <cell r="AD3069" t="str">
            <v>swManhole</v>
          </cell>
        </row>
        <row r="3070">
          <cell r="AD3070" t="str">
            <v>swMain</v>
          </cell>
        </row>
        <row r="3071">
          <cell r="AD3071" t="str">
            <v>swManhole</v>
          </cell>
        </row>
        <row r="3072">
          <cell r="AD3072" t="str">
            <v>wsMain</v>
          </cell>
        </row>
        <row r="3073">
          <cell r="AD3073" t="str">
            <v>wwLateral</v>
          </cell>
        </row>
        <row r="3074">
          <cell r="AD3074" t="str">
            <v>swLateral</v>
          </cell>
        </row>
        <row r="3075">
          <cell r="AD3075" t="str">
            <v>wsValve</v>
          </cell>
        </row>
        <row r="3076">
          <cell r="AD3076" t="str">
            <v>swLateral</v>
          </cell>
        </row>
        <row r="3077">
          <cell r="AD3077" t="str">
            <v>wsValve</v>
          </cell>
        </row>
        <row r="3078">
          <cell r="AD3078" t="str">
            <v>wsMain</v>
          </cell>
        </row>
        <row r="3079">
          <cell r="AD3079" t="str">
            <v>wwLateral</v>
          </cell>
        </row>
        <row r="3080">
          <cell r="AD3080" t="str">
            <v>wsLateral</v>
          </cell>
        </row>
        <row r="3081">
          <cell r="AD3081" t="str">
            <v>wsValve</v>
          </cell>
        </row>
        <row r="3082">
          <cell r="AD3082" t="str">
            <v>wwLateral</v>
          </cell>
        </row>
        <row r="3083">
          <cell r="AD3083" t="str">
            <v>swLateral</v>
          </cell>
        </row>
        <row r="3084">
          <cell r="AD3084" t="str">
            <v>swLateral</v>
          </cell>
        </row>
        <row r="3085">
          <cell r="AD3085" t="str">
            <v>wsValve</v>
          </cell>
        </row>
        <row r="3086">
          <cell r="AD3086" t="str">
            <v>wsValve</v>
          </cell>
        </row>
        <row r="3087">
          <cell r="AD3087" t="str">
            <v>wsValve</v>
          </cell>
        </row>
        <row r="3088">
          <cell r="AD3088" t="str">
            <v>wsValve</v>
          </cell>
        </row>
        <row r="3089">
          <cell r="AD3089" t="str">
            <v>swMain</v>
          </cell>
        </row>
        <row r="3090">
          <cell r="AD3090" t="str">
            <v>wwLateral</v>
          </cell>
        </row>
        <row r="3091">
          <cell r="AD3091" t="str">
            <v>wsValve</v>
          </cell>
        </row>
        <row r="3092">
          <cell r="AD3092" t="str">
            <v>wwManhole</v>
          </cell>
        </row>
        <row r="3093">
          <cell r="AD3093" t="str">
            <v>swLateral</v>
          </cell>
        </row>
        <row r="3094">
          <cell r="AD3094" t="str">
            <v>swLateral</v>
          </cell>
        </row>
        <row r="3095">
          <cell r="AD3095" t="str">
            <v>wwMain</v>
          </cell>
        </row>
        <row r="3096">
          <cell r="AD3096" t="str">
            <v>wsLateral</v>
          </cell>
        </row>
        <row r="3097">
          <cell r="AD3097" t="str">
            <v>swLateral</v>
          </cell>
        </row>
        <row r="3098">
          <cell r="AD3098" t="str">
            <v>swLateral</v>
          </cell>
        </row>
        <row r="3099">
          <cell r="AD3099" t="str">
            <v>swMain</v>
          </cell>
        </row>
        <row r="3100">
          <cell r="AD3100" t="str">
            <v>wwManhole</v>
          </cell>
        </row>
        <row r="3101">
          <cell r="AD3101" t="str">
            <v>swLateral</v>
          </cell>
        </row>
        <row r="3102">
          <cell r="AD3102" t="str">
            <v>wwLateral</v>
          </cell>
        </row>
        <row r="3103">
          <cell r="AD3103" t="str">
            <v>swLateral</v>
          </cell>
        </row>
        <row r="3104">
          <cell r="AD3104" t="str">
            <v>wsLateral</v>
          </cell>
        </row>
        <row r="3105">
          <cell r="AD3105" t="str">
            <v>swLateral</v>
          </cell>
        </row>
        <row r="3106">
          <cell r="AD3106" t="str">
            <v>wsValve</v>
          </cell>
        </row>
        <row r="3107">
          <cell r="AD3107" t="str">
            <v>wsLateral</v>
          </cell>
        </row>
        <row r="3108">
          <cell r="AD3108" t="str">
            <v>wwLateral</v>
          </cell>
        </row>
        <row r="3109">
          <cell r="AD3109" t="str">
            <v>wsValve</v>
          </cell>
        </row>
        <row r="3110">
          <cell r="AD3110" t="str">
            <v>wwManhole</v>
          </cell>
        </row>
        <row r="3111">
          <cell r="AD3111" t="str">
            <v>wsLateral</v>
          </cell>
        </row>
        <row r="3112">
          <cell r="AD3112" t="str">
            <v>swManhole</v>
          </cell>
        </row>
        <row r="3113">
          <cell r="AD3113" t="str">
            <v>swMain</v>
          </cell>
        </row>
        <row r="3114">
          <cell r="AD3114" t="str">
            <v>wwLateral</v>
          </cell>
        </row>
        <row r="3115">
          <cell r="AD3115" t="str">
            <v>wwLateral</v>
          </cell>
        </row>
        <row r="3116">
          <cell r="AD3116" t="str">
            <v>swLateral</v>
          </cell>
        </row>
        <row r="3117">
          <cell r="AD3117" t="str">
            <v>wsLateral</v>
          </cell>
        </row>
        <row r="3118">
          <cell r="AD3118" t="str">
            <v>wsValve</v>
          </cell>
        </row>
        <row r="3119">
          <cell r="AD3119" t="str">
            <v>swMain</v>
          </cell>
        </row>
        <row r="3120">
          <cell r="AD3120" t="str">
            <v>wwLateral</v>
          </cell>
        </row>
        <row r="3121">
          <cell r="AD3121" t="str">
            <v>wwManhole</v>
          </cell>
        </row>
        <row r="3122">
          <cell r="AD3122" t="str">
            <v>wwMain</v>
          </cell>
        </row>
        <row r="3123">
          <cell r="AD3123" t="str">
            <v>swLateral</v>
          </cell>
        </row>
        <row r="3124">
          <cell r="AD3124" t="str">
            <v>swMain</v>
          </cell>
        </row>
        <row r="3125">
          <cell r="AD3125" t="str">
            <v>swManhole</v>
          </cell>
        </row>
        <row r="3126">
          <cell r="AD3126" t="str">
            <v>wsLateral</v>
          </cell>
        </row>
        <row r="3127">
          <cell r="AD3127" t="str">
            <v>wwLateral</v>
          </cell>
        </row>
        <row r="3128">
          <cell r="AD3128" t="str">
            <v>wsLateral</v>
          </cell>
        </row>
        <row r="3129">
          <cell r="AD3129" t="str">
            <v>wwLateral</v>
          </cell>
        </row>
        <row r="3130">
          <cell r="AD3130" t="str">
            <v>wsLateral</v>
          </cell>
        </row>
        <row r="3131">
          <cell r="AD3131" t="str">
            <v>wwMain</v>
          </cell>
        </row>
        <row r="3132">
          <cell r="AD3132" t="str">
            <v>swMain</v>
          </cell>
        </row>
        <row r="3133">
          <cell r="AD3133" t="str">
            <v>wwLateral</v>
          </cell>
        </row>
        <row r="3134">
          <cell r="AD3134" t="str">
            <v>wwManhole</v>
          </cell>
        </row>
        <row r="3135">
          <cell r="AD3135" t="str">
            <v>wsLateral</v>
          </cell>
        </row>
        <row r="3136">
          <cell r="AD3136" t="str">
            <v>swMain</v>
          </cell>
        </row>
        <row r="3137">
          <cell r="AD3137" t="str">
            <v>swLateral</v>
          </cell>
        </row>
        <row r="3138">
          <cell r="AD3138" t="str">
            <v>wsMain</v>
          </cell>
        </row>
        <row r="3139">
          <cell r="AD3139" t="str">
            <v>wwMain</v>
          </cell>
        </row>
        <row r="3140">
          <cell r="AD3140" t="str">
            <v>wsLateral</v>
          </cell>
        </row>
        <row r="3141">
          <cell r="AD3141" t="str">
            <v>swManhole</v>
          </cell>
        </row>
        <row r="3142">
          <cell r="AD3142" t="str">
            <v>wwMain</v>
          </cell>
        </row>
        <row r="3143">
          <cell r="AD3143" t="str">
            <v>swManhole</v>
          </cell>
        </row>
        <row r="3144">
          <cell r="AD3144" t="str">
            <v>swManhole</v>
          </cell>
        </row>
        <row r="3145">
          <cell r="AD3145" t="str">
            <v>wwManhole</v>
          </cell>
        </row>
        <row r="3146">
          <cell r="AD3146" t="str">
            <v>wsValve</v>
          </cell>
        </row>
        <row r="3147">
          <cell r="AD3147" t="str">
            <v>swManhole</v>
          </cell>
        </row>
        <row r="3148">
          <cell r="AD3148" t="str">
            <v>wwLateral</v>
          </cell>
        </row>
        <row r="3149">
          <cell r="AD3149" t="str">
            <v>wwMain</v>
          </cell>
        </row>
        <row r="3150">
          <cell r="AD3150" t="str">
            <v>wsValve</v>
          </cell>
        </row>
        <row r="3151">
          <cell r="AD3151" t="str">
            <v>wsValve</v>
          </cell>
        </row>
        <row r="3152">
          <cell r="AD3152" t="str">
            <v>wwLateral</v>
          </cell>
        </row>
        <row r="3153">
          <cell r="AD3153" t="str">
            <v>wsLateral</v>
          </cell>
        </row>
        <row r="3154">
          <cell r="AD3154" t="str">
            <v>wsLateral</v>
          </cell>
        </row>
        <row r="3155">
          <cell r="AD3155" t="str">
            <v>wsValve</v>
          </cell>
        </row>
        <row r="3156">
          <cell r="AD3156" t="str">
            <v>swLateral</v>
          </cell>
        </row>
        <row r="3157">
          <cell r="AD3157" t="str">
            <v>wwLateral</v>
          </cell>
        </row>
        <row r="3158">
          <cell r="AD3158" t="str">
            <v>wwManhole</v>
          </cell>
        </row>
        <row r="3159">
          <cell r="AD3159" t="str">
            <v>wwManhole</v>
          </cell>
        </row>
        <row r="3160">
          <cell r="AD3160" t="str">
            <v>wwMain</v>
          </cell>
        </row>
        <row r="3161">
          <cell r="AD3161" t="str">
            <v>swLateral</v>
          </cell>
        </row>
        <row r="3162">
          <cell r="AD3162" t="str">
            <v>wsLateral</v>
          </cell>
        </row>
        <row r="3163">
          <cell r="AD3163" t="str">
            <v>wsLateral</v>
          </cell>
        </row>
        <row r="3164">
          <cell r="AD3164" t="str">
            <v>wsLateral</v>
          </cell>
        </row>
        <row r="3165">
          <cell r="AD3165" t="str">
            <v>wsValve</v>
          </cell>
        </row>
        <row r="3166">
          <cell r="AD3166" t="str">
            <v>wsLateral</v>
          </cell>
        </row>
        <row r="3167">
          <cell r="AD3167" t="str">
            <v>swLateral</v>
          </cell>
        </row>
        <row r="3168">
          <cell r="AD3168" t="str">
            <v>swMain</v>
          </cell>
        </row>
        <row r="3169">
          <cell r="AD3169" t="str">
            <v>wwLateral</v>
          </cell>
        </row>
        <row r="3170">
          <cell r="AD3170" t="str">
            <v>wsValve</v>
          </cell>
        </row>
        <row r="3171">
          <cell r="AD3171" t="str">
            <v>wsLateral</v>
          </cell>
        </row>
        <row r="3172">
          <cell r="AD3172" t="str">
            <v>wsLateral</v>
          </cell>
        </row>
        <row r="3173">
          <cell r="AD3173" t="str">
            <v>wwLateral</v>
          </cell>
        </row>
        <row r="3174">
          <cell r="AD3174" t="str">
            <v>wsLateral</v>
          </cell>
        </row>
        <row r="3175">
          <cell r="AD3175" t="str">
            <v>wwMain</v>
          </cell>
        </row>
        <row r="3176">
          <cell r="AD3176" t="str">
            <v>wsMain</v>
          </cell>
        </row>
        <row r="3177">
          <cell r="AD3177" t="str">
            <v>wwLateral</v>
          </cell>
        </row>
        <row r="3178">
          <cell r="AD3178" t="str">
            <v>wsLateral</v>
          </cell>
        </row>
        <row r="3179">
          <cell r="AD3179" t="str">
            <v>swMain</v>
          </cell>
        </row>
        <row r="3180">
          <cell r="AD3180" t="str">
            <v>wwLateral</v>
          </cell>
        </row>
        <row r="3181">
          <cell r="AD3181" t="str">
            <v>wsLateral</v>
          </cell>
        </row>
        <row r="3182">
          <cell r="AD3182" t="str">
            <v>wwMain</v>
          </cell>
        </row>
        <row r="3183">
          <cell r="AD3183" t="str">
            <v>wwLateral</v>
          </cell>
        </row>
        <row r="3184">
          <cell r="AD3184" t="str">
            <v>swManhole</v>
          </cell>
        </row>
        <row r="3185">
          <cell r="AD3185" t="str">
            <v>wsValve</v>
          </cell>
        </row>
        <row r="3186">
          <cell r="AD3186" t="str">
            <v>swLateral</v>
          </cell>
        </row>
        <row r="3187">
          <cell r="AD3187" t="str">
            <v>wsLateral</v>
          </cell>
        </row>
        <row r="3188">
          <cell r="AD3188" t="str">
            <v>wsLateral</v>
          </cell>
        </row>
        <row r="3189">
          <cell r="AD3189" t="str">
            <v>wsValve</v>
          </cell>
        </row>
        <row r="3190">
          <cell r="AD3190" t="str">
            <v>wsHydrant</v>
          </cell>
        </row>
        <row r="3191">
          <cell r="AD3191" t="str">
            <v>wsLateral</v>
          </cell>
        </row>
        <row r="3192">
          <cell r="AD3192" t="str">
            <v>swManhole</v>
          </cell>
        </row>
        <row r="3193">
          <cell r="AD3193" t="str">
            <v>swLateral</v>
          </cell>
        </row>
        <row r="3194">
          <cell r="AD3194" t="str">
            <v>swLateral</v>
          </cell>
        </row>
        <row r="3195">
          <cell r="AD3195" t="str">
            <v>wwLateral</v>
          </cell>
        </row>
        <row r="3196">
          <cell r="AD3196" t="str">
            <v>swLateral</v>
          </cell>
        </row>
        <row r="3197">
          <cell r="AD3197" t="str">
            <v>swLateral</v>
          </cell>
        </row>
        <row r="3198">
          <cell r="AD3198" t="str">
            <v>wsValve</v>
          </cell>
        </row>
        <row r="3199">
          <cell r="AD3199" t="str">
            <v>wwManhole</v>
          </cell>
        </row>
        <row r="3200">
          <cell r="AD3200" t="str">
            <v>wsHydrant</v>
          </cell>
        </row>
        <row r="3201">
          <cell r="AD3201" t="str">
            <v>wsValve</v>
          </cell>
        </row>
        <row r="3202">
          <cell r="AD3202" t="str">
            <v>swMain</v>
          </cell>
        </row>
        <row r="3203">
          <cell r="AD3203" t="str">
            <v>swLateral</v>
          </cell>
        </row>
        <row r="3204">
          <cell r="AD3204" t="str">
            <v>wwLateral</v>
          </cell>
        </row>
        <row r="3205">
          <cell r="AD3205" t="str">
            <v>wsValve</v>
          </cell>
        </row>
        <row r="3206">
          <cell r="AD3206" t="str">
            <v>wwLateral</v>
          </cell>
        </row>
        <row r="3207">
          <cell r="AD3207" t="str">
            <v>swMain</v>
          </cell>
        </row>
        <row r="3208">
          <cell r="AD3208" t="str">
            <v>swLateral</v>
          </cell>
        </row>
        <row r="3209">
          <cell r="AD3209" t="str">
            <v>wsValve</v>
          </cell>
        </row>
        <row r="3210">
          <cell r="AD3210" t="str">
            <v>wsLateral</v>
          </cell>
        </row>
        <row r="3211">
          <cell r="AD3211" t="str">
            <v>wwManhole</v>
          </cell>
        </row>
        <row r="3212">
          <cell r="AD3212" t="str">
            <v>wsValve</v>
          </cell>
        </row>
        <row r="3213">
          <cell r="AD3213" t="str">
            <v>wsLateral</v>
          </cell>
        </row>
        <row r="3214">
          <cell r="AD3214" t="str">
            <v>wsValve</v>
          </cell>
        </row>
        <row r="3215">
          <cell r="AD3215" t="str">
            <v>wwLateral</v>
          </cell>
        </row>
        <row r="3216">
          <cell r="AD3216" t="str">
            <v>wsLateral</v>
          </cell>
        </row>
        <row r="3217">
          <cell r="AD3217" t="str">
            <v>wwMain</v>
          </cell>
        </row>
        <row r="3218">
          <cell r="AD3218" t="str">
            <v>wwMain</v>
          </cell>
        </row>
        <row r="3219">
          <cell r="AD3219" t="str">
            <v>wsValve</v>
          </cell>
        </row>
        <row r="3220">
          <cell r="AD3220" t="str">
            <v>wwMain</v>
          </cell>
        </row>
        <row r="3221">
          <cell r="AD3221" t="str">
            <v>swLateral</v>
          </cell>
        </row>
        <row r="3222">
          <cell r="AD3222" t="str">
            <v>wsValve</v>
          </cell>
        </row>
        <row r="3223">
          <cell r="AD3223" t="str">
            <v>swManhole</v>
          </cell>
        </row>
        <row r="3224">
          <cell r="AD3224" t="str">
            <v>wsLateral</v>
          </cell>
        </row>
        <row r="3225">
          <cell r="AD3225" t="str">
            <v>wsValve</v>
          </cell>
        </row>
        <row r="3226">
          <cell r="AD3226" t="str">
            <v>wwLateral</v>
          </cell>
        </row>
        <row r="3227">
          <cell r="AD3227" t="str">
            <v>wwLateral</v>
          </cell>
        </row>
        <row r="3228">
          <cell r="AD3228" t="str">
            <v>wsLateral</v>
          </cell>
        </row>
        <row r="3229">
          <cell r="AD3229" t="str">
            <v>wsValve</v>
          </cell>
        </row>
        <row r="3230">
          <cell r="AD3230" t="str">
            <v>wsLateral</v>
          </cell>
        </row>
        <row r="3231">
          <cell r="AD3231" t="str">
            <v>wwManhole</v>
          </cell>
        </row>
        <row r="3232">
          <cell r="AD3232" t="str">
            <v>wsValve</v>
          </cell>
        </row>
        <row r="3233">
          <cell r="AD3233" t="str">
            <v>wwManhole</v>
          </cell>
        </row>
        <row r="3234">
          <cell r="AD3234" t="str">
            <v>swManhole</v>
          </cell>
        </row>
        <row r="3235">
          <cell r="AD3235" t="str">
            <v>wsHydrant</v>
          </cell>
        </row>
        <row r="3236">
          <cell r="AD3236" t="str">
            <v>wwLateral</v>
          </cell>
        </row>
        <row r="3237">
          <cell r="AD3237" t="str">
            <v>wsValve</v>
          </cell>
        </row>
        <row r="3238">
          <cell r="AD3238" t="str">
            <v>wsValve</v>
          </cell>
        </row>
        <row r="3239">
          <cell r="AD3239" t="str">
            <v>wsLateral</v>
          </cell>
        </row>
        <row r="3240">
          <cell r="AD3240" t="str">
            <v>wsValve</v>
          </cell>
        </row>
        <row r="3241">
          <cell r="AD3241" t="str">
            <v>wsValve</v>
          </cell>
        </row>
        <row r="3242">
          <cell r="AD3242" t="str">
            <v>swLateral</v>
          </cell>
        </row>
        <row r="3243">
          <cell r="AD3243" t="str">
            <v>wsValve</v>
          </cell>
        </row>
        <row r="3244">
          <cell r="AD3244" t="str">
            <v>wwLateral</v>
          </cell>
        </row>
        <row r="3245">
          <cell r="AD3245" t="str">
            <v>swMain</v>
          </cell>
        </row>
        <row r="3246">
          <cell r="AD3246" t="str">
            <v>wwLateral</v>
          </cell>
        </row>
        <row r="3247">
          <cell r="AD3247" t="str">
            <v>swManhole</v>
          </cell>
        </row>
        <row r="3248">
          <cell r="AD3248" t="str">
            <v>swManhole</v>
          </cell>
        </row>
        <row r="3249">
          <cell r="AD3249" t="str">
            <v>wwLateral</v>
          </cell>
        </row>
        <row r="3250">
          <cell r="AD3250" t="str">
            <v>wsValve</v>
          </cell>
        </row>
        <row r="3251">
          <cell r="AD3251" t="str">
            <v>wsHydrant</v>
          </cell>
        </row>
        <row r="3252">
          <cell r="AD3252" t="str">
            <v>wsValve</v>
          </cell>
        </row>
        <row r="3253">
          <cell r="AD3253" t="str">
            <v>wwLateral</v>
          </cell>
        </row>
        <row r="3254">
          <cell r="AD3254" t="str">
            <v>wwLateral</v>
          </cell>
        </row>
        <row r="3255">
          <cell r="AD3255" t="str">
            <v>wsLateral</v>
          </cell>
        </row>
        <row r="3256">
          <cell r="AD3256" t="str">
            <v>swMain</v>
          </cell>
        </row>
        <row r="3257">
          <cell r="AD3257" t="str">
            <v>wsValve</v>
          </cell>
        </row>
        <row r="3258">
          <cell r="AD3258" t="str">
            <v>wwLateral</v>
          </cell>
        </row>
        <row r="3259">
          <cell r="AD3259" t="str">
            <v>wwMain</v>
          </cell>
        </row>
        <row r="3260">
          <cell r="AD3260" t="str">
            <v>wsValve</v>
          </cell>
        </row>
        <row r="3261">
          <cell r="AD3261" t="str">
            <v>swLateral</v>
          </cell>
        </row>
        <row r="3262">
          <cell r="AD3262" t="str">
            <v>wwLateral</v>
          </cell>
        </row>
        <row r="3263">
          <cell r="AD3263" t="str">
            <v>wsValve</v>
          </cell>
        </row>
        <row r="3264">
          <cell r="AD3264" t="str">
            <v>swManhole</v>
          </cell>
        </row>
        <row r="3265">
          <cell r="AD3265" t="str">
            <v>wwManhole</v>
          </cell>
        </row>
        <row r="3266">
          <cell r="AD3266" t="str">
            <v>swLateral</v>
          </cell>
        </row>
        <row r="3267">
          <cell r="AD3267" t="str">
            <v>wwLateral</v>
          </cell>
        </row>
        <row r="3268">
          <cell r="AD3268" t="str">
            <v>swManhole</v>
          </cell>
        </row>
        <row r="3269">
          <cell r="AD3269" t="str">
            <v>wsValve</v>
          </cell>
        </row>
        <row r="3270">
          <cell r="AD3270" t="str">
            <v>wsLateral</v>
          </cell>
        </row>
        <row r="3271">
          <cell r="AD3271" t="str">
            <v>wwLateral</v>
          </cell>
        </row>
        <row r="3272">
          <cell r="AD3272" t="str">
            <v>wsValve</v>
          </cell>
        </row>
        <row r="3273">
          <cell r="AD3273" t="str">
            <v>wsValve</v>
          </cell>
        </row>
        <row r="3274">
          <cell r="AD3274" t="str">
            <v>wwLateral</v>
          </cell>
        </row>
        <row r="3275">
          <cell r="AD3275" t="str">
            <v>swManhole</v>
          </cell>
        </row>
        <row r="3276">
          <cell r="AD3276" t="str">
            <v>swLateral</v>
          </cell>
        </row>
        <row r="3277">
          <cell r="AD3277" t="str">
            <v>wsLateral</v>
          </cell>
        </row>
        <row r="3278">
          <cell r="AD3278" t="str">
            <v>wwManhole</v>
          </cell>
        </row>
        <row r="3279">
          <cell r="AD3279" t="str">
            <v>swManhole</v>
          </cell>
        </row>
        <row r="3280">
          <cell r="AD3280" t="str">
            <v>wwMain</v>
          </cell>
        </row>
        <row r="3281">
          <cell r="AD3281" t="str">
            <v>wsValve</v>
          </cell>
        </row>
        <row r="3282">
          <cell r="AD3282" t="str">
            <v>wwMain</v>
          </cell>
        </row>
        <row r="3283">
          <cell r="AD3283" t="str">
            <v>wwLateral</v>
          </cell>
        </row>
        <row r="3284">
          <cell r="AD3284" t="str">
            <v>swLateral</v>
          </cell>
        </row>
        <row r="3285">
          <cell r="AD3285" t="str">
            <v>wsLateral</v>
          </cell>
        </row>
        <row r="3286">
          <cell r="AD3286" t="str">
            <v>swMain</v>
          </cell>
        </row>
        <row r="3287">
          <cell r="AD3287" t="str">
            <v>wsValve</v>
          </cell>
        </row>
        <row r="3288">
          <cell r="AD3288" t="str">
            <v>wwManhole</v>
          </cell>
        </row>
        <row r="3289">
          <cell r="AD3289" t="str">
            <v>wsLateral</v>
          </cell>
        </row>
        <row r="3290">
          <cell r="AD3290" t="str">
            <v>swLateral</v>
          </cell>
        </row>
        <row r="3291">
          <cell r="AD3291" t="str">
            <v>wwLateral</v>
          </cell>
        </row>
        <row r="3292">
          <cell r="AD3292" t="str">
            <v>wsLateral</v>
          </cell>
        </row>
        <row r="3293">
          <cell r="AD3293" t="str">
            <v>wsValve</v>
          </cell>
        </row>
        <row r="3294">
          <cell r="AD3294" t="str">
            <v>swLateral</v>
          </cell>
        </row>
        <row r="3295">
          <cell r="AD3295" t="str">
            <v>wsLateral</v>
          </cell>
        </row>
        <row r="3296">
          <cell r="AD3296" t="str">
            <v>wsLateral</v>
          </cell>
        </row>
        <row r="3297">
          <cell r="AD3297" t="str">
            <v>swManhole</v>
          </cell>
        </row>
        <row r="3298">
          <cell r="AD3298" t="str">
            <v>wsValve</v>
          </cell>
        </row>
        <row r="3299">
          <cell r="AD3299" t="str">
            <v>wsValve</v>
          </cell>
        </row>
        <row r="3300">
          <cell r="AD3300" t="str">
            <v>wsValve</v>
          </cell>
        </row>
        <row r="3301">
          <cell r="AD3301" t="str">
            <v>wsLateral</v>
          </cell>
        </row>
        <row r="3302">
          <cell r="AD3302" t="str">
            <v>wsLateral</v>
          </cell>
        </row>
        <row r="3303">
          <cell r="AD3303" t="str">
            <v>wsValve</v>
          </cell>
        </row>
        <row r="3304">
          <cell r="AD3304" t="str">
            <v>wsLateral</v>
          </cell>
        </row>
        <row r="3305">
          <cell r="AD3305" t="str">
            <v>wsValve</v>
          </cell>
        </row>
        <row r="3306">
          <cell r="AD3306" t="str">
            <v>wsLateral</v>
          </cell>
        </row>
        <row r="3307">
          <cell r="AD3307" t="str">
            <v>wwMain</v>
          </cell>
        </row>
        <row r="3308">
          <cell r="AD3308" t="str">
            <v>wsValve</v>
          </cell>
        </row>
        <row r="3309">
          <cell r="AD3309" t="str">
            <v>wwLateral</v>
          </cell>
        </row>
        <row r="3310">
          <cell r="AD3310" t="str">
            <v>wsLateral</v>
          </cell>
        </row>
        <row r="3311">
          <cell r="AD3311" t="str">
            <v>wsLateral</v>
          </cell>
        </row>
        <row r="3312">
          <cell r="AD3312" t="str">
            <v>wsLateral</v>
          </cell>
        </row>
        <row r="3313">
          <cell r="AD3313" t="str">
            <v>wwMain</v>
          </cell>
        </row>
        <row r="3314">
          <cell r="AD3314" t="str">
            <v>wsLateral</v>
          </cell>
        </row>
        <row r="3315">
          <cell r="AD3315" t="str">
            <v>wsLateral</v>
          </cell>
        </row>
        <row r="3316">
          <cell r="AD3316" t="str">
            <v>wwLateral</v>
          </cell>
        </row>
        <row r="3317">
          <cell r="AD3317" t="str">
            <v>wsLateral</v>
          </cell>
        </row>
        <row r="3318">
          <cell r="AD3318" t="str">
            <v>wsLateral</v>
          </cell>
        </row>
        <row r="3319">
          <cell r="AD3319" t="str">
            <v>wwManhole</v>
          </cell>
        </row>
        <row r="3320">
          <cell r="AD3320" t="str">
            <v>wsValve</v>
          </cell>
        </row>
        <row r="3321">
          <cell r="AD3321" t="str">
            <v>swManhole</v>
          </cell>
        </row>
        <row r="3322">
          <cell r="AD3322" t="str">
            <v>swManhole</v>
          </cell>
        </row>
        <row r="3323">
          <cell r="AD3323" t="str">
            <v>wwLateral</v>
          </cell>
        </row>
        <row r="3324">
          <cell r="AD3324" t="str">
            <v>swLateral</v>
          </cell>
        </row>
        <row r="3325">
          <cell r="AD3325" t="str">
            <v>wsLateral</v>
          </cell>
        </row>
        <row r="3326">
          <cell r="AD3326" t="str">
            <v>wsValve</v>
          </cell>
        </row>
        <row r="3327">
          <cell r="AD3327" t="str">
            <v>wwLateral</v>
          </cell>
        </row>
        <row r="3328">
          <cell r="AD3328" t="str">
            <v>wsValve</v>
          </cell>
        </row>
        <row r="3329">
          <cell r="AD3329" t="str">
            <v>wsValve</v>
          </cell>
        </row>
        <row r="3330">
          <cell r="AD3330" t="str">
            <v>swManhole</v>
          </cell>
        </row>
        <row r="3331">
          <cell r="AD3331" t="str">
            <v>wsValve</v>
          </cell>
        </row>
        <row r="3332">
          <cell r="AD3332" t="str">
            <v>wsValve</v>
          </cell>
        </row>
        <row r="3333">
          <cell r="AD3333" t="str">
            <v>wsValve</v>
          </cell>
        </row>
        <row r="3334">
          <cell r="AD3334" t="str">
            <v>wsValve</v>
          </cell>
        </row>
        <row r="3335">
          <cell r="AD3335" t="str">
            <v>wsValve</v>
          </cell>
        </row>
        <row r="3336">
          <cell r="AD3336" t="str">
            <v>wwLateral</v>
          </cell>
        </row>
        <row r="3337">
          <cell r="AD3337" t="str">
            <v>wsLateral</v>
          </cell>
        </row>
        <row r="3338">
          <cell r="AD3338" t="str">
            <v>wwManhole</v>
          </cell>
        </row>
        <row r="3339">
          <cell r="AD3339" t="str">
            <v>wsHydrant</v>
          </cell>
        </row>
        <row r="3340">
          <cell r="AD3340" t="str">
            <v>wsLateral</v>
          </cell>
        </row>
        <row r="3341">
          <cell r="AD3341" t="str">
            <v>wwMain</v>
          </cell>
        </row>
        <row r="3342">
          <cell r="AD3342" t="str">
            <v>wsLateral</v>
          </cell>
        </row>
        <row r="3343">
          <cell r="AD3343" t="str">
            <v>wsLateral</v>
          </cell>
        </row>
        <row r="3344">
          <cell r="AD3344" t="str">
            <v>swLateral</v>
          </cell>
        </row>
        <row r="3345">
          <cell r="AD3345" t="str">
            <v>swManhole</v>
          </cell>
        </row>
        <row r="3346">
          <cell r="AD3346" t="str">
            <v>wsLateral</v>
          </cell>
        </row>
        <row r="3347">
          <cell r="AD3347" t="str">
            <v>wwLateral</v>
          </cell>
        </row>
        <row r="3348">
          <cell r="AD3348" t="str">
            <v>swManhole</v>
          </cell>
        </row>
        <row r="3349">
          <cell r="AD3349" t="str">
            <v>wsLateral</v>
          </cell>
        </row>
        <row r="3350">
          <cell r="AD3350" t="str">
            <v>wwLateral</v>
          </cell>
        </row>
        <row r="3351">
          <cell r="AD3351" t="str">
            <v>wwLateral</v>
          </cell>
        </row>
        <row r="3352">
          <cell r="AD3352" t="str">
            <v>swMain</v>
          </cell>
        </row>
        <row r="3353">
          <cell r="AD3353" t="str">
            <v>wsValve</v>
          </cell>
        </row>
        <row r="3354">
          <cell r="AD3354" t="str">
            <v>wwManhole</v>
          </cell>
        </row>
        <row r="3355">
          <cell r="AD3355" t="str">
            <v>swLateral</v>
          </cell>
        </row>
        <row r="3356">
          <cell r="AD3356" t="str">
            <v>wwLateral</v>
          </cell>
        </row>
        <row r="3357">
          <cell r="AD3357" t="str">
            <v>swLateral</v>
          </cell>
        </row>
        <row r="3358">
          <cell r="AD3358" t="str">
            <v>wsLateral</v>
          </cell>
        </row>
        <row r="3359">
          <cell r="AD3359" t="str">
            <v>wwLateral</v>
          </cell>
        </row>
        <row r="3360">
          <cell r="AD3360" t="str">
            <v>wsValve</v>
          </cell>
        </row>
        <row r="3361">
          <cell r="AD3361" t="str">
            <v>wsValve</v>
          </cell>
        </row>
        <row r="3362">
          <cell r="AD3362" t="str">
            <v>swMain</v>
          </cell>
        </row>
        <row r="3363">
          <cell r="AD3363" t="str">
            <v>wwLateral</v>
          </cell>
        </row>
        <row r="3364">
          <cell r="AD3364" t="str">
            <v>wsValve</v>
          </cell>
        </row>
        <row r="3365">
          <cell r="AD3365" t="str">
            <v>wwLateral</v>
          </cell>
        </row>
        <row r="3366">
          <cell r="AD3366" t="str">
            <v>wwMain</v>
          </cell>
        </row>
        <row r="3367">
          <cell r="AD3367" t="str">
            <v>swMain</v>
          </cell>
        </row>
        <row r="3368">
          <cell r="AD3368" t="str">
            <v>swManhole</v>
          </cell>
        </row>
        <row r="3369">
          <cell r="AD3369" t="str">
            <v>swLateral</v>
          </cell>
        </row>
        <row r="3370">
          <cell r="AD3370" t="str">
            <v>wwManhole</v>
          </cell>
        </row>
        <row r="3371">
          <cell r="AD3371" t="str">
            <v>wwMain</v>
          </cell>
        </row>
        <row r="3372">
          <cell r="AD3372" t="str">
            <v>wwManhole</v>
          </cell>
        </row>
        <row r="3373">
          <cell r="AD3373" t="str">
            <v>wwMain</v>
          </cell>
        </row>
        <row r="3374">
          <cell r="AD3374" t="str">
            <v>wwMain</v>
          </cell>
        </row>
        <row r="3375">
          <cell r="AD3375" t="str">
            <v>wwManhole</v>
          </cell>
        </row>
        <row r="3376">
          <cell r="AD3376" t="str">
            <v>wsValve</v>
          </cell>
        </row>
        <row r="3377">
          <cell r="AD3377" t="str">
            <v>wsLateral</v>
          </cell>
        </row>
        <row r="3378">
          <cell r="AD3378" t="str">
            <v>wwMain</v>
          </cell>
        </row>
        <row r="3379">
          <cell r="AD3379" t="str">
            <v>wsHydrant</v>
          </cell>
        </row>
        <row r="3380">
          <cell r="AD3380" t="str">
            <v>swLateral</v>
          </cell>
        </row>
        <row r="3381">
          <cell r="AD3381" t="str">
            <v>swLateral</v>
          </cell>
        </row>
        <row r="3382">
          <cell r="AD3382" t="str">
            <v>wsLateral</v>
          </cell>
        </row>
        <row r="3383">
          <cell r="AD3383" t="str">
            <v>wwLateral</v>
          </cell>
        </row>
        <row r="3384">
          <cell r="AD3384" t="str">
            <v>wsLateral</v>
          </cell>
        </row>
        <row r="3385">
          <cell r="AD3385" t="str">
            <v>wwLateral</v>
          </cell>
        </row>
        <row r="3386">
          <cell r="AD3386" t="str">
            <v>swMain</v>
          </cell>
        </row>
        <row r="3387">
          <cell r="AD3387" t="str">
            <v>swTreatmentDevice</v>
          </cell>
        </row>
        <row r="3388">
          <cell r="AD3388" t="str">
            <v>wsLateral</v>
          </cell>
        </row>
        <row r="3389">
          <cell r="AD3389" t="str">
            <v>swTreatmentDevice</v>
          </cell>
        </row>
        <row r="3390">
          <cell r="AD3390" t="str">
            <v>wsLateral</v>
          </cell>
        </row>
        <row r="3391">
          <cell r="AD3391" t="str">
            <v>wsLateral</v>
          </cell>
        </row>
        <row r="3392">
          <cell r="AD3392" t="str">
            <v>swTreatmentDevice</v>
          </cell>
        </row>
        <row r="3393">
          <cell r="AD3393" t="str">
            <v>wsLateral</v>
          </cell>
        </row>
        <row r="3394">
          <cell r="AD3394" t="str">
            <v>swLateral</v>
          </cell>
        </row>
        <row r="3395">
          <cell r="AD3395" t="str">
            <v>wwLateral</v>
          </cell>
        </row>
        <row r="3396">
          <cell r="AD3396" t="str">
            <v>wwLateral</v>
          </cell>
        </row>
        <row r="3397">
          <cell r="AD3397" t="str">
            <v>wwLateral</v>
          </cell>
        </row>
        <row r="3398">
          <cell r="AD3398" t="str">
            <v>wwLateral</v>
          </cell>
        </row>
        <row r="3399">
          <cell r="AD3399" t="str">
            <v>wwLateral</v>
          </cell>
        </row>
        <row r="3400">
          <cell r="AD3400" t="str">
            <v>wwLateral</v>
          </cell>
        </row>
        <row r="3401">
          <cell r="AD3401" t="str">
            <v>wwLateral</v>
          </cell>
        </row>
        <row r="3402">
          <cell r="AD3402" t="str">
            <v>wwLateral</v>
          </cell>
        </row>
        <row r="3403">
          <cell r="AD3403" t="str">
            <v>wwLateral</v>
          </cell>
        </row>
        <row r="3404">
          <cell r="AD3404" t="str">
            <v>wwLateral</v>
          </cell>
        </row>
        <row r="3405">
          <cell r="AD3405" t="str">
            <v>wwLateral</v>
          </cell>
        </row>
        <row r="3406">
          <cell r="AD3406" t="str">
            <v>wwLateral</v>
          </cell>
        </row>
        <row r="3407">
          <cell r="AD3407" t="str">
            <v>wwLateral</v>
          </cell>
        </row>
        <row r="3408">
          <cell r="AD3408" t="str">
            <v>wwLateral</v>
          </cell>
        </row>
        <row r="3409">
          <cell r="AD3409" t="str">
            <v>wwLateral</v>
          </cell>
        </row>
        <row r="3410">
          <cell r="AD3410" t="str">
            <v>wwLateral</v>
          </cell>
        </row>
        <row r="3411">
          <cell r="AD3411" t="str">
            <v>wsLateral</v>
          </cell>
        </row>
        <row r="3412">
          <cell r="AD3412" t="str">
            <v>wsValve</v>
          </cell>
        </row>
        <row r="3413">
          <cell r="AD3413" t="str">
            <v>wsLateral</v>
          </cell>
        </row>
        <row r="3414">
          <cell r="AD3414" t="str">
            <v>wsMain</v>
          </cell>
        </row>
        <row r="3415">
          <cell r="AD3415" t="str">
            <v>wsLateral</v>
          </cell>
        </row>
        <row r="3416">
          <cell r="AD3416" t="str">
            <v>swManhole</v>
          </cell>
        </row>
        <row r="3417">
          <cell r="AD3417" t="str">
            <v>wsValve</v>
          </cell>
        </row>
        <row r="3418">
          <cell r="AD3418" t="str">
            <v>wsValve</v>
          </cell>
        </row>
        <row r="3419">
          <cell r="AD3419" t="str">
            <v>wwLateral</v>
          </cell>
        </row>
        <row r="3420">
          <cell r="AD3420" t="str">
            <v>swLateral</v>
          </cell>
        </row>
        <row r="3421">
          <cell r="AD3421" t="str">
            <v>swCulvert</v>
          </cell>
        </row>
        <row r="3422">
          <cell r="AD3422" t="str">
            <v>swLateral</v>
          </cell>
        </row>
        <row r="3423">
          <cell r="AD3423" t="str">
            <v>wsValve</v>
          </cell>
        </row>
        <row r="3424">
          <cell r="AD3424" t="str">
            <v>swCulvert</v>
          </cell>
        </row>
        <row r="3425">
          <cell r="AD3425" t="str">
            <v>wwLateral</v>
          </cell>
        </row>
        <row r="3426">
          <cell r="AD3426" t="str">
            <v>swCulvert</v>
          </cell>
        </row>
        <row r="3427">
          <cell r="AD3427" t="str">
            <v>wwManhole</v>
          </cell>
        </row>
        <row r="3428">
          <cell r="AD3428" t="str">
            <v>wsLateral</v>
          </cell>
        </row>
        <row r="3429">
          <cell r="AD3429" t="str">
            <v>swMain</v>
          </cell>
        </row>
        <row r="3430">
          <cell r="AD3430" t="str">
            <v>wsMain</v>
          </cell>
        </row>
        <row r="3431">
          <cell r="AD3431" t="str">
            <v>swCulvert</v>
          </cell>
        </row>
        <row r="3432">
          <cell r="AD3432" t="str">
            <v>wsLateral</v>
          </cell>
        </row>
        <row r="3433">
          <cell r="AD3433" t="str">
            <v>wsLateral</v>
          </cell>
        </row>
        <row r="3434">
          <cell r="AD3434" t="str">
            <v>swCulvert</v>
          </cell>
        </row>
        <row r="3435">
          <cell r="AD3435" t="str">
            <v>wwLateral</v>
          </cell>
        </row>
        <row r="3436">
          <cell r="AD3436" t="str">
            <v>swLateral</v>
          </cell>
        </row>
        <row r="3437">
          <cell r="AD3437" t="str">
            <v>wsMain</v>
          </cell>
        </row>
        <row r="3438">
          <cell r="AD3438" t="str">
            <v>wwMain</v>
          </cell>
        </row>
        <row r="3439">
          <cell r="AD3439" t="str">
            <v>wsValve</v>
          </cell>
        </row>
        <row r="3440">
          <cell r="AD3440" t="str">
            <v>swManhole</v>
          </cell>
        </row>
        <row r="3441">
          <cell r="AD3441" t="str">
            <v>wsValve</v>
          </cell>
        </row>
        <row r="3442">
          <cell r="AD3442" t="str">
            <v>wwLateral</v>
          </cell>
        </row>
        <row r="3443">
          <cell r="AD3443" t="str">
            <v>swLateral</v>
          </cell>
        </row>
        <row r="3444">
          <cell r="AD3444" t="str">
            <v>swManhole</v>
          </cell>
        </row>
        <row r="3445">
          <cell r="AD3445" t="str">
            <v>wsLateral</v>
          </cell>
        </row>
        <row r="3446">
          <cell r="AD3446" t="str">
            <v>swLateral</v>
          </cell>
        </row>
        <row r="3447">
          <cell r="AD3447" t="str">
            <v>wsValve</v>
          </cell>
        </row>
        <row r="3448">
          <cell r="AD3448" t="str">
            <v>wsValve</v>
          </cell>
        </row>
        <row r="3449">
          <cell r="AD3449" t="str">
            <v>wsMain</v>
          </cell>
        </row>
        <row r="3450">
          <cell r="AD3450" t="str">
            <v>wwLateral</v>
          </cell>
        </row>
        <row r="3451">
          <cell r="AD3451" t="str">
            <v>wsValve</v>
          </cell>
        </row>
        <row r="3452">
          <cell r="AD3452" t="str">
            <v>wsMain</v>
          </cell>
        </row>
        <row r="3453">
          <cell r="AD3453" t="str">
            <v>swLateral</v>
          </cell>
        </row>
        <row r="3454">
          <cell r="AD3454" t="str">
            <v>wsMain</v>
          </cell>
        </row>
        <row r="3455">
          <cell r="AD3455" t="str">
            <v>wsLateral</v>
          </cell>
        </row>
        <row r="3456">
          <cell r="AD3456" t="str">
            <v>wwLateral</v>
          </cell>
        </row>
        <row r="3457">
          <cell r="AD3457" t="str">
            <v>wwLateral</v>
          </cell>
        </row>
        <row r="3458">
          <cell r="AD3458" t="str">
            <v>wwLateral</v>
          </cell>
        </row>
        <row r="3459">
          <cell r="AD3459" t="str">
            <v>wwMain</v>
          </cell>
        </row>
        <row r="3460">
          <cell r="AD3460" t="str">
            <v>wsLateral</v>
          </cell>
        </row>
        <row r="3461">
          <cell r="AD3461" t="str">
            <v>wsLateral</v>
          </cell>
        </row>
        <row r="3462">
          <cell r="AD3462" t="str">
            <v>wwLateral</v>
          </cell>
        </row>
        <row r="3463">
          <cell r="AD3463" t="str">
            <v>swManhole</v>
          </cell>
        </row>
        <row r="3464">
          <cell r="AD3464" t="str">
            <v>swManhole</v>
          </cell>
        </row>
        <row r="3465">
          <cell r="AD3465" t="str">
            <v>swManhole</v>
          </cell>
        </row>
        <row r="3466">
          <cell r="AD3466" t="str">
            <v>swManhole</v>
          </cell>
        </row>
        <row r="3467">
          <cell r="AD3467" t="str">
            <v>swManhole</v>
          </cell>
        </row>
        <row r="3468">
          <cell r="AD3468" t="str">
            <v>swManhole</v>
          </cell>
        </row>
        <row r="3469">
          <cell r="AD3469" t="str">
            <v>swManhole</v>
          </cell>
        </row>
        <row r="3470">
          <cell r="AD3470" t="str">
            <v>swManhole</v>
          </cell>
        </row>
        <row r="3471">
          <cell r="AD3471" t="str">
            <v>swManhole</v>
          </cell>
        </row>
        <row r="3472">
          <cell r="AD3472" t="str">
            <v>swManhole</v>
          </cell>
        </row>
        <row r="3473">
          <cell r="AD3473" t="str">
            <v>swManhole</v>
          </cell>
        </row>
        <row r="3474">
          <cell r="AD3474" t="str">
            <v>swManhole</v>
          </cell>
        </row>
        <row r="3475">
          <cell r="AD3475" t="str">
            <v>swManhole</v>
          </cell>
        </row>
        <row r="3476">
          <cell r="AD3476" t="str">
            <v>swMain</v>
          </cell>
        </row>
        <row r="3477">
          <cell r="AD3477" t="str">
            <v>swMain</v>
          </cell>
        </row>
        <row r="3478">
          <cell r="AD3478" t="str">
            <v>swMain</v>
          </cell>
        </row>
        <row r="3479">
          <cell r="AD3479" t="str">
            <v>swMain</v>
          </cell>
        </row>
        <row r="3480">
          <cell r="AD3480" t="str">
            <v>swMain</v>
          </cell>
        </row>
        <row r="3481">
          <cell r="AD3481" t="str">
            <v>swMain</v>
          </cell>
        </row>
        <row r="3482">
          <cell r="AD3482" t="str">
            <v>swMain</v>
          </cell>
        </row>
        <row r="3483">
          <cell r="AD3483" t="str">
            <v>swMain</v>
          </cell>
        </row>
        <row r="3484">
          <cell r="AD3484" t="str">
            <v>swMain</v>
          </cell>
        </row>
        <row r="3485">
          <cell r="AD3485" t="str">
            <v>swMain</v>
          </cell>
        </row>
        <row r="3486">
          <cell r="AD3486" t="str">
            <v>swMain</v>
          </cell>
        </row>
        <row r="3487">
          <cell r="AD3487" t="str">
            <v>swMain</v>
          </cell>
        </row>
        <row r="3488">
          <cell r="AD3488" t="str">
            <v>swMain</v>
          </cell>
        </row>
        <row r="3489">
          <cell r="AD3489" t="str">
            <v>swMain</v>
          </cell>
        </row>
        <row r="3490">
          <cell r="AD3490" t="str">
            <v>swMain</v>
          </cell>
        </row>
        <row r="3491">
          <cell r="AD3491" t="str">
            <v>swMain</v>
          </cell>
        </row>
        <row r="3492">
          <cell r="AD3492" t="str">
            <v>swMain</v>
          </cell>
        </row>
        <row r="3493">
          <cell r="AD3493" t="str">
            <v>swMain</v>
          </cell>
        </row>
        <row r="3494">
          <cell r="AD3494" t="str">
            <v>swMain</v>
          </cell>
        </row>
        <row r="3495">
          <cell r="AD3495" t="str">
            <v>swMain</v>
          </cell>
        </row>
        <row r="3496">
          <cell r="AD3496" t="str">
            <v>wwManhole</v>
          </cell>
        </row>
        <row r="3497">
          <cell r="AD3497" t="str">
            <v>wwManhole</v>
          </cell>
        </row>
        <row r="3498">
          <cell r="AD3498" t="str">
            <v>wwManhole</v>
          </cell>
        </row>
        <row r="3499">
          <cell r="AD3499" t="str">
            <v>wwManhole</v>
          </cell>
        </row>
        <row r="3500">
          <cell r="AD3500" t="str">
            <v>wwManhole</v>
          </cell>
        </row>
        <row r="3501">
          <cell r="AD3501" t="str">
            <v>wwManhole</v>
          </cell>
        </row>
        <row r="3502">
          <cell r="AD3502" t="str">
            <v>wwManhole</v>
          </cell>
        </row>
        <row r="3503">
          <cell r="AD3503" t="str">
            <v>wwManhole</v>
          </cell>
        </row>
        <row r="3504">
          <cell r="AD3504" t="str">
            <v>wwManhole</v>
          </cell>
        </row>
        <row r="3505">
          <cell r="AD3505" t="str">
            <v>wwManhole</v>
          </cell>
        </row>
        <row r="3506">
          <cell r="AD3506" t="str">
            <v>wwManhole</v>
          </cell>
        </row>
        <row r="3507">
          <cell r="AD3507" t="str">
            <v>wwManhole</v>
          </cell>
        </row>
        <row r="3508">
          <cell r="AD3508" t="str">
            <v>wwMain</v>
          </cell>
        </row>
        <row r="3509">
          <cell r="AD3509" t="str">
            <v>wwMain</v>
          </cell>
        </row>
        <row r="3510">
          <cell r="AD3510" t="str">
            <v>wwMain</v>
          </cell>
        </row>
        <row r="3511">
          <cell r="AD3511" t="str">
            <v>wwMain</v>
          </cell>
        </row>
        <row r="3512">
          <cell r="AD3512" t="str">
            <v>wwMain</v>
          </cell>
        </row>
        <row r="3513">
          <cell r="AD3513" t="str">
            <v>wwMain</v>
          </cell>
        </row>
        <row r="3514">
          <cell r="AD3514" t="str">
            <v>wwMain</v>
          </cell>
        </row>
        <row r="3515">
          <cell r="AD3515" t="str">
            <v>wwMain</v>
          </cell>
        </row>
        <row r="3516">
          <cell r="AD3516" t="str">
            <v>wwMain</v>
          </cell>
        </row>
        <row r="3517">
          <cell r="AD3517" t="str">
            <v>wwMain</v>
          </cell>
        </row>
        <row r="3518">
          <cell r="AD3518" t="str">
            <v>wwMain</v>
          </cell>
        </row>
        <row r="3519">
          <cell r="AD3519" t="str">
            <v>wwMain</v>
          </cell>
        </row>
        <row r="3520">
          <cell r="AD3520" t="str">
            <v>wsHydrant</v>
          </cell>
        </row>
        <row r="3521">
          <cell r="AD3521" t="str">
            <v>wsHydrant</v>
          </cell>
        </row>
        <row r="3522">
          <cell r="AD3522" t="str">
            <v>wsHydrant</v>
          </cell>
        </row>
        <row r="3523">
          <cell r="AD3523" t="str">
            <v>wsHydrant</v>
          </cell>
        </row>
        <row r="3524">
          <cell r="AD3524" t="str">
            <v>wsHydrant</v>
          </cell>
        </row>
        <row r="3525">
          <cell r="AD3525" t="str">
            <v>wsHydrant</v>
          </cell>
        </row>
        <row r="3526">
          <cell r="AD3526" t="str">
            <v>wsValve</v>
          </cell>
        </row>
        <row r="3527">
          <cell r="AD3527" t="str">
            <v>wsValve</v>
          </cell>
        </row>
        <row r="3528">
          <cell r="AD3528" t="str">
            <v>wsValve</v>
          </cell>
        </row>
        <row r="3529">
          <cell r="AD3529" t="str">
            <v>wsValve</v>
          </cell>
        </row>
        <row r="3530">
          <cell r="AD3530" t="str">
            <v>wsValve</v>
          </cell>
        </row>
        <row r="3531">
          <cell r="AD3531" t="str">
            <v>wsValve</v>
          </cell>
        </row>
        <row r="3532">
          <cell r="AD3532" t="str">
            <v>wsValve</v>
          </cell>
        </row>
        <row r="3533">
          <cell r="AD3533" t="str">
            <v>wsValve</v>
          </cell>
        </row>
        <row r="3534">
          <cell r="AD3534" t="str">
            <v>wsValve</v>
          </cell>
        </row>
        <row r="3535">
          <cell r="AD3535" t="str">
            <v>wsValve</v>
          </cell>
        </row>
        <row r="3536">
          <cell r="AD3536" t="str">
            <v>wsValve</v>
          </cell>
        </row>
        <row r="3537">
          <cell r="AD3537" t="str">
            <v>wsValve</v>
          </cell>
        </row>
        <row r="3538">
          <cell r="AD3538" t="str">
            <v>wsValve</v>
          </cell>
        </row>
        <row r="3539">
          <cell r="AD3539" t="str">
            <v>wsValve</v>
          </cell>
        </row>
        <row r="3540">
          <cell r="AD3540" t="str">
            <v>wsValve</v>
          </cell>
        </row>
        <row r="3541">
          <cell r="AD3541" t="str">
            <v>wsValve</v>
          </cell>
        </row>
        <row r="3542">
          <cell r="AD3542" t="str">
            <v>wsValve</v>
          </cell>
        </row>
        <row r="3543">
          <cell r="AD3543" t="str">
            <v>wsValve</v>
          </cell>
        </row>
        <row r="3544">
          <cell r="AD3544" t="str">
            <v>wsValve</v>
          </cell>
        </row>
        <row r="3545">
          <cell r="AD3545" t="str">
            <v>wsValve</v>
          </cell>
        </row>
        <row r="3546">
          <cell r="AD3546" t="str">
            <v>wsValve</v>
          </cell>
        </row>
        <row r="3547">
          <cell r="AD3547" t="str">
            <v>wsValve</v>
          </cell>
        </row>
        <row r="3548">
          <cell r="AD3548" t="str">
            <v>wsValve</v>
          </cell>
        </row>
        <row r="3549">
          <cell r="AD3549" t="str">
            <v>wsValve</v>
          </cell>
        </row>
        <row r="3550">
          <cell r="AD3550" t="str">
            <v>wsValve</v>
          </cell>
        </row>
        <row r="3551">
          <cell r="AD3551" t="str">
            <v>wsValve</v>
          </cell>
        </row>
        <row r="3552">
          <cell r="AD3552" t="str">
            <v>wsValve</v>
          </cell>
        </row>
        <row r="3553">
          <cell r="AD3553" t="str">
            <v>wsValve</v>
          </cell>
        </row>
        <row r="3554">
          <cell r="AD3554" t="str">
            <v>wsValve</v>
          </cell>
        </row>
        <row r="3555">
          <cell r="AD3555" t="str">
            <v>wsValve</v>
          </cell>
        </row>
        <row r="3556">
          <cell r="AD3556" t="str">
            <v>wsValve</v>
          </cell>
        </row>
        <row r="3557">
          <cell r="AD3557" t="str">
            <v>wsValve</v>
          </cell>
        </row>
        <row r="3558">
          <cell r="AD3558" t="str">
            <v>wsValve</v>
          </cell>
        </row>
        <row r="3559">
          <cell r="AD3559" t="str">
            <v>wsValve</v>
          </cell>
        </row>
        <row r="3560">
          <cell r="AD3560" t="str">
            <v>wsValve</v>
          </cell>
        </row>
        <row r="3561">
          <cell r="AD3561" t="str">
            <v>wsValve</v>
          </cell>
        </row>
        <row r="3562">
          <cell r="AD3562" t="str">
            <v>wsValve</v>
          </cell>
        </row>
        <row r="3563">
          <cell r="AD3563" t="str">
            <v>wsValve</v>
          </cell>
        </row>
        <row r="3564">
          <cell r="AD3564" t="str">
            <v>wsValve</v>
          </cell>
        </row>
        <row r="3565">
          <cell r="AD3565" t="str">
            <v>wsValve</v>
          </cell>
        </row>
        <row r="3566">
          <cell r="AD3566" t="str">
            <v>wsValve</v>
          </cell>
        </row>
        <row r="3567">
          <cell r="AD3567" t="str">
            <v>wsValve</v>
          </cell>
        </row>
        <row r="3568">
          <cell r="AD3568" t="str">
            <v>wsValve</v>
          </cell>
        </row>
        <row r="3569">
          <cell r="AD3569" t="str">
            <v>wsValve</v>
          </cell>
        </row>
        <row r="3570">
          <cell r="AD3570" t="str">
            <v>wsValve</v>
          </cell>
        </row>
        <row r="3571">
          <cell r="AD3571" t="str">
            <v>wsValve</v>
          </cell>
        </row>
        <row r="3572">
          <cell r="AD3572" t="str">
            <v>wsValve</v>
          </cell>
        </row>
        <row r="3573">
          <cell r="AD3573" t="str">
            <v>wsValve</v>
          </cell>
        </row>
        <row r="3574">
          <cell r="AD3574" t="str">
            <v>wsValve</v>
          </cell>
        </row>
        <row r="3575">
          <cell r="AD3575" t="str">
            <v>wsValve</v>
          </cell>
        </row>
        <row r="3576">
          <cell r="AD3576" t="str">
            <v>wsValve</v>
          </cell>
        </row>
        <row r="3577">
          <cell r="AD3577" t="str">
            <v>wsValve</v>
          </cell>
        </row>
        <row r="3578">
          <cell r="AD3578" t="str">
            <v>wsValve</v>
          </cell>
        </row>
        <row r="3579">
          <cell r="AD3579" t="str">
            <v>wsValve</v>
          </cell>
        </row>
        <row r="3580">
          <cell r="AD3580" t="str">
            <v>wsValve</v>
          </cell>
        </row>
        <row r="3581">
          <cell r="AD3581" t="str">
            <v>wsValve</v>
          </cell>
        </row>
        <row r="3582">
          <cell r="AD3582" t="str">
            <v>wsValve</v>
          </cell>
        </row>
        <row r="3583">
          <cell r="AD3583" t="str">
            <v>wsValve</v>
          </cell>
        </row>
        <row r="3584">
          <cell r="AD3584" t="str">
            <v>wsValve</v>
          </cell>
        </row>
        <row r="3585">
          <cell r="AD3585" t="str">
            <v>wsValve</v>
          </cell>
        </row>
        <row r="3586">
          <cell r="AD3586" t="str">
            <v>wsValve</v>
          </cell>
        </row>
        <row r="3587">
          <cell r="AD3587" t="str">
            <v>wsValve</v>
          </cell>
        </row>
        <row r="3588">
          <cell r="AD3588" t="str">
            <v>wsValve</v>
          </cell>
        </row>
        <row r="3589">
          <cell r="AD3589" t="str">
            <v>wsValve</v>
          </cell>
        </row>
        <row r="3590">
          <cell r="AD3590" t="str">
            <v>wsValve</v>
          </cell>
        </row>
        <row r="3591">
          <cell r="AD3591" t="str">
            <v>wsValve</v>
          </cell>
        </row>
        <row r="3592">
          <cell r="AD3592" t="str">
            <v>wsValve</v>
          </cell>
        </row>
        <row r="3593">
          <cell r="AD3593" t="str">
            <v>wsValve</v>
          </cell>
        </row>
        <row r="3594">
          <cell r="AD3594" t="str">
            <v>wsValve</v>
          </cell>
        </row>
        <row r="3595">
          <cell r="AD3595" t="str">
            <v>wsValve</v>
          </cell>
        </row>
        <row r="3596">
          <cell r="AD3596" t="str">
            <v>wsValve</v>
          </cell>
        </row>
        <row r="3597">
          <cell r="AD3597" t="str">
            <v>wsValve</v>
          </cell>
        </row>
        <row r="3598">
          <cell r="AD3598" t="str">
            <v>wsValve</v>
          </cell>
        </row>
        <row r="3599">
          <cell r="AD3599" t="str">
            <v>wsValve</v>
          </cell>
        </row>
        <row r="3600">
          <cell r="AD3600" t="str">
            <v>wsValve</v>
          </cell>
        </row>
        <row r="3601">
          <cell r="AD3601" t="str">
            <v>wsValve</v>
          </cell>
        </row>
        <row r="3602">
          <cell r="AD3602" t="str">
            <v>wsValve</v>
          </cell>
        </row>
        <row r="3603">
          <cell r="AD3603" t="str">
            <v>wsValve</v>
          </cell>
        </row>
        <row r="3604">
          <cell r="AD3604" t="str">
            <v>wsValve</v>
          </cell>
        </row>
        <row r="3605">
          <cell r="AD3605" t="str">
            <v>wsValve</v>
          </cell>
        </row>
        <row r="3606">
          <cell r="AD3606" t="str">
            <v>wsValve</v>
          </cell>
        </row>
        <row r="3607">
          <cell r="AD3607" t="str">
            <v>wsValve</v>
          </cell>
        </row>
        <row r="3608">
          <cell r="AD3608" t="str">
            <v>wsValve</v>
          </cell>
        </row>
        <row r="3609">
          <cell r="AD3609" t="str">
            <v>wsValve</v>
          </cell>
        </row>
        <row r="3610">
          <cell r="AD3610" t="str">
            <v>wsValve</v>
          </cell>
        </row>
        <row r="3611">
          <cell r="AD3611" t="str">
            <v>wsValve</v>
          </cell>
        </row>
        <row r="3612">
          <cell r="AD3612" t="str">
            <v>wsValve</v>
          </cell>
        </row>
        <row r="3613">
          <cell r="AD3613" t="str">
            <v>wsValve</v>
          </cell>
        </row>
        <row r="3614">
          <cell r="AD3614" t="str">
            <v>wsValve</v>
          </cell>
        </row>
        <row r="3615">
          <cell r="AD3615" t="str">
            <v>wsMain</v>
          </cell>
        </row>
        <row r="3616">
          <cell r="AD3616" t="str">
            <v>wsMain</v>
          </cell>
        </row>
        <row r="3617">
          <cell r="AD3617" t="str">
            <v>wsMain</v>
          </cell>
        </row>
        <row r="3618">
          <cell r="AD3618" t="str">
            <v>wsMain</v>
          </cell>
        </row>
        <row r="3619">
          <cell r="AD3619" t="str">
            <v>wsMain</v>
          </cell>
        </row>
        <row r="3620">
          <cell r="AD3620" t="str">
            <v>wsMain</v>
          </cell>
        </row>
        <row r="3621">
          <cell r="AD3621" t="str">
            <v>wsMain</v>
          </cell>
        </row>
        <row r="3622">
          <cell r="AD3622" t="str">
            <v>wsMain</v>
          </cell>
        </row>
        <row r="3623">
          <cell r="AD3623" t="str">
            <v>wsMain</v>
          </cell>
        </row>
        <row r="3624">
          <cell r="AD3624" t="str">
            <v>wsMain</v>
          </cell>
        </row>
        <row r="3625">
          <cell r="AD3625" t="str">
            <v>wsMain</v>
          </cell>
        </row>
        <row r="3626">
          <cell r="AD3626" t="str">
            <v>wsMain</v>
          </cell>
        </row>
        <row r="3627">
          <cell r="AD3627" t="str">
            <v>wsMain</v>
          </cell>
        </row>
        <row r="3628">
          <cell r="AD3628" t="str">
            <v>wsMain</v>
          </cell>
        </row>
        <row r="3629">
          <cell r="AD3629" t="str">
            <v>wsMain</v>
          </cell>
        </row>
        <row r="3630">
          <cell r="AD3630" t="str">
            <v>wsMain</v>
          </cell>
        </row>
        <row r="3631">
          <cell r="AD3631" t="str">
            <v>wsMain</v>
          </cell>
        </row>
        <row r="3632">
          <cell r="AD3632" t="str">
            <v>wsMain</v>
          </cell>
        </row>
        <row r="3633">
          <cell r="AD3633" t="str">
            <v>wsMain</v>
          </cell>
        </row>
        <row r="3634">
          <cell r="AD3634" t="str">
            <v>wsMain</v>
          </cell>
        </row>
        <row r="3635">
          <cell r="AD3635" t="str">
            <v>wsValve</v>
          </cell>
        </row>
        <row r="3636">
          <cell r="AD3636" t="str">
            <v>wsHydrant</v>
          </cell>
        </row>
        <row r="3637">
          <cell r="AD3637" t="str">
            <v>wsValve</v>
          </cell>
        </row>
        <row r="3638">
          <cell r="AD3638" t="str">
            <v>wwManhole</v>
          </cell>
        </row>
        <row r="3639">
          <cell r="AD3639" t="str">
            <v>wsValve</v>
          </cell>
        </row>
        <row r="3640">
          <cell r="AD3640" t="str">
            <v>wsValve</v>
          </cell>
        </row>
        <row r="3641">
          <cell r="AD3641" t="str">
            <v>wsHydrant</v>
          </cell>
        </row>
        <row r="3642">
          <cell r="AD3642" t="str">
            <v>wsHydrant</v>
          </cell>
        </row>
        <row r="3643">
          <cell r="AD3643" t="str">
            <v>wsValve</v>
          </cell>
        </row>
        <row r="3644">
          <cell r="AD3644" t="str">
            <v>wwMain</v>
          </cell>
        </row>
        <row r="3645">
          <cell r="AD3645" t="str">
            <v>swMain</v>
          </cell>
        </row>
        <row r="3646">
          <cell r="AD3646" t="str">
            <v>swManhole</v>
          </cell>
        </row>
        <row r="3647">
          <cell r="AD3647" t="str">
            <v>wwMain</v>
          </cell>
        </row>
        <row r="3648">
          <cell r="AD3648" t="str">
            <v>wwManhole</v>
          </cell>
        </row>
        <row r="3649">
          <cell r="AD3649" t="str">
            <v>wsValve</v>
          </cell>
        </row>
        <row r="3650">
          <cell r="AD3650" t="str">
            <v>wwMain</v>
          </cell>
        </row>
        <row r="3651">
          <cell r="AD3651" t="str">
            <v>wsValve</v>
          </cell>
        </row>
        <row r="3652">
          <cell r="AD3652" t="str">
            <v>wsValve</v>
          </cell>
        </row>
        <row r="3653">
          <cell r="AD3653" t="str">
            <v>swManhole</v>
          </cell>
        </row>
        <row r="3654">
          <cell r="AD3654" t="str">
            <v>wsValve</v>
          </cell>
        </row>
        <row r="3655">
          <cell r="AD3655" t="str">
            <v>wsValve</v>
          </cell>
        </row>
        <row r="3656">
          <cell r="AD3656" t="str">
            <v>wsHydrant</v>
          </cell>
        </row>
        <row r="3657">
          <cell r="AD3657" t="str">
            <v>wwMain</v>
          </cell>
        </row>
        <row r="3658">
          <cell r="AD3658" t="str">
            <v>wsValve</v>
          </cell>
        </row>
        <row r="3659">
          <cell r="AD3659" t="str">
            <v>wsValve</v>
          </cell>
        </row>
        <row r="3660">
          <cell r="AD3660" t="str">
            <v>wsValve</v>
          </cell>
        </row>
        <row r="3661">
          <cell r="AD3661" t="str">
            <v>wwManhole</v>
          </cell>
        </row>
        <row r="3662">
          <cell r="AD3662" t="str">
            <v>wwManhole</v>
          </cell>
        </row>
        <row r="3663">
          <cell r="AD3663" t="str">
            <v>wsHydrant</v>
          </cell>
        </row>
        <row r="3664">
          <cell r="AD3664" t="str">
            <v>wsMain</v>
          </cell>
        </row>
        <row r="3665">
          <cell r="AD3665" t="str">
            <v>wwMain</v>
          </cell>
        </row>
        <row r="3666">
          <cell r="AD3666" t="str">
            <v>swManhole</v>
          </cell>
        </row>
        <row r="3667">
          <cell r="AD3667" t="str">
            <v>swMain</v>
          </cell>
        </row>
        <row r="3668">
          <cell r="AD3668" t="str">
            <v>wsValve</v>
          </cell>
        </row>
        <row r="3669">
          <cell r="AD3669" t="str">
            <v>wsValve</v>
          </cell>
        </row>
        <row r="3670">
          <cell r="AD3670" t="str">
            <v>wsValve</v>
          </cell>
        </row>
        <row r="3671">
          <cell r="AD3671" t="str">
            <v>wwMain</v>
          </cell>
        </row>
        <row r="3672">
          <cell r="AD3672" t="str">
            <v>wwManhole</v>
          </cell>
        </row>
        <row r="3673">
          <cell r="AD3673" t="str">
            <v>swMain</v>
          </cell>
        </row>
        <row r="3674">
          <cell r="AD3674" t="str">
            <v>swManhole</v>
          </cell>
        </row>
        <row r="3675">
          <cell r="AD3675" t="str">
            <v>wwManhole</v>
          </cell>
        </row>
        <row r="3676">
          <cell r="AD3676" t="str">
            <v>wsValve</v>
          </cell>
        </row>
        <row r="3677">
          <cell r="AD3677" t="str">
            <v>wwManhole</v>
          </cell>
        </row>
        <row r="3678">
          <cell r="AD3678" t="str">
            <v>wsValve</v>
          </cell>
        </row>
        <row r="3679">
          <cell r="AD3679" t="str">
            <v>wwManhole</v>
          </cell>
        </row>
        <row r="3680">
          <cell r="AD3680" t="str">
            <v>swMain</v>
          </cell>
        </row>
        <row r="3681">
          <cell r="AD3681" t="str">
            <v>wsValve</v>
          </cell>
        </row>
        <row r="3682">
          <cell r="AD3682" t="str">
            <v>swMain</v>
          </cell>
        </row>
        <row r="3683">
          <cell r="AD3683" t="str">
            <v>swManhole</v>
          </cell>
        </row>
        <row r="3684">
          <cell r="AD3684" t="str">
            <v>wsValve</v>
          </cell>
        </row>
        <row r="3685">
          <cell r="AD3685" t="str">
            <v>wwMain</v>
          </cell>
        </row>
        <row r="3686">
          <cell r="AD3686" t="str">
            <v>wsValve</v>
          </cell>
        </row>
        <row r="3687">
          <cell r="AD3687" t="str">
            <v>wsValve</v>
          </cell>
        </row>
        <row r="3688">
          <cell r="AD3688" t="str">
            <v>wwMain</v>
          </cell>
        </row>
        <row r="3689">
          <cell r="AD3689" t="str">
            <v>wsValve</v>
          </cell>
        </row>
        <row r="3690">
          <cell r="AD3690" t="str">
            <v>wsValve</v>
          </cell>
        </row>
        <row r="3691">
          <cell r="AD3691" t="str">
            <v>wwManhole</v>
          </cell>
        </row>
        <row r="3692">
          <cell r="AD3692" t="str">
            <v>wsValve</v>
          </cell>
        </row>
        <row r="3693">
          <cell r="AD3693" t="str">
            <v>wsValve</v>
          </cell>
        </row>
        <row r="3694">
          <cell r="AD3694" t="str">
            <v>wwManhole</v>
          </cell>
        </row>
        <row r="3695">
          <cell r="AD3695" t="str">
            <v>wsValve</v>
          </cell>
        </row>
        <row r="3696">
          <cell r="AD3696" t="str">
            <v>wsHydrant</v>
          </cell>
        </row>
        <row r="3697">
          <cell r="AD3697" t="str">
            <v>swMain</v>
          </cell>
        </row>
        <row r="3698">
          <cell r="AD3698" t="str">
            <v>wsValve</v>
          </cell>
        </row>
        <row r="3699">
          <cell r="AD3699" t="str">
            <v>wsValve</v>
          </cell>
        </row>
        <row r="3700">
          <cell r="AD3700" t="str">
            <v>swMain</v>
          </cell>
        </row>
        <row r="3701">
          <cell r="AD3701" t="str">
            <v>swMain</v>
          </cell>
        </row>
        <row r="3702">
          <cell r="AD3702" t="str">
            <v>wsValve</v>
          </cell>
        </row>
        <row r="3703">
          <cell r="AD3703" t="str">
            <v>swManhole</v>
          </cell>
        </row>
        <row r="3704">
          <cell r="AD3704" t="str">
            <v>wwManhole</v>
          </cell>
        </row>
        <row r="3705">
          <cell r="AD3705" t="str">
            <v>wsValve</v>
          </cell>
        </row>
        <row r="3706">
          <cell r="AD3706" t="str">
            <v>wwMain</v>
          </cell>
        </row>
        <row r="3707">
          <cell r="AD3707" t="str">
            <v>swManhole</v>
          </cell>
        </row>
        <row r="3708">
          <cell r="AD3708" t="str">
            <v>wsValve</v>
          </cell>
        </row>
        <row r="3709">
          <cell r="AD3709" t="str">
            <v>wsValve</v>
          </cell>
        </row>
        <row r="3710">
          <cell r="AD3710" t="str">
            <v>swManhole</v>
          </cell>
        </row>
        <row r="3711">
          <cell r="AD3711" t="str">
            <v>wsMain</v>
          </cell>
        </row>
        <row r="3712">
          <cell r="AD3712" t="str">
            <v>swMain</v>
          </cell>
        </row>
        <row r="3713">
          <cell r="AD3713" t="str">
            <v>wsValve</v>
          </cell>
        </row>
        <row r="3714">
          <cell r="AD3714" t="str">
            <v>wsValve</v>
          </cell>
        </row>
        <row r="3715">
          <cell r="AD3715" t="str">
            <v>swManhole</v>
          </cell>
        </row>
        <row r="3716">
          <cell r="AD3716" t="str">
            <v>wsValve</v>
          </cell>
        </row>
        <row r="3717">
          <cell r="AD3717" t="str">
            <v>wsValve</v>
          </cell>
        </row>
        <row r="3718">
          <cell r="AD3718" t="str">
            <v>swMain</v>
          </cell>
        </row>
        <row r="3719">
          <cell r="AD3719" t="str">
            <v>wsValve</v>
          </cell>
        </row>
        <row r="3720">
          <cell r="AD3720" t="str">
            <v>wsValve</v>
          </cell>
        </row>
        <row r="3721">
          <cell r="AD3721" t="str">
            <v>wwManhole</v>
          </cell>
        </row>
        <row r="3722">
          <cell r="AD3722" t="str">
            <v>wsValve</v>
          </cell>
        </row>
        <row r="3723">
          <cell r="AD3723" t="str">
            <v>wsValve</v>
          </cell>
        </row>
        <row r="3724">
          <cell r="AD3724" t="str">
            <v>wwManhole</v>
          </cell>
        </row>
        <row r="3725">
          <cell r="AD3725" t="str">
            <v>swMain</v>
          </cell>
        </row>
        <row r="3726">
          <cell r="AD3726" t="str">
            <v>wsValve</v>
          </cell>
        </row>
        <row r="3727">
          <cell r="AD3727" t="str">
            <v>wwManhole</v>
          </cell>
        </row>
        <row r="3728">
          <cell r="AD3728" t="str">
            <v>wsValve</v>
          </cell>
        </row>
        <row r="3729">
          <cell r="AD3729" t="str">
            <v>wsValve</v>
          </cell>
        </row>
        <row r="3730">
          <cell r="AD3730" t="str">
            <v>wsValve</v>
          </cell>
        </row>
        <row r="3731">
          <cell r="AD3731" t="str">
            <v>wsValve</v>
          </cell>
        </row>
        <row r="3732">
          <cell r="AD3732" t="str">
            <v>swManhole</v>
          </cell>
        </row>
        <row r="3733">
          <cell r="AD3733" t="str">
            <v>wsMain</v>
          </cell>
        </row>
        <row r="3734">
          <cell r="AD3734" t="str">
            <v>wsValve</v>
          </cell>
        </row>
        <row r="3735">
          <cell r="AD3735" t="str">
            <v>wwManhole</v>
          </cell>
        </row>
        <row r="3736">
          <cell r="AD3736" t="str">
            <v>wsMain</v>
          </cell>
        </row>
        <row r="3737">
          <cell r="AD3737" t="str">
            <v>swManhole</v>
          </cell>
        </row>
        <row r="3738">
          <cell r="AD3738" t="str">
            <v>swMain</v>
          </cell>
        </row>
        <row r="3739">
          <cell r="AD3739" t="str">
            <v>wsValve</v>
          </cell>
        </row>
        <row r="3740">
          <cell r="AD3740" t="str">
            <v>wsMain</v>
          </cell>
        </row>
        <row r="3741">
          <cell r="AD3741" t="str">
            <v>wsValve</v>
          </cell>
        </row>
        <row r="3742">
          <cell r="AD3742" t="str">
            <v>wwManhole</v>
          </cell>
        </row>
        <row r="3743">
          <cell r="AD3743" t="str">
            <v>wwManhole</v>
          </cell>
        </row>
        <row r="3744">
          <cell r="AD3744" t="str">
            <v>wsValve</v>
          </cell>
        </row>
        <row r="3745">
          <cell r="AD3745" t="str">
            <v>swManhole</v>
          </cell>
        </row>
        <row r="3746">
          <cell r="AD3746" t="str">
            <v>wsValve</v>
          </cell>
        </row>
        <row r="3747">
          <cell r="AD3747" t="str">
            <v>wsValve</v>
          </cell>
        </row>
        <row r="3748">
          <cell r="AD3748" t="str">
            <v>wsValve</v>
          </cell>
        </row>
        <row r="3749">
          <cell r="AD3749" t="str">
            <v>wsValve</v>
          </cell>
        </row>
        <row r="3750">
          <cell r="AD3750" t="str">
            <v>wsValve</v>
          </cell>
        </row>
        <row r="3751">
          <cell r="AD3751" t="str">
            <v>wsValve</v>
          </cell>
        </row>
        <row r="3752">
          <cell r="AD3752" t="str">
            <v>wwMain</v>
          </cell>
        </row>
        <row r="3753">
          <cell r="AD3753" t="str">
            <v>wsValve</v>
          </cell>
        </row>
        <row r="3754">
          <cell r="AD3754" t="str">
            <v>wsValve</v>
          </cell>
        </row>
        <row r="3755">
          <cell r="AD3755" t="str">
            <v>wsValve</v>
          </cell>
        </row>
        <row r="3756">
          <cell r="AD3756" t="str">
            <v>wsValve</v>
          </cell>
        </row>
        <row r="3757">
          <cell r="AD3757" t="str">
            <v>swManhole</v>
          </cell>
        </row>
        <row r="3758">
          <cell r="AD3758" t="str">
            <v>wsValve</v>
          </cell>
        </row>
        <row r="3759">
          <cell r="AD3759" t="str">
            <v>wsValve</v>
          </cell>
        </row>
        <row r="3760">
          <cell r="AD3760" t="str">
            <v>wsValve</v>
          </cell>
        </row>
        <row r="3761">
          <cell r="AD3761" t="str">
            <v>wsValve</v>
          </cell>
        </row>
        <row r="3762">
          <cell r="AD3762" t="str">
            <v>swMain</v>
          </cell>
        </row>
        <row r="3763">
          <cell r="AD3763" t="str">
            <v>wsHydrant</v>
          </cell>
        </row>
        <row r="3764">
          <cell r="AD3764" t="str">
            <v>swMain</v>
          </cell>
        </row>
        <row r="3765">
          <cell r="AD3765" t="str">
            <v>swManhole</v>
          </cell>
        </row>
        <row r="3766">
          <cell r="AD3766" t="str">
            <v>swMain</v>
          </cell>
        </row>
        <row r="3767">
          <cell r="AD3767" t="str">
            <v>wsMain</v>
          </cell>
        </row>
        <row r="3768">
          <cell r="AD3768" t="str">
            <v>wwManhole</v>
          </cell>
        </row>
        <row r="3769">
          <cell r="AD3769" t="str">
            <v>wsValve</v>
          </cell>
        </row>
        <row r="3770">
          <cell r="AD3770" t="str">
            <v>wsValve</v>
          </cell>
        </row>
        <row r="3771">
          <cell r="AD3771" t="str">
            <v>wsValve</v>
          </cell>
        </row>
        <row r="3772">
          <cell r="AD3772" t="str">
            <v>swMain</v>
          </cell>
        </row>
        <row r="3773">
          <cell r="AD3773" t="str">
            <v>wsValve</v>
          </cell>
        </row>
        <row r="3774">
          <cell r="AD3774" t="str">
            <v>wsValve</v>
          </cell>
        </row>
        <row r="3775">
          <cell r="AD3775" t="str">
            <v>wsValve</v>
          </cell>
        </row>
        <row r="3776">
          <cell r="AD3776" t="str">
            <v>wsValve</v>
          </cell>
        </row>
        <row r="3777">
          <cell r="AD3777" t="str">
            <v>wsValve</v>
          </cell>
        </row>
        <row r="3778">
          <cell r="AD3778" t="str">
            <v>swManhole</v>
          </cell>
        </row>
        <row r="3779">
          <cell r="AD3779" t="str">
            <v>wsValve</v>
          </cell>
        </row>
        <row r="3780">
          <cell r="AD3780" t="str">
            <v>swMain</v>
          </cell>
        </row>
        <row r="3781">
          <cell r="AD3781" t="str">
            <v>wwMain</v>
          </cell>
        </row>
        <row r="3782">
          <cell r="AD3782" t="str">
            <v>swMain</v>
          </cell>
        </row>
        <row r="3783">
          <cell r="AD3783" t="str">
            <v>swMain</v>
          </cell>
        </row>
        <row r="3784">
          <cell r="AD3784" t="str">
            <v>swManhole</v>
          </cell>
        </row>
        <row r="3785">
          <cell r="AD3785" t="str">
            <v>wwManhole</v>
          </cell>
        </row>
        <row r="3786">
          <cell r="AD3786" t="str">
            <v>wsValve</v>
          </cell>
        </row>
        <row r="3787">
          <cell r="AD3787" t="str">
            <v>swManhole</v>
          </cell>
        </row>
        <row r="3788">
          <cell r="AD3788" t="str">
            <v>wsValve</v>
          </cell>
        </row>
        <row r="3789">
          <cell r="AD3789" t="str">
            <v>wsValve</v>
          </cell>
        </row>
        <row r="3790">
          <cell r="AD3790" t="str">
            <v>wwManhole</v>
          </cell>
        </row>
        <row r="3791">
          <cell r="AD3791" t="str">
            <v>wwMain</v>
          </cell>
        </row>
        <row r="3792">
          <cell r="AD3792" t="str">
            <v>wwMain</v>
          </cell>
        </row>
        <row r="3793">
          <cell r="AD3793" t="str">
            <v>wwMain</v>
          </cell>
        </row>
        <row r="3794">
          <cell r="AD3794" t="str">
            <v>swMain</v>
          </cell>
        </row>
        <row r="3795">
          <cell r="AD3795" t="str">
            <v>swManhole</v>
          </cell>
        </row>
        <row r="3796">
          <cell r="AD3796" t="str">
            <v>wsValve</v>
          </cell>
        </row>
        <row r="3797">
          <cell r="AD3797" t="str">
            <v>wsValve</v>
          </cell>
        </row>
        <row r="3798">
          <cell r="AD3798" t="str">
            <v>wsValve</v>
          </cell>
        </row>
        <row r="3799">
          <cell r="AD3799" t="str">
            <v>swMain</v>
          </cell>
        </row>
        <row r="3800">
          <cell r="AD3800" t="str">
            <v>wwMain</v>
          </cell>
        </row>
        <row r="3801">
          <cell r="AD3801" t="str">
            <v>wsValve</v>
          </cell>
        </row>
        <row r="3802">
          <cell r="AD3802" t="str">
            <v>wsValve</v>
          </cell>
        </row>
        <row r="3803">
          <cell r="AD3803" t="str">
            <v>swMain</v>
          </cell>
        </row>
        <row r="3804">
          <cell r="AD3804" t="str">
            <v>wsValve</v>
          </cell>
        </row>
        <row r="3805">
          <cell r="AD3805" t="str">
            <v>wsValve</v>
          </cell>
        </row>
        <row r="3806">
          <cell r="AD3806" t="str">
            <v>wwMain</v>
          </cell>
        </row>
        <row r="3807">
          <cell r="AD3807" t="str">
            <v>swMain</v>
          </cell>
        </row>
        <row r="3808">
          <cell r="AD3808" t="str">
            <v>wsValve</v>
          </cell>
        </row>
        <row r="3809">
          <cell r="AD3809" t="str">
            <v>wsValve</v>
          </cell>
        </row>
        <row r="3810">
          <cell r="AD3810" t="str">
            <v>wsHydrant</v>
          </cell>
        </row>
        <row r="3811">
          <cell r="AD3811" t="str">
            <v>wwManhole</v>
          </cell>
        </row>
        <row r="3812">
          <cell r="AD3812" t="str">
            <v>wsValve</v>
          </cell>
        </row>
        <row r="3813">
          <cell r="AD3813" t="str">
            <v>wwMain</v>
          </cell>
        </row>
        <row r="3814">
          <cell r="AD3814" t="str">
            <v>wwManhole</v>
          </cell>
        </row>
        <row r="3815">
          <cell r="AD3815" t="str">
            <v>wsValve</v>
          </cell>
        </row>
        <row r="3816">
          <cell r="AD3816" t="str">
            <v>swMain</v>
          </cell>
        </row>
        <row r="3817">
          <cell r="AD3817" t="str">
            <v>swMain</v>
          </cell>
        </row>
        <row r="3818">
          <cell r="AD3818" t="str">
            <v>swManhole</v>
          </cell>
        </row>
        <row r="3819">
          <cell r="AD3819" t="str">
            <v>wsValve</v>
          </cell>
        </row>
        <row r="3820">
          <cell r="AD3820" t="str">
            <v>wsValve</v>
          </cell>
        </row>
        <row r="3821">
          <cell r="AD3821" t="str">
            <v>wsValve</v>
          </cell>
        </row>
        <row r="3822">
          <cell r="AD3822" t="str">
            <v>swManhole</v>
          </cell>
        </row>
        <row r="3823">
          <cell r="AD3823" t="str">
            <v>swManhole</v>
          </cell>
        </row>
        <row r="3824">
          <cell r="AD3824" t="str">
            <v>wsValve</v>
          </cell>
        </row>
        <row r="3825">
          <cell r="AD3825" t="str">
            <v>swManhole</v>
          </cell>
        </row>
        <row r="3826">
          <cell r="AD3826" t="str">
            <v>wwManhole</v>
          </cell>
        </row>
        <row r="3827">
          <cell r="AD3827" t="str">
            <v>wsValve</v>
          </cell>
        </row>
        <row r="3828">
          <cell r="AD3828" t="str">
            <v>swMain</v>
          </cell>
        </row>
        <row r="3829">
          <cell r="AD3829" t="str">
            <v>wwMain</v>
          </cell>
        </row>
        <row r="3830">
          <cell r="AD3830" t="str">
            <v>wwMain</v>
          </cell>
        </row>
        <row r="3831">
          <cell r="AD3831" t="str">
            <v>wsValve</v>
          </cell>
        </row>
        <row r="3832">
          <cell r="AD3832" t="str">
            <v>wwManhole</v>
          </cell>
        </row>
        <row r="3833">
          <cell r="AD3833" t="str">
            <v>swMain</v>
          </cell>
        </row>
        <row r="3834">
          <cell r="AD3834" t="str">
            <v>wsValve</v>
          </cell>
        </row>
        <row r="3835">
          <cell r="AD3835" t="str">
            <v>wwManhole</v>
          </cell>
        </row>
        <row r="3836">
          <cell r="AD3836" t="str">
            <v>wwMain</v>
          </cell>
        </row>
        <row r="3837">
          <cell r="AD3837" t="str">
            <v>wsValve</v>
          </cell>
        </row>
        <row r="3838">
          <cell r="AD3838" t="str">
            <v>wsValve</v>
          </cell>
        </row>
        <row r="3839">
          <cell r="AD3839" t="str">
            <v>wwManhole</v>
          </cell>
        </row>
        <row r="3840">
          <cell r="AD3840" t="str">
            <v>wwManhole</v>
          </cell>
        </row>
        <row r="3841">
          <cell r="AD3841" t="str">
            <v>wwMain</v>
          </cell>
        </row>
        <row r="3842">
          <cell r="AD3842" t="str">
            <v>wsValve</v>
          </cell>
        </row>
        <row r="3843">
          <cell r="AD3843" t="str">
            <v>wsValve</v>
          </cell>
        </row>
        <row r="3844">
          <cell r="AD3844" t="str">
            <v>wwMain</v>
          </cell>
        </row>
        <row r="3845">
          <cell r="AD3845" t="str">
            <v>wwManhole</v>
          </cell>
        </row>
        <row r="3846">
          <cell r="AD3846" t="str">
            <v>wsValve</v>
          </cell>
        </row>
        <row r="3847">
          <cell r="AD3847" t="str">
            <v>wsValve</v>
          </cell>
        </row>
        <row r="3848">
          <cell r="AD3848" t="str">
            <v>wsValve</v>
          </cell>
        </row>
        <row r="3849">
          <cell r="AD3849" t="str">
            <v>wsValve</v>
          </cell>
        </row>
        <row r="3850">
          <cell r="AD3850" t="str">
            <v>wsValve</v>
          </cell>
        </row>
        <row r="3851">
          <cell r="AD3851" t="str">
            <v>wsValve</v>
          </cell>
        </row>
        <row r="3852">
          <cell r="AD3852" t="str">
            <v>wsValve</v>
          </cell>
        </row>
        <row r="3853">
          <cell r="AD3853" t="str">
            <v>wsMain</v>
          </cell>
        </row>
        <row r="3854">
          <cell r="AD3854" t="str">
            <v>wsMain</v>
          </cell>
        </row>
        <row r="3855">
          <cell r="AD3855" t="str">
            <v>wsValve</v>
          </cell>
        </row>
        <row r="3856">
          <cell r="AD3856" t="str">
            <v>wsValve</v>
          </cell>
        </row>
        <row r="3857">
          <cell r="AD3857" t="str">
            <v>swMain</v>
          </cell>
        </row>
        <row r="3858">
          <cell r="AD3858" t="str">
            <v>wsHydrant</v>
          </cell>
        </row>
        <row r="3859">
          <cell r="AD3859" t="str">
            <v>swMain</v>
          </cell>
        </row>
        <row r="3860">
          <cell r="AD3860" t="str">
            <v>wsValve</v>
          </cell>
        </row>
        <row r="3861">
          <cell r="AD3861" t="str">
            <v>wsHydrant</v>
          </cell>
        </row>
        <row r="3862">
          <cell r="AD3862" t="str">
            <v>wsValve</v>
          </cell>
        </row>
        <row r="3863">
          <cell r="AD3863" t="str">
            <v>wwManhole</v>
          </cell>
        </row>
        <row r="3864">
          <cell r="AD3864" t="str">
            <v>wsValve</v>
          </cell>
        </row>
        <row r="3865">
          <cell r="AD3865" t="str">
            <v>wsValve</v>
          </cell>
        </row>
        <row r="3866">
          <cell r="AD3866" t="str">
            <v>wsValve</v>
          </cell>
        </row>
        <row r="3867">
          <cell r="AD3867" t="str">
            <v>wwManhole</v>
          </cell>
        </row>
        <row r="3868">
          <cell r="AD3868" t="str">
            <v>wwMain</v>
          </cell>
        </row>
        <row r="3869">
          <cell r="AD3869" t="str">
            <v>wsValve</v>
          </cell>
        </row>
        <row r="3870">
          <cell r="AD3870" t="str">
            <v>swMain</v>
          </cell>
        </row>
        <row r="3871">
          <cell r="AD3871" t="str">
            <v>wwMain</v>
          </cell>
        </row>
        <row r="3872">
          <cell r="AD3872" t="str">
            <v>wsMain</v>
          </cell>
        </row>
        <row r="3873">
          <cell r="AD3873" t="str">
            <v>wwMain</v>
          </cell>
        </row>
        <row r="3874">
          <cell r="AD3874" t="str">
            <v>swManhole</v>
          </cell>
        </row>
        <row r="3875">
          <cell r="AD3875" t="str">
            <v>swManhole</v>
          </cell>
        </row>
        <row r="3876">
          <cell r="AD3876" t="str">
            <v>wsValve</v>
          </cell>
        </row>
        <row r="3877">
          <cell r="AD3877" t="str">
            <v>wsValve</v>
          </cell>
        </row>
        <row r="3878">
          <cell r="AD3878" t="str">
            <v>swManhole</v>
          </cell>
        </row>
        <row r="3879">
          <cell r="AD3879" t="str">
            <v>wsHydrant</v>
          </cell>
        </row>
        <row r="3880">
          <cell r="AD3880" t="str">
            <v>wwMain</v>
          </cell>
        </row>
        <row r="3881">
          <cell r="AD3881" t="str">
            <v>wsMain</v>
          </cell>
        </row>
        <row r="3882">
          <cell r="AD3882" t="str">
            <v>wsValve</v>
          </cell>
        </row>
        <row r="3883">
          <cell r="AD3883" t="str">
            <v>swMain</v>
          </cell>
        </row>
        <row r="3884">
          <cell r="AD3884" t="str">
            <v>swManhole</v>
          </cell>
        </row>
        <row r="3885">
          <cell r="AD3885" t="str">
            <v>wsValve</v>
          </cell>
        </row>
        <row r="3886">
          <cell r="AD3886" t="str">
            <v>wsValve</v>
          </cell>
        </row>
        <row r="3887">
          <cell r="AD3887" t="str">
            <v>wsValve</v>
          </cell>
        </row>
        <row r="3888">
          <cell r="AD3888" t="str">
            <v>swManhole</v>
          </cell>
        </row>
        <row r="3889">
          <cell r="AD3889" t="str">
            <v>wsValve</v>
          </cell>
        </row>
        <row r="3890">
          <cell r="AD3890" t="str">
            <v>swMain</v>
          </cell>
        </row>
        <row r="3891">
          <cell r="AD3891" t="str">
            <v>wsValve</v>
          </cell>
        </row>
        <row r="3892">
          <cell r="AD3892" t="str">
            <v>wwMain</v>
          </cell>
        </row>
        <row r="3893">
          <cell r="AD3893" t="str">
            <v>wwManhole</v>
          </cell>
        </row>
        <row r="3894">
          <cell r="AD3894" t="str">
            <v>wwMain</v>
          </cell>
        </row>
        <row r="3895">
          <cell r="AD3895" t="str">
            <v>swManhole</v>
          </cell>
        </row>
        <row r="3896">
          <cell r="AD3896" t="str">
            <v>wsValve</v>
          </cell>
        </row>
        <row r="3897">
          <cell r="AD3897" t="str">
            <v>wsValve</v>
          </cell>
        </row>
        <row r="3898">
          <cell r="AD3898" t="str">
            <v>wsMain</v>
          </cell>
        </row>
        <row r="3899">
          <cell r="AD3899" t="str">
            <v>swManhole</v>
          </cell>
        </row>
        <row r="3900">
          <cell r="AD3900" t="str">
            <v>wsValve</v>
          </cell>
        </row>
        <row r="3901">
          <cell r="AD3901" t="str">
            <v>swManhole</v>
          </cell>
        </row>
        <row r="3902">
          <cell r="AD3902" t="str">
            <v>wsValve</v>
          </cell>
        </row>
        <row r="3903">
          <cell r="AD3903" t="str">
            <v>wsValve</v>
          </cell>
        </row>
        <row r="3904">
          <cell r="AD3904" t="str">
            <v>wwManhole</v>
          </cell>
        </row>
        <row r="3905">
          <cell r="AD3905" t="str">
            <v>wsValve</v>
          </cell>
        </row>
        <row r="3906">
          <cell r="AD3906" t="str">
            <v>wsValve</v>
          </cell>
        </row>
        <row r="3907">
          <cell r="AD3907" t="str">
            <v>wsValve</v>
          </cell>
        </row>
        <row r="3908">
          <cell r="AD3908" t="str">
            <v>wsMain</v>
          </cell>
        </row>
        <row r="3909">
          <cell r="AD3909" t="str">
            <v>wwMain</v>
          </cell>
        </row>
        <row r="3910">
          <cell r="AD3910" t="str">
            <v>wsValve</v>
          </cell>
        </row>
        <row r="3911">
          <cell r="AD3911" t="str">
            <v>wwMain</v>
          </cell>
        </row>
        <row r="3912">
          <cell r="AD3912" t="str">
            <v>wwMain</v>
          </cell>
        </row>
        <row r="3913">
          <cell r="AD3913" t="str">
            <v>wsValve</v>
          </cell>
        </row>
        <row r="3914">
          <cell r="AD3914" t="str">
            <v>wsValve</v>
          </cell>
        </row>
        <row r="3915">
          <cell r="AD3915" t="str">
            <v>wwMain</v>
          </cell>
        </row>
        <row r="3916">
          <cell r="AD3916" t="str">
            <v>swManhole</v>
          </cell>
        </row>
        <row r="3917">
          <cell r="AD3917" t="str">
            <v>swManhole</v>
          </cell>
        </row>
        <row r="3918">
          <cell r="AD3918" t="str">
            <v>wsValve</v>
          </cell>
        </row>
        <row r="3919">
          <cell r="AD3919" t="str">
            <v>swManhole</v>
          </cell>
        </row>
        <row r="3920">
          <cell r="AD3920" t="str">
            <v>swLateral</v>
          </cell>
        </row>
        <row r="3921">
          <cell r="AD3921" t="str">
            <v>swLateral</v>
          </cell>
        </row>
        <row r="3922">
          <cell r="AD3922" t="str">
            <v>swLateral</v>
          </cell>
        </row>
        <row r="3923">
          <cell r="AD3923" t="str">
            <v>swLateral</v>
          </cell>
        </row>
        <row r="3924">
          <cell r="AD3924" t="str">
            <v>swLateral</v>
          </cell>
        </row>
        <row r="3925">
          <cell r="AD3925" t="str">
            <v>swLateral</v>
          </cell>
        </row>
        <row r="3926">
          <cell r="AD3926" t="str">
            <v>swLateral</v>
          </cell>
        </row>
        <row r="3927">
          <cell r="AD3927" t="str">
            <v>swLateral</v>
          </cell>
        </row>
        <row r="3928">
          <cell r="AD3928" t="str">
            <v>swLateral</v>
          </cell>
        </row>
        <row r="3929">
          <cell r="AD3929" t="str">
            <v>swLateral</v>
          </cell>
        </row>
        <row r="3930">
          <cell r="AD3930" t="str">
            <v>swLateral</v>
          </cell>
        </row>
        <row r="3931">
          <cell r="AD3931" t="str">
            <v>swLateral</v>
          </cell>
        </row>
        <row r="3932">
          <cell r="AD3932" t="str">
            <v>swLateral</v>
          </cell>
        </row>
        <row r="3933">
          <cell r="AD3933" t="str">
            <v>swLateral</v>
          </cell>
        </row>
        <row r="3934">
          <cell r="AD3934" t="str">
            <v>swLateral</v>
          </cell>
        </row>
        <row r="3935">
          <cell r="AD3935" t="str">
            <v>swLateral</v>
          </cell>
        </row>
        <row r="3936">
          <cell r="AD3936" t="str">
            <v>swLateral</v>
          </cell>
        </row>
        <row r="3937">
          <cell r="AD3937" t="str">
            <v>swLateral</v>
          </cell>
        </row>
        <row r="3938">
          <cell r="AD3938" t="str">
            <v>swLateral</v>
          </cell>
        </row>
        <row r="3939">
          <cell r="AD3939" t="str">
            <v>swLateral</v>
          </cell>
        </row>
        <row r="3940">
          <cell r="AD3940" t="str">
            <v>swLateral</v>
          </cell>
        </row>
        <row r="3941">
          <cell r="AD3941" t="str">
            <v>swLateral</v>
          </cell>
        </row>
        <row r="3942">
          <cell r="AD3942" t="str">
            <v>swLateral</v>
          </cell>
        </row>
        <row r="3943">
          <cell r="AD3943" t="str">
            <v>swLateral</v>
          </cell>
        </row>
        <row r="3944">
          <cell r="AD3944" t="str">
            <v>swLateral</v>
          </cell>
        </row>
        <row r="3945">
          <cell r="AD3945" t="str">
            <v>swLateral</v>
          </cell>
        </row>
        <row r="3946">
          <cell r="AD3946" t="str">
            <v>swLateral</v>
          </cell>
        </row>
        <row r="3947">
          <cell r="AD3947" t="str">
            <v>swLateral</v>
          </cell>
        </row>
        <row r="3948">
          <cell r="AD3948" t="str">
            <v>swLateral</v>
          </cell>
        </row>
        <row r="3949">
          <cell r="AD3949" t="str">
            <v>swLateral</v>
          </cell>
        </row>
        <row r="3950">
          <cell r="AD3950" t="str">
            <v>swLateral</v>
          </cell>
        </row>
        <row r="3951">
          <cell r="AD3951" t="str">
            <v>swLateral</v>
          </cell>
        </row>
        <row r="3952">
          <cell r="AD3952" t="str">
            <v>swLateral</v>
          </cell>
        </row>
        <row r="3953">
          <cell r="AD3953" t="str">
            <v>swLateral</v>
          </cell>
        </row>
        <row r="3954">
          <cell r="AD3954" t="str">
            <v>swLateral</v>
          </cell>
        </row>
        <row r="3955">
          <cell r="AD3955" t="str">
            <v>swLateral</v>
          </cell>
        </row>
        <row r="3956">
          <cell r="AD3956" t="str">
            <v>swLateral</v>
          </cell>
        </row>
        <row r="3957">
          <cell r="AD3957" t="str">
            <v>swLateral</v>
          </cell>
        </row>
        <row r="3958">
          <cell r="AD3958" t="str">
            <v>swLateral</v>
          </cell>
        </row>
        <row r="3959">
          <cell r="AD3959" t="str">
            <v>swLateral</v>
          </cell>
        </row>
        <row r="3960">
          <cell r="AD3960" t="str">
            <v>swLateral</v>
          </cell>
        </row>
        <row r="3961">
          <cell r="AD3961" t="str">
            <v>swLateral</v>
          </cell>
        </row>
        <row r="3962">
          <cell r="AD3962" t="str">
            <v>swLateral</v>
          </cell>
        </row>
        <row r="3963">
          <cell r="AD3963" t="str">
            <v>swLateral</v>
          </cell>
        </row>
        <row r="3964">
          <cell r="AD3964" t="str">
            <v>swLateral</v>
          </cell>
        </row>
        <row r="3965">
          <cell r="AD3965" t="str">
            <v>swLateral</v>
          </cell>
        </row>
        <row r="3966">
          <cell r="AD3966" t="str">
            <v>swLateral</v>
          </cell>
        </row>
        <row r="3967">
          <cell r="AD3967" t="str">
            <v>swLateral</v>
          </cell>
        </row>
        <row r="3968">
          <cell r="AD3968" t="str">
            <v>swLateral</v>
          </cell>
        </row>
        <row r="3969">
          <cell r="AD3969" t="str">
            <v>swLateral</v>
          </cell>
        </row>
        <row r="3970">
          <cell r="AD3970" t="str">
            <v>swLateral</v>
          </cell>
        </row>
        <row r="3971">
          <cell r="AD3971" t="str">
            <v>swLateral</v>
          </cell>
        </row>
        <row r="3972">
          <cell r="AD3972" t="str">
            <v>swLateral</v>
          </cell>
        </row>
        <row r="3973">
          <cell r="AD3973" t="str">
            <v>swLateral</v>
          </cell>
        </row>
        <row r="3974">
          <cell r="AD3974" t="str">
            <v>swLateral</v>
          </cell>
        </row>
        <row r="3975">
          <cell r="AD3975" t="str">
            <v>swLateral</v>
          </cell>
        </row>
        <row r="3976">
          <cell r="AD3976" t="str">
            <v>swLateral</v>
          </cell>
        </row>
        <row r="3977">
          <cell r="AD3977" t="str">
            <v>swLateral</v>
          </cell>
        </row>
        <row r="3978">
          <cell r="AD3978" t="str">
            <v>swLateral</v>
          </cell>
        </row>
        <row r="3979">
          <cell r="AD3979" t="str">
            <v>swLateral</v>
          </cell>
        </row>
        <row r="3980">
          <cell r="AD3980" t="str">
            <v>swLateral</v>
          </cell>
        </row>
        <row r="3981">
          <cell r="AD3981" t="str">
            <v>swLateral</v>
          </cell>
        </row>
        <row r="3982">
          <cell r="AD3982" t="str">
            <v>swLateral</v>
          </cell>
        </row>
        <row r="3983">
          <cell r="AD3983" t="str">
            <v>swLateral</v>
          </cell>
        </row>
        <row r="3984">
          <cell r="AD3984" t="str">
            <v>swLateral</v>
          </cell>
        </row>
        <row r="3985">
          <cell r="AD3985" t="str">
            <v>swLateral</v>
          </cell>
        </row>
        <row r="3986">
          <cell r="AD3986" t="str">
            <v>swLateral</v>
          </cell>
        </row>
        <row r="3987">
          <cell r="AD3987" t="str">
            <v>swLateral</v>
          </cell>
        </row>
        <row r="3988">
          <cell r="AD3988" t="str">
            <v>swLateral</v>
          </cell>
        </row>
        <row r="3989">
          <cell r="AD3989" t="str">
            <v>swLateral</v>
          </cell>
        </row>
        <row r="3990">
          <cell r="AD3990" t="str">
            <v>swLateral</v>
          </cell>
        </row>
        <row r="3991">
          <cell r="AD3991" t="str">
            <v>swLateral</v>
          </cell>
        </row>
        <row r="3992">
          <cell r="AD3992" t="str">
            <v>swLateral</v>
          </cell>
        </row>
        <row r="3993">
          <cell r="AD3993" t="str">
            <v>swLateral</v>
          </cell>
        </row>
        <row r="3994">
          <cell r="AD3994" t="str">
            <v>swLateral</v>
          </cell>
        </row>
        <row r="3995">
          <cell r="AD3995" t="str">
            <v>swLateral</v>
          </cell>
        </row>
        <row r="3996">
          <cell r="AD3996" t="str">
            <v>swLateral</v>
          </cell>
        </row>
        <row r="3997">
          <cell r="AD3997" t="str">
            <v>swLateral</v>
          </cell>
        </row>
        <row r="3998">
          <cell r="AD3998" t="str">
            <v>swLateral</v>
          </cell>
        </row>
        <row r="3999">
          <cell r="AD3999" t="str">
            <v>swLateral</v>
          </cell>
        </row>
        <row r="4000">
          <cell r="AD4000" t="str">
            <v>swLateral</v>
          </cell>
        </row>
        <row r="4001">
          <cell r="AD4001" t="str">
            <v>swLateral</v>
          </cell>
        </row>
        <row r="4002">
          <cell r="AD4002" t="str">
            <v>wwLateral</v>
          </cell>
        </row>
        <row r="4003">
          <cell r="AD4003" t="str">
            <v>wwLateral</v>
          </cell>
        </row>
        <row r="4004">
          <cell r="AD4004" t="str">
            <v>wwLateral</v>
          </cell>
        </row>
        <row r="4005">
          <cell r="AD4005" t="str">
            <v>wwLateral</v>
          </cell>
        </row>
        <row r="4006">
          <cell r="AD4006" t="str">
            <v>wwLateral</v>
          </cell>
        </row>
        <row r="4007">
          <cell r="AD4007" t="str">
            <v>wwLateral</v>
          </cell>
        </row>
        <row r="4008">
          <cell r="AD4008" t="str">
            <v>wwLateral</v>
          </cell>
        </row>
        <row r="4009">
          <cell r="AD4009" t="str">
            <v>wwLateral</v>
          </cell>
        </row>
        <row r="4010">
          <cell r="AD4010" t="str">
            <v>wwLateral</v>
          </cell>
        </row>
        <row r="4011">
          <cell r="AD4011" t="str">
            <v>wwLateral</v>
          </cell>
        </row>
        <row r="4012">
          <cell r="AD4012" t="str">
            <v>wwLateral</v>
          </cell>
        </row>
        <row r="4013">
          <cell r="AD4013" t="str">
            <v>wwLateral</v>
          </cell>
        </row>
        <row r="4014">
          <cell r="AD4014" t="str">
            <v>wwLateral</v>
          </cell>
        </row>
        <row r="4015">
          <cell r="AD4015" t="str">
            <v>wwLateral</v>
          </cell>
        </row>
        <row r="4016">
          <cell r="AD4016" t="str">
            <v>wwLateral</v>
          </cell>
        </row>
        <row r="4017">
          <cell r="AD4017" t="str">
            <v>wwLateral</v>
          </cell>
        </row>
        <row r="4018">
          <cell r="AD4018" t="str">
            <v>wwLateral</v>
          </cell>
        </row>
        <row r="4019">
          <cell r="AD4019" t="str">
            <v>wwLateral</v>
          </cell>
        </row>
        <row r="4020">
          <cell r="AD4020" t="str">
            <v>wwLateral</v>
          </cell>
        </row>
        <row r="4021">
          <cell r="AD4021" t="str">
            <v>wwLateral</v>
          </cell>
        </row>
        <row r="4022">
          <cell r="AD4022" t="str">
            <v>wwLateral</v>
          </cell>
        </row>
        <row r="4023">
          <cell r="AD4023" t="str">
            <v>wwLateral</v>
          </cell>
        </row>
        <row r="4024">
          <cell r="AD4024" t="str">
            <v>wwLateral</v>
          </cell>
        </row>
        <row r="4025">
          <cell r="AD4025" t="str">
            <v>wwLateral</v>
          </cell>
        </row>
        <row r="4026">
          <cell r="AD4026" t="str">
            <v>wwLateral</v>
          </cell>
        </row>
        <row r="4027">
          <cell r="AD4027" t="str">
            <v>wwLateral</v>
          </cell>
        </row>
        <row r="4028">
          <cell r="AD4028" t="str">
            <v>wwLateral</v>
          </cell>
        </row>
        <row r="4029">
          <cell r="AD4029" t="str">
            <v>wwLateral</v>
          </cell>
        </row>
        <row r="4030">
          <cell r="AD4030" t="str">
            <v>wwLateral</v>
          </cell>
        </row>
        <row r="4031">
          <cell r="AD4031" t="str">
            <v>wwLateral</v>
          </cell>
        </row>
        <row r="4032">
          <cell r="AD4032" t="str">
            <v>wwLateral</v>
          </cell>
        </row>
        <row r="4033">
          <cell r="AD4033" t="str">
            <v>wwLateral</v>
          </cell>
        </row>
        <row r="4034">
          <cell r="AD4034" t="str">
            <v>wwLateral</v>
          </cell>
        </row>
        <row r="4035">
          <cell r="AD4035" t="str">
            <v>wwLateral</v>
          </cell>
        </row>
        <row r="4036">
          <cell r="AD4036" t="str">
            <v>wwLateral</v>
          </cell>
        </row>
        <row r="4037">
          <cell r="AD4037" t="str">
            <v>wwLateral</v>
          </cell>
        </row>
        <row r="4038">
          <cell r="AD4038" t="str">
            <v>wwLateral</v>
          </cell>
        </row>
        <row r="4039">
          <cell r="AD4039" t="str">
            <v>wwLateral</v>
          </cell>
        </row>
        <row r="4040">
          <cell r="AD4040" t="str">
            <v>wwLateral</v>
          </cell>
        </row>
        <row r="4041">
          <cell r="AD4041" t="str">
            <v>wwLateral</v>
          </cell>
        </row>
        <row r="4042">
          <cell r="AD4042" t="str">
            <v>wwLateral</v>
          </cell>
        </row>
        <row r="4043">
          <cell r="AD4043" t="str">
            <v>wwLateral</v>
          </cell>
        </row>
        <row r="4044">
          <cell r="AD4044" t="str">
            <v>wwLateral</v>
          </cell>
        </row>
        <row r="4045">
          <cell r="AD4045" t="str">
            <v>wwLateral</v>
          </cell>
        </row>
        <row r="4046">
          <cell r="AD4046" t="str">
            <v>wwLateral</v>
          </cell>
        </row>
        <row r="4047">
          <cell r="AD4047" t="str">
            <v>wwLateral</v>
          </cell>
        </row>
        <row r="4048">
          <cell r="AD4048" t="str">
            <v>wwLateral</v>
          </cell>
        </row>
        <row r="4049">
          <cell r="AD4049" t="str">
            <v>wwLateral</v>
          </cell>
        </row>
        <row r="4050">
          <cell r="AD4050" t="str">
            <v>wwLateral</v>
          </cell>
        </row>
        <row r="4051">
          <cell r="AD4051" t="str">
            <v>wwLateral</v>
          </cell>
        </row>
        <row r="4052">
          <cell r="AD4052" t="str">
            <v>wwLateral</v>
          </cell>
        </row>
        <row r="4053">
          <cell r="AD4053" t="str">
            <v>wwLateral</v>
          </cell>
        </row>
        <row r="4054">
          <cell r="AD4054" t="str">
            <v>wwLateral</v>
          </cell>
        </row>
        <row r="4055">
          <cell r="AD4055" t="str">
            <v>wsLateral</v>
          </cell>
        </row>
        <row r="4056">
          <cell r="AD4056" t="str">
            <v>wsLateral</v>
          </cell>
        </row>
        <row r="4057">
          <cell r="AD4057" t="str">
            <v>wsLateral</v>
          </cell>
        </row>
        <row r="4058">
          <cell r="AD4058" t="str">
            <v>wsLateral</v>
          </cell>
        </row>
        <row r="4059">
          <cell r="AD4059" t="str">
            <v>wsLateral</v>
          </cell>
        </row>
        <row r="4060">
          <cell r="AD4060" t="str">
            <v>wsLateral</v>
          </cell>
        </row>
        <row r="4061">
          <cell r="AD4061" t="str">
            <v>wsLateral</v>
          </cell>
        </row>
        <row r="4062">
          <cell r="AD4062" t="str">
            <v>wsLateral</v>
          </cell>
        </row>
        <row r="4063">
          <cell r="AD4063" t="str">
            <v>wsLateral</v>
          </cell>
        </row>
        <row r="4064">
          <cell r="AD4064" t="str">
            <v>wsLateral</v>
          </cell>
        </row>
        <row r="4065">
          <cell r="AD4065" t="str">
            <v>wsLateral</v>
          </cell>
        </row>
        <row r="4066">
          <cell r="AD4066" t="str">
            <v>wsLateral</v>
          </cell>
        </row>
        <row r="4067">
          <cell r="AD4067" t="str">
            <v>wsLateral</v>
          </cell>
        </row>
        <row r="4068">
          <cell r="AD4068" t="str">
            <v>wsLateral</v>
          </cell>
        </row>
        <row r="4069">
          <cell r="AD4069" t="str">
            <v>wsLateral</v>
          </cell>
        </row>
        <row r="4070">
          <cell r="AD4070" t="str">
            <v>wsLateral</v>
          </cell>
        </row>
        <row r="4071">
          <cell r="AD4071" t="str">
            <v>wsLateral</v>
          </cell>
        </row>
        <row r="4072">
          <cell r="AD4072" t="str">
            <v>wsLateral</v>
          </cell>
        </row>
        <row r="4073">
          <cell r="AD4073" t="str">
            <v>wsLateral</v>
          </cell>
        </row>
        <row r="4074">
          <cell r="AD4074" t="str">
            <v>wsLateral</v>
          </cell>
        </row>
        <row r="4075">
          <cell r="AD4075" t="str">
            <v>wsLateral</v>
          </cell>
        </row>
        <row r="4076">
          <cell r="AD4076" t="str">
            <v>wsLateral</v>
          </cell>
        </row>
        <row r="4077">
          <cell r="AD4077" t="str">
            <v>wsLateral</v>
          </cell>
        </row>
        <row r="4078">
          <cell r="AD4078" t="str">
            <v>wsLateral</v>
          </cell>
        </row>
        <row r="4079">
          <cell r="AD4079" t="str">
            <v>wsLateral</v>
          </cell>
        </row>
        <row r="4080">
          <cell r="AD4080" t="str">
            <v>wsLateral</v>
          </cell>
        </row>
        <row r="4081">
          <cell r="AD4081" t="str">
            <v>wsLateral</v>
          </cell>
        </row>
        <row r="4082">
          <cell r="AD4082" t="str">
            <v>wsLateral</v>
          </cell>
        </row>
        <row r="4083">
          <cell r="AD4083" t="str">
            <v>wsLateral</v>
          </cell>
        </row>
        <row r="4084">
          <cell r="AD4084" t="str">
            <v>wsLateral</v>
          </cell>
        </row>
        <row r="4085">
          <cell r="AD4085" t="str">
            <v>wsLateral</v>
          </cell>
        </row>
        <row r="4086">
          <cell r="AD4086" t="str">
            <v>wsLateral</v>
          </cell>
        </row>
        <row r="4087">
          <cell r="AD4087" t="str">
            <v>wsLateral</v>
          </cell>
        </row>
        <row r="4088">
          <cell r="AD4088" t="str">
            <v>wsLateral</v>
          </cell>
        </row>
        <row r="4089">
          <cell r="AD4089" t="str">
            <v>wsLateral</v>
          </cell>
        </row>
        <row r="4090">
          <cell r="AD4090" t="str">
            <v>wsLateral</v>
          </cell>
        </row>
        <row r="4091">
          <cell r="AD4091" t="str">
            <v>wsLateral</v>
          </cell>
        </row>
        <row r="4092">
          <cell r="AD4092" t="str">
            <v>wsLateral</v>
          </cell>
        </row>
        <row r="4093">
          <cell r="AD4093" t="str">
            <v>wsLateral</v>
          </cell>
        </row>
        <row r="4094">
          <cell r="AD4094" t="str">
            <v>wsLateral</v>
          </cell>
        </row>
        <row r="4095">
          <cell r="AD4095" t="str">
            <v>wsLateral</v>
          </cell>
        </row>
        <row r="4096">
          <cell r="AD4096" t="str">
            <v>wsLateral</v>
          </cell>
        </row>
        <row r="4097">
          <cell r="AD4097" t="str">
            <v>wsLateral</v>
          </cell>
        </row>
        <row r="4098">
          <cell r="AD4098" t="str">
            <v>wsLateral</v>
          </cell>
        </row>
        <row r="4099">
          <cell r="AD4099" t="str">
            <v>wsLateral</v>
          </cell>
        </row>
        <row r="4100">
          <cell r="AD4100" t="str">
            <v>wsLateral</v>
          </cell>
        </row>
        <row r="4101">
          <cell r="AD4101" t="str">
            <v>wsLateral</v>
          </cell>
        </row>
        <row r="4102">
          <cell r="AD4102" t="str">
            <v>wsLateral</v>
          </cell>
        </row>
        <row r="4103">
          <cell r="AD4103" t="str">
            <v>wsLateral</v>
          </cell>
        </row>
        <row r="4104">
          <cell r="AD4104" t="str">
            <v>wsLateral</v>
          </cell>
        </row>
        <row r="4105">
          <cell r="AD4105" t="str">
            <v>wwLateral</v>
          </cell>
        </row>
        <row r="4106">
          <cell r="AD4106" t="str">
            <v>wwLateral</v>
          </cell>
        </row>
        <row r="4107">
          <cell r="AD4107" t="str">
            <v>swLateral</v>
          </cell>
        </row>
        <row r="4108">
          <cell r="AD4108" t="str">
            <v>wwLateral</v>
          </cell>
        </row>
        <row r="4109">
          <cell r="AD4109" t="str">
            <v>wsLateral</v>
          </cell>
        </row>
        <row r="4110">
          <cell r="AD4110" t="str">
            <v>swLateral</v>
          </cell>
        </row>
        <row r="4111">
          <cell r="AD4111" t="str">
            <v>wwLateral</v>
          </cell>
        </row>
        <row r="4112">
          <cell r="AD4112" t="str">
            <v>wwLateral</v>
          </cell>
        </row>
        <row r="4113">
          <cell r="AD4113" t="str">
            <v>wwLateral</v>
          </cell>
        </row>
        <row r="4114">
          <cell r="AD4114" t="str">
            <v>swLateral</v>
          </cell>
        </row>
        <row r="4115">
          <cell r="AD4115" t="str">
            <v>wwLateral</v>
          </cell>
        </row>
        <row r="4116">
          <cell r="AD4116" t="str">
            <v>wsLateral</v>
          </cell>
        </row>
        <row r="4117">
          <cell r="AD4117" t="str">
            <v>swLateral</v>
          </cell>
        </row>
        <row r="4118">
          <cell r="AD4118" t="str">
            <v>wsLateral</v>
          </cell>
        </row>
        <row r="4119">
          <cell r="AD4119" t="str">
            <v>wwLateral</v>
          </cell>
        </row>
        <row r="4120">
          <cell r="AD4120" t="str">
            <v>wsLateral</v>
          </cell>
        </row>
        <row r="4121">
          <cell r="AD4121" t="str">
            <v>swLateral</v>
          </cell>
        </row>
        <row r="4122">
          <cell r="AD4122" t="str">
            <v>swLateral</v>
          </cell>
        </row>
        <row r="4123">
          <cell r="AD4123" t="str">
            <v>swLateral</v>
          </cell>
        </row>
        <row r="4124">
          <cell r="AD4124" t="str">
            <v>wsLateral</v>
          </cell>
        </row>
        <row r="4125">
          <cell r="AD4125" t="str">
            <v>swLateral</v>
          </cell>
        </row>
        <row r="4126">
          <cell r="AD4126" t="str">
            <v>wsLateral</v>
          </cell>
        </row>
        <row r="4127">
          <cell r="AD4127" t="str">
            <v>wwLateral</v>
          </cell>
        </row>
        <row r="4128">
          <cell r="AD4128" t="str">
            <v>wsLateral</v>
          </cell>
        </row>
        <row r="4129">
          <cell r="AD4129" t="str">
            <v>swLateral</v>
          </cell>
        </row>
        <row r="4130">
          <cell r="AD4130" t="str">
            <v>wsLateral</v>
          </cell>
        </row>
        <row r="4131">
          <cell r="AD4131" t="str">
            <v>swLateral</v>
          </cell>
        </row>
        <row r="4132">
          <cell r="AD4132" t="str">
            <v>swLateral</v>
          </cell>
        </row>
        <row r="4133">
          <cell r="AD4133" t="str">
            <v>wsLateral</v>
          </cell>
        </row>
        <row r="4134">
          <cell r="AD4134" t="str">
            <v>wsLateral</v>
          </cell>
        </row>
        <row r="4135">
          <cell r="AD4135" t="str">
            <v>swLateral</v>
          </cell>
        </row>
        <row r="4136">
          <cell r="AD4136" t="str">
            <v>wwLateral</v>
          </cell>
        </row>
        <row r="4137">
          <cell r="AD4137" t="str">
            <v>wsLateral</v>
          </cell>
        </row>
        <row r="4138">
          <cell r="AD4138" t="str">
            <v>swLateral</v>
          </cell>
        </row>
        <row r="4139">
          <cell r="AD4139" t="str">
            <v>swLateral</v>
          </cell>
        </row>
        <row r="4140">
          <cell r="AD4140" t="str">
            <v>wwLateral</v>
          </cell>
        </row>
        <row r="4141">
          <cell r="AD4141" t="str">
            <v>swLateral</v>
          </cell>
        </row>
        <row r="4142">
          <cell r="AD4142" t="str">
            <v>swLateral</v>
          </cell>
        </row>
        <row r="4143">
          <cell r="AD4143" t="str">
            <v>wsLateral</v>
          </cell>
        </row>
        <row r="4144">
          <cell r="AD4144" t="str">
            <v>wwLateral</v>
          </cell>
        </row>
        <row r="4145">
          <cell r="AD4145" t="str">
            <v>wsLateral</v>
          </cell>
        </row>
        <row r="4146">
          <cell r="AD4146" t="str">
            <v>wwLateral</v>
          </cell>
        </row>
        <row r="4147">
          <cell r="AD4147" t="str">
            <v>wsLateral</v>
          </cell>
        </row>
        <row r="4148">
          <cell r="AD4148" t="str">
            <v>wwLateral</v>
          </cell>
        </row>
        <row r="4149">
          <cell r="AD4149" t="str">
            <v>wsLateral</v>
          </cell>
        </row>
        <row r="4150">
          <cell r="AD4150" t="str">
            <v>swLateral</v>
          </cell>
        </row>
        <row r="4151">
          <cell r="AD4151" t="str">
            <v>wsLateral</v>
          </cell>
        </row>
        <row r="4152">
          <cell r="AD4152" t="str">
            <v>wsLateral</v>
          </cell>
        </row>
        <row r="4153">
          <cell r="AD4153" t="str">
            <v>wsLateral</v>
          </cell>
        </row>
        <row r="4154">
          <cell r="AD4154" t="str">
            <v>swLateral</v>
          </cell>
        </row>
        <row r="4155">
          <cell r="AD4155" t="str">
            <v>wsLateral</v>
          </cell>
        </row>
        <row r="4156">
          <cell r="AD4156" t="str">
            <v>wwLateral</v>
          </cell>
        </row>
        <row r="4157">
          <cell r="AD4157" t="str">
            <v>swLateral</v>
          </cell>
        </row>
        <row r="4158">
          <cell r="AD4158" t="str">
            <v>wsLateral</v>
          </cell>
        </row>
        <row r="4159">
          <cell r="AD4159" t="str">
            <v>wsLateral</v>
          </cell>
        </row>
        <row r="4160">
          <cell r="AD4160" t="str">
            <v>wwLateral</v>
          </cell>
        </row>
        <row r="4161">
          <cell r="AD4161" t="str">
            <v>wwLateral</v>
          </cell>
        </row>
        <row r="4162">
          <cell r="AD4162" t="str">
            <v>wwLateral</v>
          </cell>
        </row>
        <row r="4163">
          <cell r="AD4163" t="str">
            <v>wsLateral</v>
          </cell>
        </row>
        <row r="4164">
          <cell r="AD4164" t="str">
            <v>wwLateral</v>
          </cell>
        </row>
        <row r="4165">
          <cell r="AD4165" t="str">
            <v>swLateral</v>
          </cell>
        </row>
        <row r="4166">
          <cell r="AD4166" t="str">
            <v>wsLateral</v>
          </cell>
        </row>
        <row r="4167">
          <cell r="AD4167" t="str">
            <v>swLateral</v>
          </cell>
        </row>
        <row r="4168">
          <cell r="AD4168" t="str">
            <v>wwLateral</v>
          </cell>
        </row>
        <row r="4169">
          <cell r="AD4169" t="str">
            <v>wwLateral</v>
          </cell>
        </row>
        <row r="4170">
          <cell r="AD4170" t="str">
            <v>wsLateral</v>
          </cell>
        </row>
        <row r="4171">
          <cell r="AD4171" t="str">
            <v>swLateral</v>
          </cell>
        </row>
        <row r="4172">
          <cell r="AD4172" t="str">
            <v>swLateral</v>
          </cell>
        </row>
        <row r="4173">
          <cell r="AD4173" t="str">
            <v>wwLateral</v>
          </cell>
        </row>
        <row r="4174">
          <cell r="AD4174" t="str">
            <v>wsLateral</v>
          </cell>
        </row>
        <row r="4175">
          <cell r="AD4175" t="str">
            <v>wwLateral</v>
          </cell>
        </row>
        <row r="4176">
          <cell r="AD4176" t="str">
            <v>wwLateral</v>
          </cell>
        </row>
        <row r="4177">
          <cell r="AD4177" t="str">
            <v>swLateral</v>
          </cell>
        </row>
        <row r="4178">
          <cell r="AD4178" t="str">
            <v>wwLateral</v>
          </cell>
        </row>
        <row r="4179">
          <cell r="AD4179" t="str">
            <v>wwLateral</v>
          </cell>
        </row>
        <row r="4180">
          <cell r="AD4180" t="str">
            <v>swLateral</v>
          </cell>
        </row>
        <row r="4181">
          <cell r="AD4181" t="str">
            <v>swLateral</v>
          </cell>
        </row>
        <row r="4182">
          <cell r="AD4182" t="str">
            <v>wwLateral</v>
          </cell>
        </row>
        <row r="4183">
          <cell r="AD4183" t="str">
            <v>swLateral</v>
          </cell>
        </row>
        <row r="4184">
          <cell r="AD4184" t="str">
            <v>wwLateral</v>
          </cell>
        </row>
        <row r="4185">
          <cell r="AD4185" t="str">
            <v>swLateral</v>
          </cell>
        </row>
        <row r="4186">
          <cell r="AD4186" t="str">
            <v>wwLateral</v>
          </cell>
        </row>
        <row r="4187">
          <cell r="AD4187" t="str">
            <v>wsLateral</v>
          </cell>
        </row>
        <row r="4188">
          <cell r="AD4188" t="str">
            <v>wsLateral</v>
          </cell>
        </row>
        <row r="4189">
          <cell r="AD4189" t="str">
            <v>swLateral</v>
          </cell>
        </row>
        <row r="4190">
          <cell r="AD4190" t="str">
            <v>swLateral</v>
          </cell>
        </row>
        <row r="4191">
          <cell r="AD4191" t="str">
            <v>swLateral</v>
          </cell>
        </row>
        <row r="4192">
          <cell r="AD4192" t="str">
            <v>wsLateral</v>
          </cell>
        </row>
        <row r="4193">
          <cell r="AD4193" t="str">
            <v>swLateral</v>
          </cell>
        </row>
        <row r="4194">
          <cell r="AD4194" t="str">
            <v>wwLateral</v>
          </cell>
        </row>
        <row r="4195">
          <cell r="AD4195" t="str">
            <v>wsLateral</v>
          </cell>
        </row>
        <row r="4196">
          <cell r="AD4196" t="str">
            <v>swLateral</v>
          </cell>
        </row>
        <row r="4197">
          <cell r="AD4197" t="str">
            <v>wsLateral</v>
          </cell>
        </row>
        <row r="4198">
          <cell r="AD4198" t="str">
            <v>swLateral</v>
          </cell>
        </row>
        <row r="4199">
          <cell r="AD4199" t="str">
            <v>wwLateral</v>
          </cell>
        </row>
        <row r="4200">
          <cell r="AD4200" t="str">
            <v>wsLateral</v>
          </cell>
        </row>
        <row r="4201">
          <cell r="AD4201" t="str">
            <v>wwLateral</v>
          </cell>
        </row>
        <row r="4202">
          <cell r="AD4202" t="str">
            <v>swLateral</v>
          </cell>
        </row>
        <row r="4203">
          <cell r="AD4203" t="str">
            <v>swLateral</v>
          </cell>
        </row>
        <row r="4204">
          <cell r="AD4204" t="str">
            <v>wwLateral</v>
          </cell>
        </row>
        <row r="4205">
          <cell r="AD4205" t="str">
            <v>swLateral</v>
          </cell>
        </row>
        <row r="4206">
          <cell r="AD4206" t="str">
            <v>wwLateral</v>
          </cell>
        </row>
        <row r="4207">
          <cell r="AD4207" t="str">
            <v>wwLateral</v>
          </cell>
        </row>
        <row r="4208">
          <cell r="AD4208" t="str">
            <v>wsLateral</v>
          </cell>
        </row>
        <row r="4209">
          <cell r="AD4209" t="str">
            <v>wsLateral</v>
          </cell>
        </row>
        <row r="4210">
          <cell r="AD4210" t="str">
            <v>wwLateral</v>
          </cell>
        </row>
        <row r="4211">
          <cell r="AD4211" t="str">
            <v>wsLateral</v>
          </cell>
        </row>
        <row r="4212">
          <cell r="AD4212" t="str">
            <v>swLateral</v>
          </cell>
        </row>
        <row r="4213">
          <cell r="AD4213" t="str">
            <v>wsLateral</v>
          </cell>
        </row>
        <row r="4214">
          <cell r="AD4214" t="str">
            <v>wsLateral</v>
          </cell>
        </row>
        <row r="4215">
          <cell r="AD4215" t="str">
            <v>swLateral</v>
          </cell>
        </row>
        <row r="4216">
          <cell r="AD4216" t="str">
            <v>wsLateral</v>
          </cell>
        </row>
        <row r="4217">
          <cell r="AD4217" t="str">
            <v>wwLateral</v>
          </cell>
        </row>
        <row r="4218">
          <cell r="AD4218" t="str">
            <v>wwLateral</v>
          </cell>
        </row>
        <row r="4219">
          <cell r="AD4219" t="str">
            <v>wsLateral</v>
          </cell>
        </row>
        <row r="4220">
          <cell r="AD4220" t="str">
            <v>swLateral</v>
          </cell>
        </row>
        <row r="4221">
          <cell r="AD4221" t="str">
            <v>swLateral</v>
          </cell>
        </row>
        <row r="4222">
          <cell r="AD4222" t="str">
            <v>wsLateral</v>
          </cell>
        </row>
        <row r="4223">
          <cell r="AD4223" t="str">
            <v>wsLateral</v>
          </cell>
        </row>
        <row r="4224">
          <cell r="AD4224" t="str">
            <v>wwLateral</v>
          </cell>
        </row>
        <row r="4225">
          <cell r="AD4225" t="str">
            <v>swLateral</v>
          </cell>
        </row>
        <row r="4226">
          <cell r="AD4226" t="str">
            <v>swLateral</v>
          </cell>
        </row>
        <row r="4227">
          <cell r="AD4227" t="str">
            <v>wwLateral</v>
          </cell>
        </row>
        <row r="4228">
          <cell r="AD4228" t="str">
            <v>swLateral</v>
          </cell>
        </row>
        <row r="4229">
          <cell r="AD4229" t="str">
            <v>wwLateral</v>
          </cell>
        </row>
        <row r="4230">
          <cell r="AD4230" t="str">
            <v>swLateral</v>
          </cell>
        </row>
        <row r="4231">
          <cell r="AD4231" t="str">
            <v>swLateral</v>
          </cell>
        </row>
        <row r="4232">
          <cell r="AD4232" t="str">
            <v>swLateral</v>
          </cell>
        </row>
        <row r="4233">
          <cell r="AD4233" t="str">
            <v>wwLateral</v>
          </cell>
        </row>
        <row r="4234">
          <cell r="AD4234" t="str">
            <v>wsLateral</v>
          </cell>
        </row>
        <row r="4235">
          <cell r="AD4235" t="str">
            <v>swLateral</v>
          </cell>
        </row>
        <row r="4236">
          <cell r="AD4236" t="str">
            <v>wsLateral</v>
          </cell>
        </row>
        <row r="4237">
          <cell r="AD4237" t="str">
            <v>wsLateral</v>
          </cell>
        </row>
        <row r="4238">
          <cell r="AD4238" t="str">
            <v>swLateral</v>
          </cell>
        </row>
        <row r="4239">
          <cell r="AD4239" t="str">
            <v>wwLateral</v>
          </cell>
        </row>
        <row r="4240">
          <cell r="AD4240" t="str">
            <v>wwLateral</v>
          </cell>
        </row>
        <row r="4241">
          <cell r="AD4241" t="str">
            <v>wsLateral</v>
          </cell>
        </row>
        <row r="4242">
          <cell r="AD4242" t="str">
            <v>wsLateral</v>
          </cell>
        </row>
        <row r="4243">
          <cell r="AD4243" t="str">
            <v>swLateral</v>
          </cell>
        </row>
        <row r="4244">
          <cell r="AD4244" t="str">
            <v>wsLateral</v>
          </cell>
        </row>
        <row r="4245">
          <cell r="AD4245" t="str">
            <v>wwLateral</v>
          </cell>
        </row>
        <row r="4246">
          <cell r="AD4246" t="str">
            <v>swLateral</v>
          </cell>
        </row>
        <row r="4247">
          <cell r="AD4247" t="str">
            <v>swLateral</v>
          </cell>
        </row>
        <row r="4248">
          <cell r="AD4248" t="str">
            <v>swLateral</v>
          </cell>
        </row>
        <row r="4249">
          <cell r="AD4249" t="str">
            <v>swLateral</v>
          </cell>
        </row>
        <row r="4250">
          <cell r="AD4250" t="str">
            <v>wsLateral</v>
          </cell>
        </row>
        <row r="4251">
          <cell r="AD4251" t="str">
            <v>wsLateral</v>
          </cell>
        </row>
        <row r="4252">
          <cell r="AD4252" t="str">
            <v>wsLateral</v>
          </cell>
        </row>
        <row r="4253">
          <cell r="AD4253" t="str">
            <v>wwLateral</v>
          </cell>
        </row>
        <row r="4254">
          <cell r="AD4254" t="str">
            <v>swLateral</v>
          </cell>
        </row>
        <row r="4255">
          <cell r="AD4255" t="str">
            <v>wsLateral</v>
          </cell>
        </row>
        <row r="4256">
          <cell r="AD4256" t="str">
            <v>wsLateral</v>
          </cell>
        </row>
        <row r="4257">
          <cell r="AD4257" t="str">
            <v>wsLateral</v>
          </cell>
        </row>
        <row r="4258">
          <cell r="AD4258" t="str">
            <v>swLateral</v>
          </cell>
        </row>
        <row r="4259">
          <cell r="AD4259" t="str">
            <v>swLateral</v>
          </cell>
        </row>
        <row r="4260">
          <cell r="AD4260" t="str">
            <v>swLateral</v>
          </cell>
        </row>
        <row r="4261">
          <cell r="AD4261" t="str">
            <v>swLateral</v>
          </cell>
        </row>
        <row r="4262">
          <cell r="AD4262" t="str">
            <v>wsLateral</v>
          </cell>
        </row>
        <row r="4263">
          <cell r="AD4263" t="str">
            <v>wwLateral</v>
          </cell>
        </row>
        <row r="4264">
          <cell r="AD4264" t="str">
            <v>swLateral</v>
          </cell>
        </row>
        <row r="4265">
          <cell r="AD4265" t="str">
            <v>wwLateral</v>
          </cell>
        </row>
        <row r="4266">
          <cell r="AD4266" t="str">
            <v>swLateral</v>
          </cell>
        </row>
        <row r="4267">
          <cell r="AD4267" t="str">
            <v>wwLateral</v>
          </cell>
        </row>
        <row r="4268">
          <cell r="AD4268" t="str">
            <v>wsLateral</v>
          </cell>
        </row>
        <row r="4269">
          <cell r="AD4269" t="str">
            <v>wwLateral</v>
          </cell>
        </row>
        <row r="4270">
          <cell r="AD4270" t="str">
            <v>swLateral</v>
          </cell>
        </row>
        <row r="4271">
          <cell r="AD4271" t="str">
            <v>wsLateral</v>
          </cell>
        </row>
        <row r="4272">
          <cell r="AD4272" t="str">
            <v>wsLateral</v>
          </cell>
        </row>
        <row r="4273">
          <cell r="AD4273" t="str">
            <v>wwLateral</v>
          </cell>
        </row>
        <row r="4274">
          <cell r="AD4274" t="str">
            <v>swLateral</v>
          </cell>
        </row>
        <row r="4275">
          <cell r="AD4275" t="str">
            <v>swLateral</v>
          </cell>
        </row>
        <row r="4276">
          <cell r="AD4276" t="str">
            <v>wwLateral</v>
          </cell>
        </row>
        <row r="4277">
          <cell r="AD4277" t="str">
            <v>wwLateral</v>
          </cell>
        </row>
        <row r="4278">
          <cell r="AD4278" t="str">
            <v>wsLateral</v>
          </cell>
        </row>
        <row r="4279">
          <cell r="AD4279" t="str">
            <v>wsLateral</v>
          </cell>
        </row>
        <row r="4280">
          <cell r="AD4280" t="str">
            <v>wwLateral</v>
          </cell>
        </row>
        <row r="4281">
          <cell r="AD4281" t="str">
            <v>wsLateral</v>
          </cell>
        </row>
        <row r="4282">
          <cell r="AD4282" t="str">
            <v>wsLateral</v>
          </cell>
        </row>
        <row r="4283">
          <cell r="AD4283" t="str">
            <v>wsLateral</v>
          </cell>
        </row>
        <row r="4284">
          <cell r="AD4284" t="str">
            <v>swLateral</v>
          </cell>
        </row>
        <row r="4285">
          <cell r="AD4285" t="str">
            <v>swLateral</v>
          </cell>
        </row>
        <row r="4286">
          <cell r="AD4286" t="str">
            <v>swLateral</v>
          </cell>
        </row>
        <row r="4287">
          <cell r="AD4287" t="str">
            <v>swLateral</v>
          </cell>
        </row>
        <row r="4288">
          <cell r="AD4288" t="str">
            <v>wsLateral</v>
          </cell>
        </row>
        <row r="4289">
          <cell r="AD4289" t="str">
            <v>swLateral</v>
          </cell>
        </row>
        <row r="4290">
          <cell r="AD4290" t="str">
            <v>swLateral</v>
          </cell>
        </row>
        <row r="4291">
          <cell r="AD4291" t="str">
            <v>wwLateral</v>
          </cell>
        </row>
        <row r="4292">
          <cell r="AD4292" t="str">
            <v>swLateral</v>
          </cell>
        </row>
        <row r="4293">
          <cell r="AD4293" t="str">
            <v>swLateral</v>
          </cell>
        </row>
        <row r="4294">
          <cell r="AD4294" t="str">
            <v>swLateral</v>
          </cell>
        </row>
        <row r="4295">
          <cell r="AD4295" t="str">
            <v>wwLateral</v>
          </cell>
        </row>
        <row r="4296">
          <cell r="AD4296" t="str">
            <v>swLateral</v>
          </cell>
        </row>
        <row r="4297">
          <cell r="AD4297" t="str">
            <v>wwLateral</v>
          </cell>
        </row>
        <row r="4298">
          <cell r="AD4298" t="str">
            <v>wwLateral</v>
          </cell>
        </row>
        <row r="4299">
          <cell r="AD4299" t="str">
            <v>swLateral</v>
          </cell>
        </row>
        <row r="4300">
          <cell r="AD4300" t="str">
            <v>swLateral</v>
          </cell>
        </row>
        <row r="4301">
          <cell r="AD4301" t="str">
            <v>wsLateral</v>
          </cell>
        </row>
        <row r="4302">
          <cell r="AD4302" t="str">
            <v>wwLateral</v>
          </cell>
        </row>
        <row r="4303">
          <cell r="AD4303" t="str">
            <v>swLateral</v>
          </cell>
        </row>
        <row r="4304">
          <cell r="AD4304" t="str">
            <v>swLateral</v>
          </cell>
        </row>
        <row r="4305">
          <cell r="AD4305" t="str">
            <v>swLateral</v>
          </cell>
        </row>
        <row r="4306">
          <cell r="AD4306" t="str">
            <v>swLateral</v>
          </cell>
        </row>
        <row r="4307">
          <cell r="AD4307" t="str">
            <v>swLateral</v>
          </cell>
        </row>
        <row r="4308">
          <cell r="AD4308" t="str">
            <v>swLateral</v>
          </cell>
        </row>
        <row r="4309">
          <cell r="AD4309" t="str">
            <v>wsLateral</v>
          </cell>
        </row>
        <row r="4310">
          <cell r="AD4310" t="str">
            <v>wsLateral</v>
          </cell>
        </row>
        <row r="4311">
          <cell r="AD4311" t="str">
            <v>swLateral</v>
          </cell>
        </row>
        <row r="4312">
          <cell r="AD4312" t="str">
            <v>wsLateral</v>
          </cell>
        </row>
        <row r="4313">
          <cell r="AD4313" t="str">
            <v>wwLateral</v>
          </cell>
        </row>
        <row r="4314">
          <cell r="AD4314" t="str">
            <v>swLateral</v>
          </cell>
        </row>
        <row r="4315">
          <cell r="AD4315" t="str">
            <v>wsLateral</v>
          </cell>
        </row>
        <row r="4316">
          <cell r="AD4316" t="str">
            <v>wsLateral</v>
          </cell>
        </row>
        <row r="4317">
          <cell r="AD4317" t="str">
            <v>wwLateral</v>
          </cell>
        </row>
        <row r="4318">
          <cell r="AD4318" t="str">
            <v>wwLateral</v>
          </cell>
        </row>
        <row r="4319">
          <cell r="AD4319" t="str">
            <v>wwLateral</v>
          </cell>
        </row>
        <row r="4320">
          <cell r="AD4320" t="str">
            <v>wwLateral</v>
          </cell>
        </row>
        <row r="4321">
          <cell r="AD4321" t="str">
            <v>swLateral</v>
          </cell>
        </row>
        <row r="4322">
          <cell r="AD4322" t="str">
            <v>swLateral</v>
          </cell>
        </row>
        <row r="4323">
          <cell r="AD4323" t="str">
            <v>wwLateral</v>
          </cell>
        </row>
        <row r="4324">
          <cell r="AD4324" t="str">
            <v>wsLateral</v>
          </cell>
        </row>
        <row r="4325">
          <cell r="AD4325" t="str">
            <v>wsLateral</v>
          </cell>
        </row>
        <row r="4326">
          <cell r="AD4326" t="str">
            <v>wwLateral</v>
          </cell>
        </row>
        <row r="4327">
          <cell r="AD4327" t="str">
            <v>swLateral</v>
          </cell>
        </row>
        <row r="4328">
          <cell r="AD4328" t="str">
            <v>swLateral</v>
          </cell>
        </row>
        <row r="4329">
          <cell r="AD4329" t="str">
            <v>wwLateral</v>
          </cell>
        </row>
        <row r="4330">
          <cell r="AD4330" t="str">
            <v>wsLateral</v>
          </cell>
        </row>
        <row r="4331">
          <cell r="AD4331" t="str">
            <v>wwLateral</v>
          </cell>
        </row>
        <row r="4332">
          <cell r="AD4332" t="str">
            <v>wsLateral</v>
          </cell>
        </row>
        <row r="4333">
          <cell r="AD4333" t="str">
            <v>swLateral</v>
          </cell>
        </row>
        <row r="4334">
          <cell r="AD4334" t="str">
            <v>swLateral</v>
          </cell>
        </row>
        <row r="4335">
          <cell r="AD4335" t="str">
            <v>wsLateral</v>
          </cell>
        </row>
        <row r="4336">
          <cell r="AD4336" t="str">
            <v>wsLateral</v>
          </cell>
        </row>
        <row r="4337">
          <cell r="AD4337" t="str">
            <v>wwLateral</v>
          </cell>
        </row>
        <row r="4338">
          <cell r="AD4338" t="str">
            <v>swLateral</v>
          </cell>
        </row>
        <row r="4339">
          <cell r="AD4339" t="str">
            <v>swLateral</v>
          </cell>
        </row>
        <row r="4340">
          <cell r="AD4340" t="str">
            <v>wsLateral</v>
          </cell>
        </row>
        <row r="4341">
          <cell r="AD4341" t="str">
            <v>swLateral</v>
          </cell>
        </row>
        <row r="4342">
          <cell r="AD4342" t="str">
            <v>wsLateral</v>
          </cell>
        </row>
        <row r="4343">
          <cell r="AD4343" t="str">
            <v>wwLateral</v>
          </cell>
        </row>
        <row r="4344">
          <cell r="AD4344" t="str">
            <v>wsLateral</v>
          </cell>
        </row>
        <row r="4345">
          <cell r="AD4345" t="str">
            <v>swLateral</v>
          </cell>
        </row>
        <row r="4346">
          <cell r="AD4346" t="str">
            <v>wwLateral</v>
          </cell>
        </row>
        <row r="4347">
          <cell r="AD4347" t="str">
            <v>swLateral</v>
          </cell>
        </row>
        <row r="4348">
          <cell r="AD4348" t="str">
            <v>wsLateral</v>
          </cell>
        </row>
        <row r="4349">
          <cell r="AD4349" t="str">
            <v>swLateral</v>
          </cell>
        </row>
        <row r="4350">
          <cell r="AD4350" t="str">
            <v>wsLateral</v>
          </cell>
        </row>
        <row r="4351">
          <cell r="AD4351" t="str">
            <v>wsLateral</v>
          </cell>
        </row>
        <row r="4352">
          <cell r="AD4352" t="str">
            <v>swLateral</v>
          </cell>
        </row>
        <row r="4353">
          <cell r="AD4353" t="str">
            <v>wwLateral</v>
          </cell>
        </row>
        <row r="4354">
          <cell r="AD4354" t="str">
            <v>wsLateral</v>
          </cell>
        </row>
        <row r="4355">
          <cell r="AD4355" t="str">
            <v>wwLateral</v>
          </cell>
        </row>
        <row r="4356">
          <cell r="AD4356" t="str">
            <v>swLateral</v>
          </cell>
        </row>
        <row r="4357">
          <cell r="AD4357" t="str">
            <v>wsLateral</v>
          </cell>
        </row>
        <row r="4358">
          <cell r="AD4358" t="str">
            <v>wwLateral</v>
          </cell>
        </row>
        <row r="4359">
          <cell r="AD4359" t="str">
            <v>swLateral</v>
          </cell>
        </row>
        <row r="4360">
          <cell r="AD4360" t="str">
            <v>wsLateral</v>
          </cell>
        </row>
        <row r="4361">
          <cell r="AD4361" t="str">
            <v>wsLateral</v>
          </cell>
        </row>
        <row r="4362">
          <cell r="AD4362" t="str">
            <v>swLateral</v>
          </cell>
        </row>
        <row r="4363">
          <cell r="AD4363" t="str">
            <v>wwLateral</v>
          </cell>
        </row>
        <row r="4364">
          <cell r="AD4364" t="str">
            <v>swLateral</v>
          </cell>
        </row>
        <row r="4365">
          <cell r="AD4365" t="str">
            <v>swLateral</v>
          </cell>
        </row>
        <row r="4366">
          <cell r="AD4366" t="str">
            <v>swLateral</v>
          </cell>
        </row>
        <row r="4367">
          <cell r="AD4367" t="str">
            <v>wwLateral</v>
          </cell>
        </row>
        <row r="4368">
          <cell r="AD4368" t="str">
            <v>wwLateral</v>
          </cell>
        </row>
        <row r="4369">
          <cell r="AD4369" t="str">
            <v>wsLateral</v>
          </cell>
        </row>
        <row r="4370">
          <cell r="AD4370" t="str">
            <v>swLateral</v>
          </cell>
        </row>
        <row r="4371">
          <cell r="AD4371" t="str">
            <v>wsLateral</v>
          </cell>
        </row>
        <row r="4372">
          <cell r="AD4372" t="str">
            <v>swLateral</v>
          </cell>
        </row>
        <row r="4373">
          <cell r="AD4373" t="str">
            <v>wwLateral</v>
          </cell>
        </row>
        <row r="4374">
          <cell r="AD4374" t="str">
            <v>swLateral</v>
          </cell>
        </row>
        <row r="4375">
          <cell r="AD4375" t="str">
            <v>wwLateral</v>
          </cell>
        </row>
        <row r="4376">
          <cell r="AD4376" t="str">
            <v>wwLateral</v>
          </cell>
        </row>
        <row r="4377">
          <cell r="AD4377" t="str">
            <v>swLateral</v>
          </cell>
        </row>
        <row r="4378">
          <cell r="AD4378" t="str">
            <v>swLateral</v>
          </cell>
        </row>
        <row r="4379">
          <cell r="AD4379" t="str">
            <v>swLateral</v>
          </cell>
        </row>
        <row r="4380">
          <cell r="AD4380" t="str">
            <v>wwLateral</v>
          </cell>
        </row>
        <row r="4381">
          <cell r="AD4381" t="str">
            <v>swLateral</v>
          </cell>
        </row>
        <row r="4382">
          <cell r="AD4382" t="str">
            <v>wsLateral</v>
          </cell>
        </row>
        <row r="4383">
          <cell r="AD4383" t="str">
            <v>swLateral</v>
          </cell>
        </row>
        <row r="4384">
          <cell r="AD4384" t="str">
            <v>wwLateral</v>
          </cell>
        </row>
        <row r="4385">
          <cell r="AD4385" t="str">
            <v>swLateral</v>
          </cell>
        </row>
        <row r="4386">
          <cell r="AD4386" t="str">
            <v>wwLateral</v>
          </cell>
        </row>
        <row r="4387">
          <cell r="AD4387" t="str">
            <v>wwLateral</v>
          </cell>
        </row>
        <row r="4388">
          <cell r="AD4388" t="str">
            <v>swLateral</v>
          </cell>
        </row>
        <row r="4389">
          <cell r="AD4389" t="str">
            <v>wsLateral</v>
          </cell>
        </row>
        <row r="4390">
          <cell r="AD4390" t="str">
            <v>swLateral</v>
          </cell>
        </row>
        <row r="4391">
          <cell r="AD4391" t="str">
            <v>wsLateral</v>
          </cell>
        </row>
        <row r="4392">
          <cell r="AD4392" t="str">
            <v>wsLateral</v>
          </cell>
        </row>
        <row r="4393">
          <cell r="AD4393" t="str">
            <v>swLateral</v>
          </cell>
        </row>
        <row r="4394">
          <cell r="AD4394" t="str">
            <v>wsLateral</v>
          </cell>
        </row>
        <row r="4395">
          <cell r="AD4395" t="str">
            <v>wwLateral</v>
          </cell>
        </row>
        <row r="4396">
          <cell r="AD4396" t="str">
            <v>wsLateral</v>
          </cell>
        </row>
        <row r="4397">
          <cell r="AD4397" t="str">
            <v>wwLateral</v>
          </cell>
        </row>
        <row r="4398">
          <cell r="AD4398" t="str">
            <v>swLateral</v>
          </cell>
        </row>
        <row r="4399">
          <cell r="AD4399" t="str">
            <v>swLateral</v>
          </cell>
        </row>
        <row r="4400">
          <cell r="AD4400" t="str">
            <v>wwLateral</v>
          </cell>
        </row>
        <row r="4401">
          <cell r="AD4401" t="str">
            <v>wwLateral</v>
          </cell>
        </row>
        <row r="4402">
          <cell r="AD4402" t="str">
            <v>wsLateral</v>
          </cell>
        </row>
        <row r="4403">
          <cell r="AD4403" t="str">
            <v>wwLateral</v>
          </cell>
        </row>
        <row r="4404">
          <cell r="AD4404" t="str">
            <v>swLateral</v>
          </cell>
        </row>
        <row r="4405">
          <cell r="AD4405" t="str">
            <v>wwLateral</v>
          </cell>
        </row>
        <row r="4406">
          <cell r="AD4406" t="str">
            <v>wwLateral</v>
          </cell>
        </row>
        <row r="4407">
          <cell r="AD4407" t="str">
            <v>swLateral</v>
          </cell>
        </row>
        <row r="4408">
          <cell r="AD4408" t="str">
            <v>swLateral</v>
          </cell>
        </row>
        <row r="4409">
          <cell r="AD4409" t="str">
            <v>swLateral</v>
          </cell>
        </row>
        <row r="4410">
          <cell r="AD4410" t="str">
            <v>wwLateral</v>
          </cell>
        </row>
        <row r="4411">
          <cell r="AD4411" t="str">
            <v>wsLateral</v>
          </cell>
        </row>
        <row r="4412">
          <cell r="AD4412" t="str">
            <v>swLateral</v>
          </cell>
        </row>
        <row r="4413">
          <cell r="AD4413" t="str">
            <v>swLateral</v>
          </cell>
        </row>
        <row r="4414">
          <cell r="AD4414" t="str">
            <v>wwLateral</v>
          </cell>
        </row>
        <row r="4415">
          <cell r="AD4415" t="str">
            <v>swLateral</v>
          </cell>
        </row>
        <row r="4416">
          <cell r="AD4416" t="str">
            <v>wsLateral</v>
          </cell>
        </row>
        <row r="4417">
          <cell r="AD4417" t="str">
            <v>wwLateral</v>
          </cell>
        </row>
        <row r="4418">
          <cell r="AD4418" t="str">
            <v>wsLateral</v>
          </cell>
        </row>
        <row r="4419">
          <cell r="AD4419" t="str">
            <v>wwLateral</v>
          </cell>
        </row>
        <row r="4420">
          <cell r="AD4420" t="str">
            <v>wwLateral</v>
          </cell>
        </row>
        <row r="4421">
          <cell r="AD4421" t="str">
            <v>swLateral</v>
          </cell>
        </row>
        <row r="4422">
          <cell r="AD4422" t="str">
            <v>wwLateral</v>
          </cell>
        </row>
        <row r="4423">
          <cell r="AD4423" t="str">
            <v>wwLateral</v>
          </cell>
        </row>
        <row r="4424">
          <cell r="AD4424" t="str">
            <v>swLateral</v>
          </cell>
        </row>
        <row r="4425">
          <cell r="AD4425" t="str">
            <v>wwLateral</v>
          </cell>
        </row>
        <row r="4426">
          <cell r="AD4426" t="str">
            <v>wwLateral</v>
          </cell>
        </row>
        <row r="4427">
          <cell r="AD4427" t="str">
            <v>swLateral</v>
          </cell>
        </row>
        <row r="4428">
          <cell r="AD4428" t="str">
            <v>swLateral</v>
          </cell>
        </row>
        <row r="4429">
          <cell r="AD4429" t="str">
            <v>wsLateral</v>
          </cell>
        </row>
        <row r="4430">
          <cell r="AD4430" t="str">
            <v>wsLateral</v>
          </cell>
        </row>
        <row r="4431">
          <cell r="AD4431" t="str">
            <v>wsLateral</v>
          </cell>
        </row>
        <row r="4432">
          <cell r="AD4432" t="str">
            <v>wwLateral</v>
          </cell>
        </row>
        <row r="4433">
          <cell r="AD4433" t="str">
            <v>wwLateral</v>
          </cell>
        </row>
        <row r="4434">
          <cell r="AD4434" t="str">
            <v>swLateral</v>
          </cell>
        </row>
        <row r="4435">
          <cell r="AD4435" t="str">
            <v>swLateral</v>
          </cell>
        </row>
        <row r="4436">
          <cell r="AD4436" t="str">
            <v>wwLateral</v>
          </cell>
        </row>
        <row r="4437">
          <cell r="AD4437" t="str">
            <v>wsLateral</v>
          </cell>
        </row>
        <row r="4438">
          <cell r="AD4438" t="str">
            <v>wwLateral</v>
          </cell>
        </row>
        <row r="4439">
          <cell r="AD4439" t="str">
            <v>swLateral</v>
          </cell>
        </row>
        <row r="4440">
          <cell r="AD4440" t="str">
            <v>wsLateral</v>
          </cell>
        </row>
        <row r="4441">
          <cell r="AD4441" t="str">
            <v>wsLateral</v>
          </cell>
        </row>
        <row r="4442">
          <cell r="AD4442" t="str">
            <v>swLateral</v>
          </cell>
        </row>
        <row r="4443">
          <cell r="AD4443" t="str">
            <v>wsLateral</v>
          </cell>
        </row>
        <row r="4444">
          <cell r="AD4444" t="str">
            <v>wsLateral</v>
          </cell>
        </row>
        <row r="4445">
          <cell r="AD4445" t="str">
            <v>wsLateral</v>
          </cell>
        </row>
        <row r="4446">
          <cell r="AD4446" t="str">
            <v>wwLateral</v>
          </cell>
        </row>
        <row r="4447">
          <cell r="AD4447" t="str">
            <v>swLateral</v>
          </cell>
        </row>
        <row r="4448">
          <cell r="AD4448" t="str">
            <v>wwLateral</v>
          </cell>
        </row>
        <row r="4449">
          <cell r="AD4449" t="str">
            <v>wsLateral</v>
          </cell>
        </row>
        <row r="4450">
          <cell r="AD4450" t="str">
            <v>swLateral</v>
          </cell>
        </row>
        <row r="4451">
          <cell r="AD4451" t="str">
            <v>swLateral</v>
          </cell>
        </row>
        <row r="4452">
          <cell r="AD4452" t="str">
            <v>wwLateral</v>
          </cell>
        </row>
        <row r="4453">
          <cell r="AD4453" t="str">
            <v>wsLateral</v>
          </cell>
        </row>
        <row r="4454">
          <cell r="AD4454" t="str">
            <v>wwLateral</v>
          </cell>
        </row>
        <row r="4455">
          <cell r="AD4455" t="str">
            <v>swLateral</v>
          </cell>
        </row>
        <row r="4456">
          <cell r="AD4456" t="str">
            <v>wsLateral</v>
          </cell>
        </row>
        <row r="4457">
          <cell r="AD4457" t="str">
            <v>wsLateral</v>
          </cell>
        </row>
        <row r="4458">
          <cell r="AD4458" t="str">
            <v>swLateral</v>
          </cell>
        </row>
        <row r="4459">
          <cell r="AD4459" t="str">
            <v>wsLateral</v>
          </cell>
        </row>
        <row r="4460">
          <cell r="AD4460" t="str">
            <v>wwLateral</v>
          </cell>
        </row>
        <row r="4461">
          <cell r="AD4461" t="str">
            <v>wsLateral</v>
          </cell>
        </row>
        <row r="4462">
          <cell r="AD4462" t="str">
            <v>wsLateral</v>
          </cell>
        </row>
        <row r="4463">
          <cell r="AD4463" t="str">
            <v>swLateral</v>
          </cell>
        </row>
        <row r="4464">
          <cell r="AD4464" t="str">
            <v>wsLateral</v>
          </cell>
        </row>
        <row r="4465">
          <cell r="AD4465" t="str">
            <v>wsLateral</v>
          </cell>
        </row>
        <row r="4466">
          <cell r="AD4466" t="str">
            <v>wwLateral</v>
          </cell>
        </row>
        <row r="4467">
          <cell r="AD4467" t="str">
            <v>swLateral</v>
          </cell>
        </row>
        <row r="4468">
          <cell r="AD4468" t="str">
            <v>swLateral</v>
          </cell>
        </row>
        <row r="4469">
          <cell r="AD4469" t="str">
            <v>swLateral</v>
          </cell>
        </row>
        <row r="4470">
          <cell r="AD4470" t="str">
            <v>wwLateral</v>
          </cell>
        </row>
        <row r="4471">
          <cell r="AD4471" t="str">
            <v>swLateral</v>
          </cell>
        </row>
        <row r="4472">
          <cell r="AD4472" t="str">
            <v>wsLateral</v>
          </cell>
        </row>
        <row r="4473">
          <cell r="AD4473" t="str">
            <v>wwLateral</v>
          </cell>
        </row>
        <row r="4474">
          <cell r="AD4474" t="str">
            <v>swLateral</v>
          </cell>
        </row>
        <row r="4475">
          <cell r="AD4475" t="str">
            <v>wsLateral</v>
          </cell>
        </row>
        <row r="4476">
          <cell r="AD4476" t="str">
            <v>swLateral</v>
          </cell>
        </row>
        <row r="4477">
          <cell r="AD4477" t="str">
            <v>wsLateral</v>
          </cell>
        </row>
        <row r="4478">
          <cell r="AD4478" t="str">
            <v>wsLateral</v>
          </cell>
        </row>
        <row r="4479">
          <cell r="AD4479" t="str">
            <v>wwLateral</v>
          </cell>
        </row>
        <row r="4480">
          <cell r="AD4480" t="str">
            <v>wsLateral</v>
          </cell>
        </row>
        <row r="4481">
          <cell r="AD4481" t="str">
            <v>wwLateral</v>
          </cell>
        </row>
        <row r="4482">
          <cell r="AD4482" t="str">
            <v>wwLateral</v>
          </cell>
        </row>
        <row r="4483">
          <cell r="AD4483" t="str">
            <v>wsLateral</v>
          </cell>
        </row>
        <row r="4484">
          <cell r="AD4484" t="str">
            <v>wsLateral</v>
          </cell>
        </row>
        <row r="4485">
          <cell r="AD4485" t="str">
            <v>wwLateral</v>
          </cell>
        </row>
        <row r="4486">
          <cell r="AD4486" t="str">
            <v>swLateral</v>
          </cell>
        </row>
        <row r="4487">
          <cell r="AD4487" t="str">
            <v>swLateral</v>
          </cell>
        </row>
        <row r="4488">
          <cell r="AD4488" t="str">
            <v>wwLateral</v>
          </cell>
        </row>
        <row r="4489">
          <cell r="AD4489" t="str">
            <v>wsLateral</v>
          </cell>
        </row>
        <row r="4490">
          <cell r="AD4490" t="str">
            <v>swLateral</v>
          </cell>
        </row>
        <row r="4491">
          <cell r="AD4491" t="str">
            <v>wwLateral</v>
          </cell>
        </row>
        <row r="4492">
          <cell r="AD4492" t="str">
            <v>swLateral</v>
          </cell>
        </row>
        <row r="4493">
          <cell r="AD4493" t="str">
            <v>wsLateral</v>
          </cell>
        </row>
        <row r="4494">
          <cell r="AD4494" t="str">
            <v>wwLateral</v>
          </cell>
        </row>
        <row r="4495">
          <cell r="AD4495" t="str">
            <v>wsLateral</v>
          </cell>
        </row>
        <row r="4496">
          <cell r="AD4496" t="str">
            <v>wwLateral</v>
          </cell>
        </row>
        <row r="4497">
          <cell r="AD4497" t="str">
            <v>wwLateral</v>
          </cell>
        </row>
        <row r="4498">
          <cell r="AD4498" t="str">
            <v>wsLateral</v>
          </cell>
        </row>
        <row r="4499">
          <cell r="AD4499" t="str">
            <v>swLateral</v>
          </cell>
        </row>
        <row r="4500">
          <cell r="AD4500" t="str">
            <v>wsLateral</v>
          </cell>
        </row>
        <row r="4501">
          <cell r="AD4501" t="str">
            <v>wwLateral</v>
          </cell>
        </row>
        <row r="4502">
          <cell r="AD4502" t="str">
            <v>swLateral</v>
          </cell>
        </row>
        <row r="4503">
          <cell r="AD4503" t="str">
            <v>swLateral</v>
          </cell>
        </row>
        <row r="4504">
          <cell r="AD4504" t="str">
            <v>swLateral</v>
          </cell>
        </row>
        <row r="4505">
          <cell r="AD4505" t="str">
            <v>wsLateral</v>
          </cell>
        </row>
        <row r="4506">
          <cell r="AD4506" t="str">
            <v>wwLateral</v>
          </cell>
        </row>
        <row r="4507">
          <cell r="AD4507" t="str">
            <v>wwLateral</v>
          </cell>
        </row>
        <row r="4508">
          <cell r="AD4508" t="str">
            <v>wsLateral</v>
          </cell>
        </row>
        <row r="4509">
          <cell r="AD4509" t="str">
            <v>wsLateral</v>
          </cell>
        </row>
        <row r="4510">
          <cell r="AD4510" t="str">
            <v>wsLateral</v>
          </cell>
        </row>
        <row r="4511">
          <cell r="AD4511" t="str">
            <v>wsLateral</v>
          </cell>
        </row>
        <row r="4512">
          <cell r="AD4512" t="str">
            <v>swLateral</v>
          </cell>
        </row>
        <row r="4513">
          <cell r="AD4513" t="str">
            <v>swLateral</v>
          </cell>
        </row>
        <row r="4514">
          <cell r="AD4514" t="str">
            <v>wwLateral</v>
          </cell>
        </row>
        <row r="4515">
          <cell r="AD4515" t="str">
            <v>swLateral</v>
          </cell>
        </row>
        <row r="4516">
          <cell r="AD4516" t="str">
            <v>swLateral</v>
          </cell>
        </row>
        <row r="4517">
          <cell r="AD4517" t="str">
            <v>wsLateral</v>
          </cell>
        </row>
        <row r="4518">
          <cell r="AD4518" t="str">
            <v>wsLateral</v>
          </cell>
        </row>
        <row r="4519">
          <cell r="AD4519" t="str">
            <v>wwLateral</v>
          </cell>
        </row>
        <row r="4520">
          <cell r="AD4520" t="str">
            <v>swLateral</v>
          </cell>
        </row>
        <row r="4521">
          <cell r="AD4521" t="str">
            <v>wwLateral</v>
          </cell>
        </row>
        <row r="4522">
          <cell r="AD4522" t="str">
            <v>wwLateral</v>
          </cell>
        </row>
        <row r="4523">
          <cell r="AD4523" t="str">
            <v>swLateral</v>
          </cell>
        </row>
        <row r="4524">
          <cell r="AD4524" t="str">
            <v>wwLateral</v>
          </cell>
        </row>
        <row r="4525">
          <cell r="AD4525" t="str">
            <v>wsLateral</v>
          </cell>
        </row>
        <row r="4526">
          <cell r="AD4526" t="str">
            <v>wsLateral</v>
          </cell>
        </row>
        <row r="4527">
          <cell r="AD4527" t="str">
            <v>wwLateral</v>
          </cell>
        </row>
        <row r="4528">
          <cell r="AD4528" t="str">
            <v>swLateral</v>
          </cell>
        </row>
        <row r="4529">
          <cell r="AD4529" t="str">
            <v>wsLateral</v>
          </cell>
        </row>
        <row r="4530">
          <cell r="AD4530" t="str">
            <v>swLateral</v>
          </cell>
        </row>
        <row r="4531">
          <cell r="AD4531" t="str">
            <v>swLateral</v>
          </cell>
        </row>
        <row r="4532">
          <cell r="AD4532" t="str">
            <v>swLateral</v>
          </cell>
        </row>
        <row r="4533">
          <cell r="AD4533" t="str">
            <v>wwLateral</v>
          </cell>
        </row>
        <row r="4534">
          <cell r="AD4534" t="str">
            <v>swLateral</v>
          </cell>
        </row>
        <row r="4535">
          <cell r="AD4535" t="str">
            <v>swLateral</v>
          </cell>
        </row>
        <row r="4536">
          <cell r="AD4536" t="str">
            <v>wwLateral</v>
          </cell>
        </row>
        <row r="4537">
          <cell r="AD4537" t="str">
            <v>wsLateral</v>
          </cell>
        </row>
        <row r="4538">
          <cell r="AD4538" t="str">
            <v>wsLateral</v>
          </cell>
        </row>
        <row r="4539">
          <cell r="AD4539" t="str">
            <v>swLateral</v>
          </cell>
        </row>
        <row r="4540">
          <cell r="AD4540" t="str">
            <v>wsLateral</v>
          </cell>
        </row>
        <row r="4541">
          <cell r="AD4541" t="str">
            <v>swLateral</v>
          </cell>
        </row>
        <row r="4542">
          <cell r="AD4542" t="str">
            <v>wsLateral</v>
          </cell>
        </row>
        <row r="4543">
          <cell r="AD4543" t="str">
            <v>wsLateral</v>
          </cell>
        </row>
        <row r="4544">
          <cell r="AD4544" t="str">
            <v>wwLateral</v>
          </cell>
        </row>
        <row r="4545">
          <cell r="AD4545" t="str">
            <v>wwLateral</v>
          </cell>
        </row>
        <row r="4546">
          <cell r="AD4546" t="str">
            <v>swLateral</v>
          </cell>
        </row>
        <row r="4547">
          <cell r="AD4547" t="str">
            <v>wsLateral</v>
          </cell>
        </row>
        <row r="4548">
          <cell r="AD4548" t="str">
            <v>wsLateral</v>
          </cell>
        </row>
        <row r="4549">
          <cell r="AD4549" t="str">
            <v>swLateral</v>
          </cell>
        </row>
        <row r="4550">
          <cell r="AD4550" t="str">
            <v>wwLateral</v>
          </cell>
        </row>
        <row r="4551">
          <cell r="AD4551" t="str">
            <v>swLateral</v>
          </cell>
        </row>
        <row r="4552">
          <cell r="AD4552" t="str">
            <v>swLateral</v>
          </cell>
        </row>
        <row r="4553">
          <cell r="AD4553" t="str">
            <v>swLateral</v>
          </cell>
        </row>
        <row r="4554">
          <cell r="AD4554" t="str">
            <v>wsLateral</v>
          </cell>
        </row>
        <row r="4555">
          <cell r="AD4555" t="str">
            <v>wwLateral</v>
          </cell>
        </row>
        <row r="4556">
          <cell r="AD4556" t="str">
            <v>swLateral</v>
          </cell>
        </row>
        <row r="4557">
          <cell r="AD4557" t="str">
            <v>wsLateral</v>
          </cell>
        </row>
        <row r="4558">
          <cell r="AD4558" t="str">
            <v>wsLateral</v>
          </cell>
        </row>
        <row r="4559">
          <cell r="AD4559" t="str">
            <v>wwLateral</v>
          </cell>
        </row>
        <row r="4560">
          <cell r="AD4560" t="str">
            <v>wsLateral</v>
          </cell>
        </row>
        <row r="4561">
          <cell r="AD4561" t="str">
            <v>wwLateral</v>
          </cell>
        </row>
        <row r="4562">
          <cell r="AD4562" t="str">
            <v>wwLateral</v>
          </cell>
        </row>
        <row r="4563">
          <cell r="AD4563" t="str">
            <v>wwLateral</v>
          </cell>
        </row>
        <row r="4564">
          <cell r="AD4564" t="str">
            <v>wwLateral</v>
          </cell>
        </row>
        <row r="4565">
          <cell r="AD4565" t="str">
            <v>swLateral</v>
          </cell>
        </row>
        <row r="4566">
          <cell r="AD4566" t="str">
            <v>swLateral</v>
          </cell>
        </row>
        <row r="4567">
          <cell r="AD4567" t="str">
            <v>wwLateral</v>
          </cell>
        </row>
        <row r="4568">
          <cell r="AD4568" t="str">
            <v>wwLateral</v>
          </cell>
        </row>
        <row r="4569">
          <cell r="AD4569" t="str">
            <v>wwLateral</v>
          </cell>
        </row>
        <row r="4570">
          <cell r="AD4570" t="str">
            <v>swLateral</v>
          </cell>
        </row>
        <row r="4571">
          <cell r="AD4571" t="str">
            <v>swLateral</v>
          </cell>
        </row>
        <row r="4572">
          <cell r="AD4572" t="str">
            <v>wwLateral</v>
          </cell>
        </row>
        <row r="4573">
          <cell r="AD4573" t="str">
            <v>wwLateral</v>
          </cell>
        </row>
        <row r="4574">
          <cell r="AD4574" t="str">
            <v>wwLateral</v>
          </cell>
        </row>
        <row r="4575">
          <cell r="AD4575" t="str">
            <v>swLateral</v>
          </cell>
        </row>
        <row r="4576">
          <cell r="AD4576" t="str">
            <v>wsLateral</v>
          </cell>
        </row>
        <row r="4577">
          <cell r="AD4577" t="str">
            <v>swLateral</v>
          </cell>
        </row>
        <row r="4578">
          <cell r="AD4578" t="str">
            <v>swLateral</v>
          </cell>
        </row>
        <row r="4579">
          <cell r="AD4579" t="str">
            <v>wsLateral</v>
          </cell>
        </row>
        <row r="4580">
          <cell r="AD4580" t="str">
            <v>wwLateral</v>
          </cell>
        </row>
        <row r="4581">
          <cell r="AD4581" t="str">
            <v>wsLateral</v>
          </cell>
        </row>
        <row r="4582">
          <cell r="AD4582" t="str">
            <v>wwLateral</v>
          </cell>
        </row>
        <row r="4583">
          <cell r="AD4583" t="str">
            <v>swLateral</v>
          </cell>
        </row>
        <row r="4584">
          <cell r="AD4584" t="str">
            <v>swLateral</v>
          </cell>
        </row>
        <row r="4585">
          <cell r="AD4585" t="str">
            <v>wwLateral</v>
          </cell>
        </row>
        <row r="4586">
          <cell r="AD4586" t="str">
            <v>swLateral</v>
          </cell>
        </row>
        <row r="4587">
          <cell r="AD4587" t="str">
            <v>wsLateral</v>
          </cell>
        </row>
        <row r="4588">
          <cell r="AD4588" t="str">
            <v>wwLateral</v>
          </cell>
        </row>
        <row r="4589">
          <cell r="AD4589" t="str">
            <v>swLateral</v>
          </cell>
        </row>
        <row r="4590">
          <cell r="AD4590" t="str">
            <v>wwLateral</v>
          </cell>
        </row>
        <row r="4591">
          <cell r="AD4591" t="str">
            <v>swLateral</v>
          </cell>
        </row>
        <row r="4592">
          <cell r="AD4592" t="str">
            <v>wsLateral</v>
          </cell>
        </row>
        <row r="4593">
          <cell r="AD4593" t="str">
            <v>swLateral</v>
          </cell>
        </row>
        <row r="4594">
          <cell r="AD4594" t="str">
            <v>wsLateral</v>
          </cell>
        </row>
        <row r="4595">
          <cell r="AD4595" t="str">
            <v>swLateral</v>
          </cell>
        </row>
        <row r="4596">
          <cell r="AD4596" t="str">
            <v>wwLateral</v>
          </cell>
        </row>
        <row r="4597">
          <cell r="AD4597" t="str">
            <v>swLateral</v>
          </cell>
        </row>
        <row r="4598">
          <cell r="AD4598" t="str">
            <v>wwLateral</v>
          </cell>
        </row>
        <row r="4599">
          <cell r="AD4599" t="str">
            <v>wsLateral</v>
          </cell>
        </row>
        <row r="4600">
          <cell r="AD4600" t="str">
            <v>swLateral</v>
          </cell>
        </row>
        <row r="4601">
          <cell r="AD4601" t="str">
            <v>wsLateral</v>
          </cell>
        </row>
        <row r="4602">
          <cell r="AD4602" t="str">
            <v>wwLateral</v>
          </cell>
        </row>
        <row r="4603">
          <cell r="AD4603" t="str">
            <v>wwLateral</v>
          </cell>
        </row>
        <row r="4604">
          <cell r="AD4604" t="str">
            <v>wwLateral</v>
          </cell>
        </row>
        <row r="4605">
          <cell r="AD4605" t="str">
            <v>wsHydrant</v>
          </cell>
        </row>
        <row r="4606">
          <cell r="AD4606" t="str">
            <v>swMain</v>
          </cell>
        </row>
        <row r="4607">
          <cell r="AD4607" t="str">
            <v>wsValve</v>
          </cell>
        </row>
        <row r="4608">
          <cell r="AD4608" t="str">
            <v>wwMain</v>
          </cell>
        </row>
        <row r="4609">
          <cell r="AD4609" t="str">
            <v>wsValve</v>
          </cell>
        </row>
        <row r="4610">
          <cell r="AD4610" t="str">
            <v>wwMain</v>
          </cell>
        </row>
        <row r="4611">
          <cell r="AD4611" t="str">
            <v>wsValve</v>
          </cell>
        </row>
        <row r="4612">
          <cell r="AD4612" t="str">
            <v>wsValve</v>
          </cell>
        </row>
        <row r="4613">
          <cell r="AD4613" t="str">
            <v>wsValve</v>
          </cell>
        </row>
        <row r="4614">
          <cell r="AD4614" t="str">
            <v>wsValve</v>
          </cell>
        </row>
        <row r="4615">
          <cell r="AD4615" t="str">
            <v>swMain</v>
          </cell>
        </row>
        <row r="4616">
          <cell r="AD4616" t="str">
            <v>swMain</v>
          </cell>
        </row>
        <row r="4617">
          <cell r="AD4617" t="str">
            <v>wsValve</v>
          </cell>
        </row>
        <row r="4618">
          <cell r="AD4618" t="str">
            <v>swManhole</v>
          </cell>
        </row>
        <row r="4619">
          <cell r="AD4619" t="str">
            <v>swManhole</v>
          </cell>
        </row>
        <row r="4620">
          <cell r="AD4620" t="str">
            <v>wwManhole</v>
          </cell>
        </row>
        <row r="4621">
          <cell r="AD4621" t="str">
            <v>wsValve</v>
          </cell>
        </row>
        <row r="4622">
          <cell r="AD4622" t="str">
            <v>swManhole</v>
          </cell>
        </row>
        <row r="4623">
          <cell r="AD4623" t="str">
            <v>wsValve</v>
          </cell>
        </row>
        <row r="4624">
          <cell r="AD4624" t="str">
            <v>wsValve</v>
          </cell>
        </row>
        <row r="4625">
          <cell r="AD4625" t="str">
            <v>wsValve</v>
          </cell>
        </row>
        <row r="4626">
          <cell r="AD4626" t="str">
            <v>wsValve</v>
          </cell>
        </row>
        <row r="4627">
          <cell r="AD4627" t="str">
            <v>swMain</v>
          </cell>
        </row>
        <row r="4628">
          <cell r="AD4628" t="str">
            <v>wsValve</v>
          </cell>
        </row>
        <row r="4629">
          <cell r="AD4629" t="str">
            <v>wsValve</v>
          </cell>
        </row>
        <row r="4630">
          <cell r="AD4630" t="str">
            <v>swMain</v>
          </cell>
        </row>
        <row r="4631">
          <cell r="AD4631" t="str">
            <v>wwManhole</v>
          </cell>
        </row>
        <row r="4632">
          <cell r="AD4632" t="str">
            <v>wwManhole</v>
          </cell>
        </row>
        <row r="4633">
          <cell r="AD4633" t="str">
            <v>swMain</v>
          </cell>
        </row>
        <row r="4634">
          <cell r="AD4634" t="str">
            <v>wwMain</v>
          </cell>
        </row>
        <row r="4635">
          <cell r="AD4635" t="str">
            <v>wsMain</v>
          </cell>
        </row>
        <row r="4636">
          <cell r="AD4636" t="str">
            <v>swMain</v>
          </cell>
        </row>
        <row r="4637">
          <cell r="AD4637" t="str">
            <v>wsValve</v>
          </cell>
        </row>
        <row r="4638">
          <cell r="AD4638" t="str">
            <v>wsValve</v>
          </cell>
        </row>
        <row r="4639">
          <cell r="AD4639" t="str">
            <v>wsMain</v>
          </cell>
        </row>
        <row r="4640">
          <cell r="AD4640" t="str">
            <v>wsValve</v>
          </cell>
        </row>
        <row r="4641">
          <cell r="AD4641" t="str">
            <v>wsValve</v>
          </cell>
        </row>
        <row r="4642">
          <cell r="AD4642" t="str">
            <v>wsValve</v>
          </cell>
        </row>
        <row r="4643">
          <cell r="AD4643" t="str">
            <v>swMain</v>
          </cell>
        </row>
        <row r="4644">
          <cell r="AD4644" t="str">
            <v>wsValve</v>
          </cell>
        </row>
        <row r="4645">
          <cell r="AD4645" t="str">
            <v>wsMain</v>
          </cell>
        </row>
        <row r="4646">
          <cell r="AD4646" t="str">
            <v>wsValve</v>
          </cell>
        </row>
        <row r="4647">
          <cell r="AD4647" t="str">
            <v>wsValve</v>
          </cell>
        </row>
        <row r="4648">
          <cell r="AD4648" t="str">
            <v>wsValve</v>
          </cell>
        </row>
        <row r="4649">
          <cell r="AD4649" t="str">
            <v>wwMain</v>
          </cell>
        </row>
        <row r="4650">
          <cell r="AD4650" t="str">
            <v>swMain</v>
          </cell>
        </row>
        <row r="4651">
          <cell r="AD4651" t="str">
            <v>swMain</v>
          </cell>
        </row>
        <row r="4652">
          <cell r="AD4652" t="str">
            <v>wsValve</v>
          </cell>
        </row>
        <row r="4653">
          <cell r="AD4653" t="str">
            <v>wwManhole</v>
          </cell>
        </row>
        <row r="4654">
          <cell r="AD4654" t="str">
            <v>wwMain</v>
          </cell>
        </row>
        <row r="4655">
          <cell r="AD4655" t="str">
            <v>swMain</v>
          </cell>
        </row>
        <row r="4656">
          <cell r="AD4656" t="str">
            <v>wsValve</v>
          </cell>
        </row>
        <row r="4657">
          <cell r="AD4657" t="str">
            <v>wsValve</v>
          </cell>
        </row>
        <row r="4658">
          <cell r="AD4658" t="str">
            <v>swMain</v>
          </cell>
        </row>
        <row r="4659">
          <cell r="AD4659" t="str">
            <v>swManhole</v>
          </cell>
        </row>
        <row r="4660">
          <cell r="AD4660" t="str">
            <v>wsValve</v>
          </cell>
        </row>
        <row r="4661">
          <cell r="AD4661" t="str">
            <v>wsValve</v>
          </cell>
        </row>
        <row r="4662">
          <cell r="AD4662" t="str">
            <v>wwMain</v>
          </cell>
        </row>
        <row r="4663">
          <cell r="AD4663" t="str">
            <v>wsValve</v>
          </cell>
        </row>
        <row r="4664">
          <cell r="AD4664" t="str">
            <v>swMain</v>
          </cell>
        </row>
        <row r="4665">
          <cell r="AD4665" t="str">
            <v>wwMain</v>
          </cell>
        </row>
        <row r="4666">
          <cell r="AD4666" t="str">
            <v>swMain</v>
          </cell>
        </row>
        <row r="4667">
          <cell r="AD4667" t="str">
            <v>swMain</v>
          </cell>
        </row>
        <row r="4668">
          <cell r="AD4668" t="str">
            <v>wsValve</v>
          </cell>
        </row>
        <row r="4669">
          <cell r="AD4669" t="str">
            <v>swManhole</v>
          </cell>
        </row>
        <row r="4670">
          <cell r="AD4670" t="str">
            <v>wsMain</v>
          </cell>
        </row>
        <row r="4671">
          <cell r="AD4671" t="str">
            <v>swManhole</v>
          </cell>
        </row>
        <row r="4672">
          <cell r="AD4672" t="str">
            <v>wsHydrant</v>
          </cell>
        </row>
        <row r="4673">
          <cell r="AD4673" t="str">
            <v>swMain</v>
          </cell>
        </row>
        <row r="4674">
          <cell r="AD4674" t="str">
            <v>swMain</v>
          </cell>
        </row>
        <row r="4675">
          <cell r="AD4675" t="str">
            <v>wwMain</v>
          </cell>
        </row>
        <row r="4676">
          <cell r="AD4676" t="str">
            <v>wwManhole</v>
          </cell>
        </row>
        <row r="4677">
          <cell r="AD4677" t="str">
            <v>swMain</v>
          </cell>
        </row>
        <row r="4678">
          <cell r="AD4678" t="str">
            <v>wsValve</v>
          </cell>
        </row>
        <row r="4679">
          <cell r="AD4679" t="str">
            <v>wsValve</v>
          </cell>
        </row>
        <row r="4680">
          <cell r="AD4680" t="str">
            <v>wwManhole</v>
          </cell>
        </row>
        <row r="4681">
          <cell r="AD4681" t="str">
            <v>swMain</v>
          </cell>
        </row>
        <row r="4682">
          <cell r="AD4682" t="str">
            <v>wsValve</v>
          </cell>
        </row>
        <row r="4683">
          <cell r="AD4683" t="str">
            <v>wsValve</v>
          </cell>
        </row>
        <row r="4684">
          <cell r="AD4684" t="str">
            <v>wsValve</v>
          </cell>
        </row>
        <row r="4685">
          <cell r="AD4685" t="str">
            <v>swMain</v>
          </cell>
        </row>
        <row r="4686">
          <cell r="AD4686" t="str">
            <v>wwMain</v>
          </cell>
        </row>
        <row r="4687">
          <cell r="AD4687" t="str">
            <v>wwManhole</v>
          </cell>
        </row>
        <row r="4688">
          <cell r="AD4688" t="str">
            <v>wsValve</v>
          </cell>
        </row>
        <row r="4689">
          <cell r="AD4689" t="str">
            <v>wwMain</v>
          </cell>
        </row>
        <row r="4690">
          <cell r="AD4690" t="str">
            <v>swManhole</v>
          </cell>
        </row>
        <row r="4691">
          <cell r="AD4691" t="str">
            <v>swManhole</v>
          </cell>
        </row>
        <row r="4692">
          <cell r="AD4692" t="str">
            <v>swManhole</v>
          </cell>
        </row>
        <row r="4693">
          <cell r="AD4693" t="str">
            <v>wwManhole</v>
          </cell>
        </row>
        <row r="4694">
          <cell r="AD4694" t="str">
            <v>wwManhole</v>
          </cell>
        </row>
        <row r="4695">
          <cell r="AD4695" t="str">
            <v>swManhole</v>
          </cell>
        </row>
        <row r="4696">
          <cell r="AD4696" t="str">
            <v>wsValve</v>
          </cell>
        </row>
        <row r="4697">
          <cell r="AD4697" t="str">
            <v>wsValve</v>
          </cell>
        </row>
        <row r="4698">
          <cell r="AD4698" t="str">
            <v>wsValve</v>
          </cell>
        </row>
        <row r="4699">
          <cell r="AD4699" t="str">
            <v>wsValve</v>
          </cell>
        </row>
        <row r="4700">
          <cell r="AD4700" t="str">
            <v>wwManhole</v>
          </cell>
        </row>
        <row r="4701">
          <cell r="AD4701" t="str">
            <v>swMain</v>
          </cell>
        </row>
        <row r="4702">
          <cell r="AD4702" t="str">
            <v>wsValve</v>
          </cell>
        </row>
        <row r="4703">
          <cell r="AD4703" t="str">
            <v>swMain</v>
          </cell>
        </row>
        <row r="4704">
          <cell r="AD4704" t="str">
            <v>swMain</v>
          </cell>
        </row>
        <row r="4705">
          <cell r="AD4705" t="str">
            <v>swManhole</v>
          </cell>
        </row>
        <row r="4706">
          <cell r="AD4706" t="str">
            <v>swMain</v>
          </cell>
        </row>
        <row r="4707">
          <cell r="AD4707" t="str">
            <v>wwMain</v>
          </cell>
        </row>
        <row r="4708">
          <cell r="AD4708" t="str">
            <v>wwMain</v>
          </cell>
        </row>
        <row r="4709">
          <cell r="AD4709" t="str">
            <v>wsMain</v>
          </cell>
        </row>
        <row r="4710">
          <cell r="AD4710" t="str">
            <v>wwManhole</v>
          </cell>
        </row>
        <row r="4711">
          <cell r="AD4711" t="str">
            <v>wsValve</v>
          </cell>
        </row>
        <row r="4712">
          <cell r="AD4712" t="str">
            <v>wsValve</v>
          </cell>
        </row>
        <row r="4713">
          <cell r="AD4713" t="str">
            <v>wwMain</v>
          </cell>
        </row>
        <row r="4714">
          <cell r="AD4714" t="str">
            <v>wsValve</v>
          </cell>
        </row>
        <row r="4715">
          <cell r="AD4715" t="str">
            <v>wsValve</v>
          </cell>
        </row>
        <row r="4716">
          <cell r="AD4716" t="str">
            <v>wwManhole</v>
          </cell>
        </row>
        <row r="4717">
          <cell r="AD4717" t="str">
            <v>wwMain</v>
          </cell>
        </row>
        <row r="4718">
          <cell r="AD4718" t="str">
            <v>wsValve</v>
          </cell>
        </row>
        <row r="4719">
          <cell r="AD4719" t="str">
            <v>wwMain</v>
          </cell>
        </row>
        <row r="4720">
          <cell r="AD4720" t="str">
            <v>wwManhole</v>
          </cell>
        </row>
        <row r="4721">
          <cell r="AD4721" t="str">
            <v>wsValve</v>
          </cell>
        </row>
        <row r="4722">
          <cell r="AD4722" t="str">
            <v>swManhole</v>
          </cell>
        </row>
        <row r="4723">
          <cell r="AD4723" t="str">
            <v>wsValve</v>
          </cell>
        </row>
        <row r="4724">
          <cell r="AD4724" t="str">
            <v>wsValve</v>
          </cell>
        </row>
        <row r="4725">
          <cell r="AD4725" t="str">
            <v>swMain</v>
          </cell>
        </row>
        <row r="4726">
          <cell r="AD4726" t="str">
            <v>wsMain</v>
          </cell>
        </row>
        <row r="4727">
          <cell r="AD4727" t="str">
            <v>swManhole</v>
          </cell>
        </row>
        <row r="4728">
          <cell r="AD4728" t="str">
            <v>wsValve</v>
          </cell>
        </row>
        <row r="4729">
          <cell r="AD4729" t="str">
            <v>wsValve</v>
          </cell>
        </row>
        <row r="4730">
          <cell r="AD4730" t="str">
            <v>wsValve</v>
          </cell>
        </row>
        <row r="4731">
          <cell r="AD4731" t="str">
            <v>wsValve</v>
          </cell>
        </row>
        <row r="4732">
          <cell r="AD4732" t="str">
            <v>swMain</v>
          </cell>
        </row>
        <row r="4733">
          <cell r="AD4733" t="str">
            <v>wsHydrant</v>
          </cell>
        </row>
        <row r="4734">
          <cell r="AD4734" t="str">
            <v>wsValve</v>
          </cell>
        </row>
        <row r="4735">
          <cell r="AD4735" t="str">
            <v>wsValve</v>
          </cell>
        </row>
        <row r="4736">
          <cell r="AD4736" t="str">
            <v>wsValve</v>
          </cell>
        </row>
        <row r="4737">
          <cell r="AD4737" t="str">
            <v>swMain</v>
          </cell>
        </row>
        <row r="4738">
          <cell r="AD4738" t="str">
            <v>wsValve</v>
          </cell>
        </row>
        <row r="4739">
          <cell r="AD4739" t="str">
            <v>wsMain</v>
          </cell>
        </row>
        <row r="4740">
          <cell r="AD4740" t="str">
            <v>wsMain</v>
          </cell>
        </row>
        <row r="4741">
          <cell r="AD4741" t="str">
            <v>swMain</v>
          </cell>
        </row>
        <row r="4742">
          <cell r="AD4742" t="str">
            <v>wsValve</v>
          </cell>
        </row>
        <row r="4743">
          <cell r="AD4743" t="str">
            <v>wsMain</v>
          </cell>
        </row>
        <row r="4744">
          <cell r="AD4744" t="str">
            <v>swMain</v>
          </cell>
        </row>
        <row r="4745">
          <cell r="AD4745" t="str">
            <v>wsValve</v>
          </cell>
        </row>
        <row r="4746">
          <cell r="AD4746" t="str">
            <v>wsValve</v>
          </cell>
        </row>
        <row r="4747">
          <cell r="AD4747" t="str">
            <v>wsValve</v>
          </cell>
        </row>
        <row r="4748">
          <cell r="AD4748" t="str">
            <v>wwManhole</v>
          </cell>
        </row>
        <row r="4749">
          <cell r="AD4749" t="str">
            <v>swManhole</v>
          </cell>
        </row>
        <row r="4750">
          <cell r="AD4750" t="str">
            <v>wsValve</v>
          </cell>
        </row>
        <row r="4751">
          <cell r="AD4751" t="str">
            <v>swMain</v>
          </cell>
        </row>
        <row r="4752">
          <cell r="AD4752" t="str">
            <v>swManhole</v>
          </cell>
        </row>
        <row r="4753">
          <cell r="AD4753" t="str">
            <v>wsMain</v>
          </cell>
        </row>
        <row r="4754">
          <cell r="AD4754" t="str">
            <v>wsMain</v>
          </cell>
        </row>
        <row r="4755">
          <cell r="AD4755" t="str">
            <v>swMain</v>
          </cell>
        </row>
        <row r="4756">
          <cell r="AD4756" t="str">
            <v>wsLateral</v>
          </cell>
        </row>
        <row r="4757">
          <cell r="AD4757" t="str">
            <v>wsMain</v>
          </cell>
        </row>
        <row r="4758">
          <cell r="AD4758" t="str">
            <v>wsMain</v>
          </cell>
        </row>
        <row r="4759">
          <cell r="AD4759" t="str">
            <v>wsMain</v>
          </cell>
        </row>
        <row r="4760">
          <cell r="AD4760" t="str">
            <v>wsLateral</v>
          </cell>
        </row>
        <row r="4761">
          <cell r="AD4761" t="str">
            <v>wsLateral</v>
          </cell>
        </row>
        <row r="4762">
          <cell r="AD4762" t="str">
            <v>wsLateral</v>
          </cell>
        </row>
        <row r="4763">
          <cell r="AD4763" t="str">
            <v>wsLateral</v>
          </cell>
        </row>
        <row r="4764">
          <cell r="AD4764" t="str">
            <v>wwManhole</v>
          </cell>
        </row>
        <row r="4765">
          <cell r="AD4765" t="str">
            <v>wwManhole</v>
          </cell>
        </row>
        <row r="4766">
          <cell r="AD4766" t="str">
            <v>wwManhole</v>
          </cell>
        </row>
        <row r="4767">
          <cell r="AD4767" t="str">
            <v>wwManhole</v>
          </cell>
        </row>
        <row r="4768">
          <cell r="AD4768" t="str">
            <v>wwMain</v>
          </cell>
        </row>
        <row r="4769">
          <cell r="AD4769" t="str">
            <v>swManhole</v>
          </cell>
        </row>
        <row r="4770">
          <cell r="AD4770" t="str">
            <v>swManhole</v>
          </cell>
        </row>
        <row r="4771">
          <cell r="AD4771" t="str">
            <v>swManhole</v>
          </cell>
        </row>
        <row r="4772">
          <cell r="AD4772" t="str">
            <v>swMain</v>
          </cell>
        </row>
        <row r="4773">
          <cell r="AD4773" t="str">
            <v>swMain</v>
          </cell>
        </row>
        <row r="4774">
          <cell r="AD4774" t="str">
            <v>wwManhole</v>
          </cell>
        </row>
        <row r="4775">
          <cell r="AD4775" t="str">
            <v>wwLateral</v>
          </cell>
        </row>
        <row r="4776">
          <cell r="AD4776" t="str">
            <v>wsLateral</v>
          </cell>
        </row>
        <row r="4777">
          <cell r="AD4777" t="str">
            <v>wsLateral</v>
          </cell>
        </row>
        <row r="4778">
          <cell r="AD4778" t="str">
            <v>swMain</v>
          </cell>
        </row>
        <row r="4779">
          <cell r="AD4779" t="str">
            <v>swMain</v>
          </cell>
        </row>
        <row r="4780">
          <cell r="AD4780" t="str">
            <v>wwLateral</v>
          </cell>
        </row>
        <row r="4781">
          <cell r="AD4781" t="str">
            <v>wsValve</v>
          </cell>
        </row>
        <row r="4782">
          <cell r="AD4782" t="str">
            <v>wsValve</v>
          </cell>
        </row>
        <row r="4783">
          <cell r="AD4783" t="str">
            <v>wsLateral</v>
          </cell>
        </row>
        <row r="4784">
          <cell r="AD4784" t="str">
            <v>wsMain</v>
          </cell>
        </row>
        <row r="4785">
          <cell r="AD4785" t="str">
            <v>wwLateral</v>
          </cell>
        </row>
        <row r="4786">
          <cell r="AD4786" t="str">
            <v>wwManhole</v>
          </cell>
        </row>
        <row r="4787">
          <cell r="AD4787" t="str">
            <v>wsValve</v>
          </cell>
        </row>
        <row r="4788">
          <cell r="AD4788" t="str">
            <v>wwLateral</v>
          </cell>
        </row>
        <row r="4789">
          <cell r="AD4789" t="str">
            <v>wsLateral</v>
          </cell>
        </row>
        <row r="4790">
          <cell r="AD4790" t="str">
            <v>wsValve</v>
          </cell>
        </row>
        <row r="4791">
          <cell r="AD4791" t="str">
            <v>wsValve</v>
          </cell>
        </row>
        <row r="4792">
          <cell r="AD4792" t="str">
            <v>swMain</v>
          </cell>
        </row>
        <row r="4793">
          <cell r="AD4793" t="str">
            <v>wwLateral</v>
          </cell>
        </row>
        <row r="4794">
          <cell r="AD4794" t="str">
            <v>wwLateral</v>
          </cell>
        </row>
        <row r="4795">
          <cell r="AD4795" t="str">
            <v>swLateral</v>
          </cell>
        </row>
        <row r="4796">
          <cell r="AD4796" t="str">
            <v>swManhole</v>
          </cell>
        </row>
        <row r="4797">
          <cell r="AD4797" t="str">
            <v>swMain</v>
          </cell>
        </row>
        <row r="4798">
          <cell r="AD4798" t="str">
            <v>wsLateral</v>
          </cell>
        </row>
        <row r="4799">
          <cell r="AD4799" t="str">
            <v>wsLateral</v>
          </cell>
        </row>
        <row r="4800">
          <cell r="AD4800" t="str">
            <v>wsLateral</v>
          </cell>
        </row>
        <row r="4801">
          <cell r="AD4801" t="str">
            <v>wsLateral</v>
          </cell>
        </row>
        <row r="4802">
          <cell r="AD4802" t="str">
            <v>wwMain</v>
          </cell>
        </row>
        <row r="4803">
          <cell r="AD4803" t="str">
            <v>swCulvert</v>
          </cell>
        </row>
        <row r="4804">
          <cell r="AD4804" t="str">
            <v>swManhole</v>
          </cell>
        </row>
        <row r="4805">
          <cell r="AD4805" t="str">
            <v>wwManhole</v>
          </cell>
        </row>
        <row r="4806">
          <cell r="AD4806" t="str">
            <v>wsMain</v>
          </cell>
        </row>
        <row r="4807">
          <cell r="AD4807" t="str">
            <v>wwLateral</v>
          </cell>
        </row>
        <row r="4808">
          <cell r="AD4808" t="str">
            <v>wsLateral</v>
          </cell>
        </row>
        <row r="4809">
          <cell r="AD4809" t="str">
            <v>wsValve</v>
          </cell>
        </row>
        <row r="4810">
          <cell r="AD4810" t="str">
            <v>wwManhole</v>
          </cell>
        </row>
        <row r="4811">
          <cell r="AD4811" t="str">
            <v>wsLateral</v>
          </cell>
        </row>
        <row r="4812">
          <cell r="AD4812" t="str">
            <v>swMain</v>
          </cell>
        </row>
        <row r="4813">
          <cell r="AD4813" t="str">
            <v>wsValve</v>
          </cell>
        </row>
        <row r="4814">
          <cell r="AD4814" t="str">
            <v>swCulvert</v>
          </cell>
        </row>
        <row r="4815">
          <cell r="AD4815" t="str">
            <v>wwMain</v>
          </cell>
        </row>
        <row r="4816">
          <cell r="AD4816" t="str">
            <v>wsLateral</v>
          </cell>
        </row>
        <row r="4817">
          <cell r="AD4817" t="str">
            <v>swLateral</v>
          </cell>
        </row>
        <row r="4818">
          <cell r="AD4818" t="str">
            <v>swCulvert</v>
          </cell>
        </row>
        <row r="4819">
          <cell r="AD4819" t="str">
            <v>wsMain</v>
          </cell>
        </row>
        <row r="4820">
          <cell r="AD4820" t="str">
            <v>wsValve</v>
          </cell>
        </row>
        <row r="4821">
          <cell r="AD4821" t="str">
            <v>wwLateral</v>
          </cell>
        </row>
        <row r="4822">
          <cell r="AD4822" t="str">
            <v>swLateral</v>
          </cell>
        </row>
        <row r="4823">
          <cell r="AD4823" t="str">
            <v>wsMain</v>
          </cell>
        </row>
        <row r="4824">
          <cell r="AD4824" t="str">
            <v>wwMain</v>
          </cell>
        </row>
        <row r="4825">
          <cell r="AD4825" t="str">
            <v>wsLateral</v>
          </cell>
        </row>
        <row r="4826">
          <cell r="AD4826" t="str">
            <v>wwLateral</v>
          </cell>
        </row>
        <row r="4827">
          <cell r="AD4827" t="str">
            <v>wsLateral</v>
          </cell>
        </row>
        <row r="4828">
          <cell r="AD4828" t="str">
            <v>swManhole</v>
          </cell>
        </row>
        <row r="4829">
          <cell r="AD4829" t="str">
            <v>wwManhole</v>
          </cell>
        </row>
        <row r="4830">
          <cell r="AD4830" t="str">
            <v>wwMain</v>
          </cell>
        </row>
        <row r="4831">
          <cell r="AD4831" t="str">
            <v>swLateral</v>
          </cell>
        </row>
        <row r="4832">
          <cell r="AD4832" t="str">
            <v>wwLateral</v>
          </cell>
        </row>
        <row r="4833">
          <cell r="AD4833" t="str">
            <v>wsValve</v>
          </cell>
        </row>
        <row r="4834">
          <cell r="AD4834" t="str">
            <v>wsLateral</v>
          </cell>
        </row>
        <row r="4835">
          <cell r="AD4835" t="str">
            <v>swMain</v>
          </cell>
        </row>
        <row r="4836">
          <cell r="AD4836" t="str">
            <v>wsValve</v>
          </cell>
        </row>
        <row r="4837">
          <cell r="AD4837" t="str">
            <v>swCulvert</v>
          </cell>
        </row>
        <row r="4838">
          <cell r="AD4838" t="str">
            <v>swMain</v>
          </cell>
        </row>
        <row r="4839">
          <cell r="AD4839" t="str">
            <v>swManhole</v>
          </cell>
        </row>
        <row r="4840">
          <cell r="AD4840" t="str">
            <v>wwLateral</v>
          </cell>
        </row>
        <row r="4841">
          <cell r="AD4841" t="str">
            <v>wsValve</v>
          </cell>
        </row>
        <row r="4842">
          <cell r="AD4842" t="str">
            <v>swMain</v>
          </cell>
        </row>
        <row r="4843">
          <cell r="AD4843" t="str">
            <v>wwLateral</v>
          </cell>
        </row>
        <row r="4844">
          <cell r="AD4844" t="str">
            <v>wwLateral</v>
          </cell>
        </row>
        <row r="4845">
          <cell r="AD4845" t="str">
            <v>swMain</v>
          </cell>
        </row>
        <row r="4846">
          <cell r="AD4846" t="str">
            <v>swMain</v>
          </cell>
        </row>
        <row r="4847">
          <cell r="AD4847" t="str">
            <v>wsLateral</v>
          </cell>
        </row>
        <row r="4848">
          <cell r="AD4848" t="str">
            <v>swMain</v>
          </cell>
        </row>
        <row r="4849">
          <cell r="AD4849" t="str">
            <v>wsLateral</v>
          </cell>
        </row>
        <row r="4850">
          <cell r="AD4850" t="str">
            <v>wwLateral</v>
          </cell>
        </row>
        <row r="4851">
          <cell r="AD4851" t="str">
            <v>wsValve</v>
          </cell>
        </row>
        <row r="4852">
          <cell r="AD4852" t="str">
            <v>swMain</v>
          </cell>
        </row>
        <row r="4853">
          <cell r="AD4853" t="str">
            <v>wwLateral</v>
          </cell>
        </row>
        <row r="4854">
          <cell r="AD4854" t="str">
            <v>wsValve</v>
          </cell>
        </row>
        <row r="4855">
          <cell r="AD4855" t="str">
            <v>wwLateral</v>
          </cell>
        </row>
        <row r="4856">
          <cell r="AD4856" t="str">
            <v>swManhole</v>
          </cell>
        </row>
        <row r="4857">
          <cell r="AD4857" t="str">
            <v>wsValve</v>
          </cell>
        </row>
        <row r="4858">
          <cell r="AD4858" t="str">
            <v>wsMain</v>
          </cell>
        </row>
        <row r="4859">
          <cell r="AD4859" t="str">
            <v>wsValve</v>
          </cell>
        </row>
        <row r="4860">
          <cell r="AD4860" t="str">
            <v>wsValve</v>
          </cell>
        </row>
        <row r="4861">
          <cell r="AD4861" t="str">
            <v>wsValve</v>
          </cell>
        </row>
        <row r="4862">
          <cell r="AD4862" t="str">
            <v>swCulvert</v>
          </cell>
        </row>
        <row r="4863">
          <cell r="AD4863" t="str">
            <v>wsValve</v>
          </cell>
        </row>
        <row r="4864">
          <cell r="AD4864" t="str">
            <v>wsValve</v>
          </cell>
        </row>
        <row r="4865">
          <cell r="AD4865" t="str">
            <v>wwManhole</v>
          </cell>
        </row>
        <row r="4866">
          <cell r="AD4866" t="str">
            <v>wsValve</v>
          </cell>
        </row>
        <row r="4867">
          <cell r="AD4867" t="str">
            <v>wsValve</v>
          </cell>
        </row>
        <row r="4868">
          <cell r="AD4868" t="str">
            <v>wsMain</v>
          </cell>
        </row>
        <row r="4869">
          <cell r="AD4869" t="str">
            <v>wwManhole</v>
          </cell>
        </row>
        <row r="4870">
          <cell r="AD4870" t="str">
            <v>wsHydrant</v>
          </cell>
        </row>
        <row r="4871">
          <cell r="AD4871" t="str">
            <v>wwManhole</v>
          </cell>
        </row>
        <row r="4872">
          <cell r="AD4872" t="str">
            <v>wsMain</v>
          </cell>
        </row>
        <row r="4873">
          <cell r="AD4873" t="str">
            <v>wwMain</v>
          </cell>
        </row>
        <row r="4874">
          <cell r="AD4874" t="str">
            <v>wwManhole</v>
          </cell>
        </row>
        <row r="4875">
          <cell r="AD4875" t="str">
            <v>wsValve</v>
          </cell>
        </row>
        <row r="4876">
          <cell r="AD4876" t="str">
            <v>wsValve</v>
          </cell>
        </row>
        <row r="4877">
          <cell r="AD4877" t="str">
            <v>wwMain</v>
          </cell>
        </row>
        <row r="4878">
          <cell r="AD4878" t="str">
            <v>wsMain</v>
          </cell>
        </row>
        <row r="4879">
          <cell r="AD4879" t="str">
            <v>wsLateral</v>
          </cell>
        </row>
        <row r="4880">
          <cell r="AD4880" t="str">
            <v>wsLateral</v>
          </cell>
        </row>
        <row r="4881">
          <cell r="AD4881" t="str">
            <v>wsLateral</v>
          </cell>
        </row>
        <row r="4882">
          <cell r="AD4882" t="str">
            <v>wsLateral</v>
          </cell>
        </row>
        <row r="4883">
          <cell r="AD4883" t="str">
            <v>wwLateral</v>
          </cell>
        </row>
        <row r="4884">
          <cell r="AD4884" t="str">
            <v>swLateral</v>
          </cell>
        </row>
        <row r="4885">
          <cell r="AD4885" t="str">
            <v>wwManhole</v>
          </cell>
        </row>
        <row r="4886">
          <cell r="AD4886" t="str">
            <v>wwLateral</v>
          </cell>
        </row>
        <row r="4887">
          <cell r="AD4887" t="str">
            <v>wsLateral</v>
          </cell>
        </row>
        <row r="4888">
          <cell r="AD4888" t="str">
            <v>wsValve</v>
          </cell>
        </row>
        <row r="4889">
          <cell r="AD4889" t="str">
            <v>swMain</v>
          </cell>
        </row>
        <row r="4890">
          <cell r="AD4890" t="str">
            <v>wsValve</v>
          </cell>
        </row>
        <row r="4891">
          <cell r="AD4891" t="str">
            <v>wsValve</v>
          </cell>
        </row>
        <row r="4892">
          <cell r="AD4892" t="str">
            <v>wsValve</v>
          </cell>
        </row>
        <row r="4893">
          <cell r="AD4893" t="str">
            <v>wsHydrant</v>
          </cell>
        </row>
        <row r="4894">
          <cell r="AD4894" t="str">
            <v>wsValve</v>
          </cell>
        </row>
        <row r="4895">
          <cell r="AD4895" t="str">
            <v>wsValve</v>
          </cell>
        </row>
        <row r="4896">
          <cell r="AD4896" t="str">
            <v>wsValve</v>
          </cell>
        </row>
        <row r="4897">
          <cell r="AD4897" t="str">
            <v>wwManhole</v>
          </cell>
        </row>
        <row r="4898">
          <cell r="AD4898" t="str">
            <v>wsValve</v>
          </cell>
        </row>
        <row r="4899">
          <cell r="AD4899" t="str">
            <v>wsValve</v>
          </cell>
        </row>
        <row r="4900">
          <cell r="AD4900" t="str">
            <v>wsMain</v>
          </cell>
        </row>
        <row r="4901">
          <cell r="AD4901" t="str">
            <v>wsValve</v>
          </cell>
        </row>
        <row r="4902">
          <cell r="AD4902" t="str">
            <v>wsValve</v>
          </cell>
        </row>
        <row r="4903">
          <cell r="AD4903" t="str">
            <v>swMain</v>
          </cell>
        </row>
        <row r="4904">
          <cell r="AD4904" t="str">
            <v>swMain</v>
          </cell>
        </row>
        <row r="4905">
          <cell r="AD4905" t="str">
            <v>wsValve</v>
          </cell>
        </row>
        <row r="4906">
          <cell r="AD4906" t="str">
            <v>wsValve</v>
          </cell>
        </row>
        <row r="4907">
          <cell r="AD4907" t="str">
            <v>swMain</v>
          </cell>
        </row>
        <row r="4908">
          <cell r="AD4908" t="str">
            <v>wsValve</v>
          </cell>
        </row>
        <row r="4909">
          <cell r="AD4909" t="str">
            <v>wsValve</v>
          </cell>
        </row>
        <row r="4910">
          <cell r="AD4910" t="str">
            <v>wsValve</v>
          </cell>
        </row>
        <row r="4911">
          <cell r="AD4911" t="str">
            <v>wsValve</v>
          </cell>
        </row>
        <row r="4912">
          <cell r="AD4912" t="str">
            <v>wsValve</v>
          </cell>
        </row>
        <row r="4913">
          <cell r="AD4913" t="str">
            <v>wsValve</v>
          </cell>
        </row>
        <row r="4914">
          <cell r="AD4914" t="str">
            <v>wsMain</v>
          </cell>
        </row>
        <row r="4915">
          <cell r="AD4915" t="str">
            <v>wsValve</v>
          </cell>
        </row>
        <row r="4916">
          <cell r="AD4916" t="str">
            <v>wsValve</v>
          </cell>
        </row>
        <row r="4917">
          <cell r="AD4917" t="str">
            <v>wsValve</v>
          </cell>
        </row>
        <row r="4918">
          <cell r="AD4918" t="str">
            <v>swMain</v>
          </cell>
        </row>
        <row r="4919">
          <cell r="AD4919" t="str">
            <v>swMain</v>
          </cell>
        </row>
        <row r="4920">
          <cell r="AD4920" t="str">
            <v>swManhole</v>
          </cell>
        </row>
        <row r="4921">
          <cell r="AD4921" t="str">
            <v>wsValve</v>
          </cell>
        </row>
        <row r="4922">
          <cell r="AD4922" t="str">
            <v>wsValve</v>
          </cell>
        </row>
        <row r="4923">
          <cell r="AD4923" t="str">
            <v>swMain</v>
          </cell>
        </row>
        <row r="4924">
          <cell r="AD4924" t="str">
            <v>wsValve</v>
          </cell>
        </row>
        <row r="4925">
          <cell r="AD4925" t="str">
            <v>wsMain</v>
          </cell>
        </row>
        <row r="4926">
          <cell r="AD4926" t="str">
            <v>wsValve</v>
          </cell>
        </row>
        <row r="4927">
          <cell r="AD4927" t="str">
            <v>wsValve</v>
          </cell>
        </row>
        <row r="4928">
          <cell r="AD4928" t="str">
            <v>wsHydrant</v>
          </cell>
        </row>
        <row r="4929">
          <cell r="AD4929" t="str">
            <v>swMain</v>
          </cell>
        </row>
        <row r="4930">
          <cell r="AD4930" t="str">
            <v>swMain</v>
          </cell>
        </row>
        <row r="4931">
          <cell r="AD4931" t="str">
            <v>wsValve</v>
          </cell>
        </row>
        <row r="4932">
          <cell r="AD4932" t="str">
            <v>swMain</v>
          </cell>
        </row>
        <row r="4933">
          <cell r="AD4933" t="str">
            <v>swMain</v>
          </cell>
        </row>
        <row r="4934">
          <cell r="AD4934" t="str">
            <v>swManhole</v>
          </cell>
        </row>
        <row r="4935">
          <cell r="AD4935" t="str">
            <v>wsValve</v>
          </cell>
        </row>
        <row r="4936">
          <cell r="AD4936" t="str">
            <v>wsValve</v>
          </cell>
        </row>
        <row r="4937">
          <cell r="AD4937" t="str">
            <v>wsValve</v>
          </cell>
        </row>
        <row r="4938">
          <cell r="AD4938" t="str">
            <v>wwMain</v>
          </cell>
        </row>
        <row r="4939">
          <cell r="AD4939" t="str">
            <v>wsMain</v>
          </cell>
        </row>
        <row r="4940">
          <cell r="AD4940" t="str">
            <v>wsValve</v>
          </cell>
        </row>
        <row r="4941">
          <cell r="AD4941" t="str">
            <v>wsMain</v>
          </cell>
        </row>
        <row r="4942">
          <cell r="AD4942" t="str">
            <v>swManhole</v>
          </cell>
        </row>
        <row r="4943">
          <cell r="AD4943" t="str">
            <v>swManhole</v>
          </cell>
        </row>
        <row r="4944">
          <cell r="AD4944" t="str">
            <v>wsValve</v>
          </cell>
        </row>
        <row r="4945">
          <cell r="AD4945" t="str">
            <v>wsValve</v>
          </cell>
        </row>
        <row r="4946">
          <cell r="AD4946" t="str">
            <v>wwMain</v>
          </cell>
        </row>
        <row r="4947">
          <cell r="AD4947" t="str">
            <v>swManhole</v>
          </cell>
        </row>
        <row r="4948">
          <cell r="AD4948" t="str">
            <v>wsMain</v>
          </cell>
        </row>
        <row r="4949">
          <cell r="AD4949" t="str">
            <v>wsValve</v>
          </cell>
        </row>
        <row r="4950">
          <cell r="AD4950" t="str">
            <v>wsMain</v>
          </cell>
        </row>
        <row r="4951">
          <cell r="AD4951" t="str">
            <v>swManhole</v>
          </cell>
        </row>
        <row r="4952">
          <cell r="AD4952" t="str">
            <v>swMain</v>
          </cell>
        </row>
        <row r="4953">
          <cell r="AD4953" t="str">
            <v>wsValve</v>
          </cell>
        </row>
        <row r="4954">
          <cell r="AD4954" t="str">
            <v>wsValve</v>
          </cell>
        </row>
        <row r="4955">
          <cell r="AD4955" t="str">
            <v>wsHydrant</v>
          </cell>
        </row>
        <row r="4956">
          <cell r="AD4956" t="str">
            <v>wsValve</v>
          </cell>
        </row>
        <row r="4957">
          <cell r="AD4957" t="str">
            <v>wsValve</v>
          </cell>
        </row>
        <row r="4958">
          <cell r="AD4958" t="str">
            <v>swMain</v>
          </cell>
        </row>
        <row r="4959">
          <cell r="AD4959" t="str">
            <v>wsValve</v>
          </cell>
        </row>
        <row r="4960">
          <cell r="AD4960" t="str">
            <v>wsMain</v>
          </cell>
        </row>
        <row r="4961">
          <cell r="AD4961" t="str">
            <v>wsValve</v>
          </cell>
        </row>
        <row r="4962">
          <cell r="AD4962" t="str">
            <v>swManhole</v>
          </cell>
        </row>
        <row r="4963">
          <cell r="AD4963" t="str">
            <v>wsMain</v>
          </cell>
        </row>
        <row r="4964">
          <cell r="AD4964" t="str">
            <v>swManhole</v>
          </cell>
        </row>
        <row r="4965">
          <cell r="AD4965" t="str">
            <v>wsValve</v>
          </cell>
        </row>
        <row r="4966">
          <cell r="AD4966" t="str">
            <v>wsValve</v>
          </cell>
        </row>
        <row r="4967">
          <cell r="AD4967" t="str">
            <v>swMain</v>
          </cell>
        </row>
        <row r="4968">
          <cell r="AD4968" t="str">
            <v>wsValve</v>
          </cell>
        </row>
        <row r="4969">
          <cell r="AD4969" t="str">
            <v>wsMain</v>
          </cell>
        </row>
        <row r="4970">
          <cell r="AD4970" t="str">
            <v>swManhole</v>
          </cell>
        </row>
        <row r="4971">
          <cell r="AD4971" t="str">
            <v>swMain</v>
          </cell>
        </row>
        <row r="4972">
          <cell r="AD4972" t="str">
            <v>wsMain</v>
          </cell>
        </row>
        <row r="4973">
          <cell r="AD4973" t="str">
            <v>wsMain</v>
          </cell>
        </row>
        <row r="4974">
          <cell r="AD4974" t="str">
            <v>wsHydrant</v>
          </cell>
        </row>
        <row r="4975">
          <cell r="AD4975" t="str">
            <v>wsValve</v>
          </cell>
        </row>
        <row r="4976">
          <cell r="AD4976" t="str">
            <v>wsValve</v>
          </cell>
        </row>
        <row r="4977">
          <cell r="AD4977" t="str">
            <v>wsValve</v>
          </cell>
        </row>
        <row r="4978">
          <cell r="AD4978" t="str">
            <v>wsMain</v>
          </cell>
        </row>
        <row r="4979">
          <cell r="AD4979" t="str">
            <v>wsHydrant</v>
          </cell>
        </row>
        <row r="4980">
          <cell r="AD4980" t="str">
            <v>wsMain</v>
          </cell>
        </row>
        <row r="4981">
          <cell r="AD4981" t="str">
            <v>wwManhole</v>
          </cell>
        </row>
        <row r="4982">
          <cell r="AD4982" t="str">
            <v>wsLateral</v>
          </cell>
        </row>
        <row r="4983">
          <cell r="AD4983" t="str">
            <v>wsLateral</v>
          </cell>
        </row>
        <row r="4984">
          <cell r="AD4984" t="str">
            <v>swLateral</v>
          </cell>
        </row>
        <row r="4985">
          <cell r="AD4985" t="str">
            <v>swLateral</v>
          </cell>
        </row>
        <row r="4986">
          <cell r="AD4986" t="str">
            <v>swLateral</v>
          </cell>
        </row>
        <row r="4987">
          <cell r="AD4987" t="str">
            <v>wsLateral</v>
          </cell>
        </row>
        <row r="4988">
          <cell r="AD4988" t="str">
            <v>swLateral</v>
          </cell>
        </row>
        <row r="4989">
          <cell r="AD4989" t="str">
            <v>swLateral</v>
          </cell>
        </row>
        <row r="4990">
          <cell r="AD4990" t="str">
            <v>swLateral</v>
          </cell>
        </row>
        <row r="4991">
          <cell r="AD4991" t="str">
            <v>wsLateral</v>
          </cell>
        </row>
        <row r="4992">
          <cell r="AD4992" t="str">
            <v>swLateral</v>
          </cell>
        </row>
        <row r="4993">
          <cell r="AD4993" t="str">
            <v>swLateral</v>
          </cell>
        </row>
        <row r="4994">
          <cell r="AD4994" t="str">
            <v>swLateral</v>
          </cell>
        </row>
        <row r="4995">
          <cell r="AD4995" t="str">
            <v>swLateral</v>
          </cell>
        </row>
        <row r="4996">
          <cell r="AD4996" t="str">
            <v>swLateral</v>
          </cell>
        </row>
        <row r="4997">
          <cell r="AD4997" t="str">
            <v>swLateral</v>
          </cell>
        </row>
        <row r="4998">
          <cell r="AD4998" t="str">
            <v>wsLateral</v>
          </cell>
        </row>
        <row r="4999">
          <cell r="AD4999" t="str">
            <v>swLateral</v>
          </cell>
        </row>
        <row r="5000">
          <cell r="AD5000" t="str">
            <v>wsLateral</v>
          </cell>
        </row>
        <row r="5001">
          <cell r="AD5001" t="str">
            <v>swLateral</v>
          </cell>
        </row>
        <row r="5002">
          <cell r="AD5002" t="str">
            <v>swLateral</v>
          </cell>
        </row>
        <row r="5003">
          <cell r="AD5003" t="str">
            <v>swLateral</v>
          </cell>
        </row>
        <row r="5004">
          <cell r="AD5004" t="str">
            <v>swLateral</v>
          </cell>
        </row>
        <row r="5005">
          <cell r="AD5005" t="str">
            <v>swLateral</v>
          </cell>
        </row>
        <row r="5006">
          <cell r="AD5006" t="str">
            <v>wsLateral</v>
          </cell>
        </row>
        <row r="5007">
          <cell r="AD5007" t="str">
            <v>swLateral</v>
          </cell>
        </row>
        <row r="5008">
          <cell r="AD5008" t="str">
            <v>wsLateral</v>
          </cell>
        </row>
        <row r="5009">
          <cell r="AD5009" t="str">
            <v>wsLateral</v>
          </cell>
        </row>
        <row r="5010">
          <cell r="AD5010" t="str">
            <v>swLateral</v>
          </cell>
        </row>
        <row r="5011">
          <cell r="AD5011" t="str">
            <v>wwLateral</v>
          </cell>
        </row>
        <row r="5012">
          <cell r="AD5012" t="str">
            <v>swLateral</v>
          </cell>
        </row>
        <row r="5013">
          <cell r="AD5013" t="str">
            <v>swLateral</v>
          </cell>
        </row>
        <row r="5014">
          <cell r="AD5014" t="str">
            <v>swLateral</v>
          </cell>
        </row>
        <row r="5015">
          <cell r="AD5015" t="str">
            <v>wsLateral</v>
          </cell>
        </row>
        <row r="5016">
          <cell r="AD5016" t="str">
            <v>swLateral</v>
          </cell>
        </row>
        <row r="5017">
          <cell r="AD5017" t="str">
            <v>wwLateral</v>
          </cell>
        </row>
        <row r="5018">
          <cell r="AD5018" t="str">
            <v>wwLateral</v>
          </cell>
        </row>
        <row r="5019">
          <cell r="AD5019" t="str">
            <v>swLateral</v>
          </cell>
        </row>
        <row r="5020">
          <cell r="AD5020" t="str">
            <v>swLateral</v>
          </cell>
        </row>
        <row r="5021">
          <cell r="AD5021" t="str">
            <v>swLateral</v>
          </cell>
        </row>
        <row r="5022">
          <cell r="AD5022" t="str">
            <v>wwLateral</v>
          </cell>
        </row>
        <row r="5023">
          <cell r="AD5023" t="str">
            <v>swLateral</v>
          </cell>
        </row>
        <row r="5024">
          <cell r="AD5024" t="str">
            <v>wwLateral</v>
          </cell>
        </row>
        <row r="5025">
          <cell r="AD5025" t="str">
            <v>swLateral</v>
          </cell>
        </row>
        <row r="5026">
          <cell r="AD5026" t="str">
            <v>swLateral</v>
          </cell>
        </row>
        <row r="5027">
          <cell r="AD5027" t="str">
            <v>wsLateral</v>
          </cell>
        </row>
        <row r="5028">
          <cell r="AD5028" t="str">
            <v>wsValve</v>
          </cell>
        </row>
        <row r="5029">
          <cell r="AD5029" t="str">
            <v>wwLateral</v>
          </cell>
        </row>
        <row r="5030">
          <cell r="AD5030" t="str">
            <v>wsLateral</v>
          </cell>
        </row>
        <row r="5031">
          <cell r="AD5031" t="str">
            <v>wsMain</v>
          </cell>
        </row>
        <row r="5032">
          <cell r="AD5032" t="str">
            <v>wwMain</v>
          </cell>
        </row>
        <row r="5033">
          <cell r="AD5033" t="str">
            <v>wwManhole</v>
          </cell>
        </row>
        <row r="5034">
          <cell r="AD5034" t="str">
            <v>swManhole</v>
          </cell>
        </row>
        <row r="5035">
          <cell r="AD5035" t="str">
            <v>swMain</v>
          </cell>
        </row>
        <row r="5036">
          <cell r="AD5036" t="str">
            <v>swMain</v>
          </cell>
        </row>
        <row r="5037">
          <cell r="AD5037" t="str">
            <v>wsMeter</v>
          </cell>
        </row>
        <row r="5038">
          <cell r="AD5038" t="str">
            <v>wsValve</v>
          </cell>
        </row>
        <row r="5039">
          <cell r="AD5039" t="str">
            <v>wwLateral</v>
          </cell>
        </row>
        <row r="5040">
          <cell r="AD5040" t="str">
            <v>wsLateral</v>
          </cell>
        </row>
        <row r="5041">
          <cell r="AD5041" t="str">
            <v>swLateral</v>
          </cell>
        </row>
        <row r="5042">
          <cell r="AD5042" t="str">
            <v>wsLateral</v>
          </cell>
        </row>
        <row r="5043">
          <cell r="AD5043" t="str">
            <v>wsLateral</v>
          </cell>
        </row>
        <row r="5044">
          <cell r="AD5044" t="str">
            <v>wwLateral</v>
          </cell>
        </row>
        <row r="5045">
          <cell r="AD5045" t="str">
            <v>wsValve</v>
          </cell>
        </row>
        <row r="5046">
          <cell r="AD5046" t="str">
            <v>wsValve</v>
          </cell>
        </row>
        <row r="5047">
          <cell r="AD5047" t="str">
            <v>wsMeter</v>
          </cell>
        </row>
        <row r="5048">
          <cell r="AD5048" t="str">
            <v>wsValve</v>
          </cell>
        </row>
        <row r="5049">
          <cell r="AD5049" t="str">
            <v>wwLateral</v>
          </cell>
        </row>
        <row r="5050">
          <cell r="AD5050" t="str">
            <v>wsLateral</v>
          </cell>
        </row>
        <row r="5051">
          <cell r="AD5051" t="str">
            <v>swMain</v>
          </cell>
        </row>
        <row r="5052">
          <cell r="AD5052" t="str">
            <v>wsMeter</v>
          </cell>
        </row>
        <row r="5053">
          <cell r="AD5053" t="str">
            <v>wsMeter</v>
          </cell>
        </row>
        <row r="5054">
          <cell r="AD5054" t="str">
            <v>swManhole</v>
          </cell>
        </row>
        <row r="5055">
          <cell r="AD5055" t="str">
            <v>wwLateral</v>
          </cell>
        </row>
        <row r="5056">
          <cell r="AD5056" t="str">
            <v>wwLateral</v>
          </cell>
        </row>
        <row r="5057">
          <cell r="AD5057" t="str">
            <v>swLateral</v>
          </cell>
        </row>
        <row r="5058">
          <cell r="AD5058" t="str">
            <v>swLateral</v>
          </cell>
        </row>
        <row r="5059">
          <cell r="AD5059" t="str">
            <v>wsValve</v>
          </cell>
        </row>
        <row r="5060">
          <cell r="AD5060" t="str">
            <v>swLateral</v>
          </cell>
        </row>
        <row r="5061">
          <cell r="AD5061" t="str">
            <v>wwLateral</v>
          </cell>
        </row>
        <row r="5062">
          <cell r="AD5062" t="str">
            <v>wsLateral</v>
          </cell>
        </row>
        <row r="5063">
          <cell r="AD5063" t="str">
            <v>wsValve</v>
          </cell>
        </row>
        <row r="5064">
          <cell r="AD5064" t="str">
            <v>wsValve</v>
          </cell>
        </row>
        <row r="5065">
          <cell r="AD5065" t="str">
            <v>wsHydrant</v>
          </cell>
        </row>
        <row r="5066">
          <cell r="AD5066" t="str">
            <v>wsValve</v>
          </cell>
        </row>
        <row r="5067">
          <cell r="AD5067" t="str">
            <v>wsMain</v>
          </cell>
        </row>
        <row r="5068">
          <cell r="AD5068" t="str">
            <v>wsLateral</v>
          </cell>
        </row>
        <row r="5069">
          <cell r="AD5069" t="str">
            <v>wsLateral</v>
          </cell>
        </row>
        <row r="5070">
          <cell r="AD5070" t="str">
            <v>wsValve</v>
          </cell>
        </row>
        <row r="5071">
          <cell r="AD5071" t="str">
            <v>wsValve</v>
          </cell>
        </row>
        <row r="5072">
          <cell r="AD5072" t="str">
            <v>swCulvert</v>
          </cell>
        </row>
        <row r="5073">
          <cell r="AD5073" t="str">
            <v>swCulvert</v>
          </cell>
        </row>
        <row r="5074">
          <cell r="AD5074" t="str">
            <v>wwLateral</v>
          </cell>
        </row>
        <row r="5075">
          <cell r="AD5075" t="str">
            <v>wsLateral</v>
          </cell>
        </row>
        <row r="5076">
          <cell r="AD5076" t="str">
            <v>wsValve</v>
          </cell>
        </row>
        <row r="5077">
          <cell r="AD5077" t="str">
            <v>wsValve</v>
          </cell>
        </row>
        <row r="5078">
          <cell r="AD5078" t="str">
            <v>wsLateral</v>
          </cell>
        </row>
        <row r="5079">
          <cell r="AD5079" t="str">
            <v>wsValve</v>
          </cell>
        </row>
        <row r="5080">
          <cell r="AD5080" t="str">
            <v>wsValve</v>
          </cell>
        </row>
        <row r="5081">
          <cell r="AD5081" t="str">
            <v>wwLateral</v>
          </cell>
        </row>
        <row r="5082">
          <cell r="AD5082" t="str">
            <v>wsLateral</v>
          </cell>
        </row>
        <row r="5083">
          <cell r="AD5083" t="str">
            <v>wsLateral</v>
          </cell>
        </row>
        <row r="5084">
          <cell r="AD5084" t="str">
            <v>wsValve</v>
          </cell>
        </row>
        <row r="5085">
          <cell r="AD5085" t="str">
            <v>wsValve</v>
          </cell>
        </row>
        <row r="5086">
          <cell r="AD5086" t="str">
            <v>wsValve</v>
          </cell>
        </row>
        <row r="5087">
          <cell r="AD5087" t="str">
            <v>wsLateral</v>
          </cell>
        </row>
        <row r="5088">
          <cell r="AD5088" t="str">
            <v>wwLateral</v>
          </cell>
        </row>
        <row r="5089">
          <cell r="AD5089" t="str">
            <v>wsValve</v>
          </cell>
        </row>
        <row r="5090">
          <cell r="AD5090" t="str">
            <v>wsValve</v>
          </cell>
        </row>
        <row r="5091">
          <cell r="AD5091" t="str">
            <v>wsLateral</v>
          </cell>
        </row>
        <row r="5092">
          <cell r="AD5092" t="str">
            <v>wwLateral</v>
          </cell>
        </row>
        <row r="5093">
          <cell r="AD5093" t="str">
            <v>swLateral</v>
          </cell>
        </row>
        <row r="5094">
          <cell r="AD5094" t="str">
            <v>wwLateral</v>
          </cell>
        </row>
        <row r="5095">
          <cell r="AD5095" t="str">
            <v>swManhole</v>
          </cell>
        </row>
        <row r="5096">
          <cell r="AD5096" t="str">
            <v>wwLateral</v>
          </cell>
        </row>
        <row r="5097">
          <cell r="AD5097" t="str">
            <v>wsValve</v>
          </cell>
        </row>
        <row r="5098">
          <cell r="AD5098" t="str">
            <v>wwLateral</v>
          </cell>
        </row>
        <row r="5099">
          <cell r="AD5099" t="str">
            <v>wwLateral</v>
          </cell>
        </row>
        <row r="5100">
          <cell r="AD5100" t="str">
            <v>wsValve</v>
          </cell>
        </row>
        <row r="5101">
          <cell r="AD5101" t="str">
            <v>wwLateral</v>
          </cell>
        </row>
        <row r="5102">
          <cell r="AD5102" t="str">
            <v>swLateral</v>
          </cell>
        </row>
        <row r="5103">
          <cell r="AD5103" t="str">
            <v>wwLateral</v>
          </cell>
        </row>
        <row r="5104">
          <cell r="AD5104" t="str">
            <v>wsLateral</v>
          </cell>
        </row>
        <row r="5105">
          <cell r="AD5105" t="str">
            <v>wsValve</v>
          </cell>
        </row>
        <row r="5106">
          <cell r="AD5106" t="str">
            <v>wwLateral</v>
          </cell>
        </row>
        <row r="5107">
          <cell r="AD5107" t="str">
            <v>wwManhole</v>
          </cell>
        </row>
        <row r="5108">
          <cell r="AD5108" t="str">
            <v>wsLateral</v>
          </cell>
        </row>
        <row r="5109">
          <cell r="AD5109" t="str">
            <v>swMain</v>
          </cell>
        </row>
        <row r="5110">
          <cell r="AD5110" t="str">
            <v>swLateral</v>
          </cell>
        </row>
        <row r="5111">
          <cell r="AD5111" t="str">
            <v>wwLateral</v>
          </cell>
        </row>
        <row r="5112">
          <cell r="AD5112" t="str">
            <v>swManhole</v>
          </cell>
        </row>
        <row r="5113">
          <cell r="AD5113" t="str">
            <v>wwLateral</v>
          </cell>
        </row>
        <row r="5114">
          <cell r="AD5114" t="str">
            <v>wwLateral</v>
          </cell>
        </row>
        <row r="5115">
          <cell r="AD5115" t="str">
            <v>swLateral</v>
          </cell>
        </row>
        <row r="5116">
          <cell r="AD5116" t="str">
            <v>swManhole</v>
          </cell>
        </row>
        <row r="5117">
          <cell r="AD5117" t="str">
            <v>wsLateral</v>
          </cell>
        </row>
        <row r="5118">
          <cell r="AD5118" t="str">
            <v>wwLateral</v>
          </cell>
        </row>
        <row r="5119">
          <cell r="AD5119" t="str">
            <v>wsLateral</v>
          </cell>
        </row>
        <row r="5120">
          <cell r="AD5120" t="str">
            <v>wwLateral</v>
          </cell>
        </row>
        <row r="5121">
          <cell r="AD5121" t="str">
            <v>swLateral</v>
          </cell>
        </row>
        <row r="5122">
          <cell r="AD5122" t="str">
            <v>wwLateral</v>
          </cell>
        </row>
        <row r="5123">
          <cell r="AD5123" t="str">
            <v>wwLateral</v>
          </cell>
        </row>
        <row r="5124">
          <cell r="AD5124" t="str">
            <v>wsLateral</v>
          </cell>
        </row>
        <row r="5125">
          <cell r="AD5125" t="str">
            <v>wwLateral</v>
          </cell>
        </row>
        <row r="5126">
          <cell r="AD5126" t="str">
            <v>wwMain</v>
          </cell>
        </row>
        <row r="5127">
          <cell r="AD5127" t="str">
            <v>wwLateral</v>
          </cell>
        </row>
        <row r="5128">
          <cell r="AD5128" t="str">
            <v>swLateral</v>
          </cell>
        </row>
        <row r="5129">
          <cell r="AD5129" t="str">
            <v>wsValve</v>
          </cell>
        </row>
        <row r="5130">
          <cell r="AD5130" t="str">
            <v>wsLateral</v>
          </cell>
        </row>
        <row r="5131">
          <cell r="AD5131" t="str">
            <v>wsValve</v>
          </cell>
        </row>
        <row r="5132">
          <cell r="AD5132" t="str">
            <v>wsValve</v>
          </cell>
        </row>
        <row r="5133">
          <cell r="AD5133" t="str">
            <v>wsMain</v>
          </cell>
        </row>
        <row r="5134">
          <cell r="AD5134" t="str">
            <v>wsMain</v>
          </cell>
        </row>
        <row r="5135">
          <cell r="AD5135" t="str">
            <v>wsMain</v>
          </cell>
        </row>
        <row r="5136">
          <cell r="AD5136" t="str">
            <v>wsMain</v>
          </cell>
        </row>
        <row r="5137">
          <cell r="AD5137" t="str">
            <v>wsMain</v>
          </cell>
        </row>
        <row r="5138">
          <cell r="AD5138" t="str">
            <v>wsValve</v>
          </cell>
        </row>
        <row r="5139">
          <cell r="AD5139" t="str">
            <v>wsMain</v>
          </cell>
        </row>
        <row r="5140">
          <cell r="AD5140" t="str">
            <v>wsValve</v>
          </cell>
        </row>
        <row r="5141">
          <cell r="AD5141" t="str">
            <v>wsMain</v>
          </cell>
        </row>
        <row r="5142">
          <cell r="AD5142" t="str">
            <v>wsMain</v>
          </cell>
        </row>
        <row r="5143">
          <cell r="AD5143" t="str">
            <v>wsMain</v>
          </cell>
        </row>
        <row r="5144">
          <cell r="AD5144" t="str">
            <v>wsMain</v>
          </cell>
        </row>
        <row r="5145">
          <cell r="AD5145" t="str">
            <v>wsMain</v>
          </cell>
        </row>
        <row r="5146">
          <cell r="AD5146" t="str">
            <v>wsMain</v>
          </cell>
        </row>
        <row r="5147">
          <cell r="AD5147" t="str">
            <v>wsValve</v>
          </cell>
        </row>
        <row r="5148">
          <cell r="AD5148" t="str">
            <v>wsMain</v>
          </cell>
        </row>
        <row r="5149">
          <cell r="AD5149" t="str">
            <v>wsMain</v>
          </cell>
        </row>
        <row r="5150">
          <cell r="AD5150" t="str">
            <v>wsMain</v>
          </cell>
        </row>
        <row r="5151">
          <cell r="AD5151" t="str">
            <v>wsMain</v>
          </cell>
        </row>
        <row r="5152">
          <cell r="AD5152" t="str">
            <v>wsMain</v>
          </cell>
        </row>
        <row r="5153">
          <cell r="AD5153" t="str">
            <v>wsMain</v>
          </cell>
        </row>
        <row r="5154">
          <cell r="AD5154" t="str">
            <v>wsValve</v>
          </cell>
        </row>
        <row r="5155">
          <cell r="AD5155" t="str">
            <v>wsValve</v>
          </cell>
        </row>
        <row r="5156">
          <cell r="AD5156" t="str">
            <v>wsValve</v>
          </cell>
        </row>
        <row r="5157">
          <cell r="AD5157" t="str">
            <v>wsMain</v>
          </cell>
        </row>
        <row r="5158">
          <cell r="AD5158" t="str">
            <v>wsMain</v>
          </cell>
        </row>
        <row r="5159">
          <cell r="AD5159" t="str">
            <v>wsBackflow</v>
          </cell>
        </row>
        <row r="5160">
          <cell r="AD5160" t="str">
            <v>wsMain</v>
          </cell>
        </row>
        <row r="5161">
          <cell r="AD5161" t="str">
            <v>wsMain</v>
          </cell>
        </row>
        <row r="5162">
          <cell r="AD5162" t="str">
            <v>wsValve</v>
          </cell>
        </row>
        <row r="5163">
          <cell r="AD5163" t="str">
            <v>wsMain</v>
          </cell>
        </row>
        <row r="5164">
          <cell r="AD5164" t="str">
            <v>wsMain</v>
          </cell>
        </row>
        <row r="5165">
          <cell r="AD5165" t="str">
            <v>wsMain</v>
          </cell>
        </row>
        <row r="5166">
          <cell r="AD5166" t="str">
            <v>wsMain</v>
          </cell>
        </row>
        <row r="5167">
          <cell r="AD5167" t="str">
            <v>swCulvert</v>
          </cell>
        </row>
        <row r="5168">
          <cell r="AD5168" t="str">
            <v>swCulvert</v>
          </cell>
        </row>
        <row r="5169">
          <cell r="AD5169" t="str">
            <v>wsLateral</v>
          </cell>
        </row>
        <row r="5170">
          <cell r="AD5170" t="str">
            <v>wsLateral</v>
          </cell>
        </row>
        <row r="5171">
          <cell r="AD5171" t="str">
            <v>wsLateral</v>
          </cell>
        </row>
        <row r="5172">
          <cell r="AD5172" t="str">
            <v>swMain</v>
          </cell>
        </row>
        <row r="5173">
          <cell r="AD5173" t="str">
            <v>swMain</v>
          </cell>
        </row>
        <row r="5174">
          <cell r="AD5174" t="str">
            <v>swMain</v>
          </cell>
        </row>
        <row r="5175">
          <cell r="AD5175" t="str">
            <v>swMain</v>
          </cell>
        </row>
        <row r="5176">
          <cell r="AD5176" t="str">
            <v>wsValve</v>
          </cell>
        </row>
        <row r="5177">
          <cell r="AD5177" t="str">
            <v>wsValve</v>
          </cell>
        </row>
        <row r="5178">
          <cell r="AD5178" t="str">
            <v>wsValve</v>
          </cell>
        </row>
        <row r="5179">
          <cell r="AD5179" t="str">
            <v>wsValve</v>
          </cell>
        </row>
        <row r="5180">
          <cell r="AD5180" t="str">
            <v>wsValve</v>
          </cell>
        </row>
        <row r="5181">
          <cell r="AD5181" t="str">
            <v>wsValve</v>
          </cell>
        </row>
        <row r="5182">
          <cell r="AD5182" t="str">
            <v>wsValve</v>
          </cell>
        </row>
        <row r="5183">
          <cell r="AD5183" t="str">
            <v>wsValve</v>
          </cell>
        </row>
        <row r="5184">
          <cell r="AD5184" t="str">
            <v>wsValve</v>
          </cell>
        </row>
        <row r="5185">
          <cell r="AD5185" t="str">
            <v>wsLateral</v>
          </cell>
        </row>
        <row r="5186">
          <cell r="AD5186" t="str">
            <v>wsLateral</v>
          </cell>
        </row>
        <row r="5187">
          <cell r="AD5187" t="str">
            <v>wsLateral</v>
          </cell>
        </row>
        <row r="5188">
          <cell r="AD5188" t="str">
            <v>wsLateral</v>
          </cell>
        </row>
        <row r="5189">
          <cell r="AD5189" t="str">
            <v>wsLateral</v>
          </cell>
        </row>
        <row r="5190">
          <cell r="AD5190" t="str">
            <v>wsLateral</v>
          </cell>
        </row>
        <row r="5191">
          <cell r="AD5191" t="str">
            <v>wsLateral</v>
          </cell>
        </row>
        <row r="5192">
          <cell r="AD5192" t="str">
            <v>wsLateral</v>
          </cell>
        </row>
        <row r="5193">
          <cell r="AD5193" t="str">
            <v>wsLateral</v>
          </cell>
        </row>
        <row r="5194">
          <cell r="AD5194" t="str">
            <v>wsLateral</v>
          </cell>
        </row>
        <row r="5195">
          <cell r="AD5195" t="str">
            <v>wsMain</v>
          </cell>
        </row>
        <row r="5196">
          <cell r="AD5196" t="str">
            <v>wsMain</v>
          </cell>
        </row>
        <row r="5197">
          <cell r="AD5197" t="str">
            <v>wsMain</v>
          </cell>
        </row>
        <row r="5198">
          <cell r="AD5198" t="str">
            <v>wsMain</v>
          </cell>
        </row>
        <row r="5199">
          <cell r="AD5199" t="str">
            <v>wsMain</v>
          </cell>
        </row>
        <row r="5200">
          <cell r="AD5200" t="str">
            <v>wsMain</v>
          </cell>
        </row>
        <row r="5201">
          <cell r="AD5201" t="str">
            <v>wsMain</v>
          </cell>
        </row>
        <row r="5202">
          <cell r="AD5202" t="str">
            <v>wsMain</v>
          </cell>
        </row>
        <row r="5203">
          <cell r="AD5203" t="str">
            <v>wsMain</v>
          </cell>
        </row>
        <row r="5204">
          <cell r="AD5204" t="str">
            <v>wwMain</v>
          </cell>
        </row>
        <row r="5205">
          <cell r="AD5205" t="str">
            <v>wwMain</v>
          </cell>
        </row>
        <row r="5206">
          <cell r="AD5206" t="str">
            <v>swMain</v>
          </cell>
        </row>
        <row r="5207">
          <cell r="AD5207" t="str">
            <v>swMain</v>
          </cell>
        </row>
        <row r="5208">
          <cell r="AD5208" t="str">
            <v>swMain</v>
          </cell>
        </row>
        <row r="5209">
          <cell r="AD5209" t="str">
            <v>wwMain</v>
          </cell>
        </row>
        <row r="5210">
          <cell r="AD5210" t="str">
            <v>wwMain</v>
          </cell>
        </row>
        <row r="5211">
          <cell r="AD5211" t="str">
            <v>wsMain</v>
          </cell>
        </row>
        <row r="5212">
          <cell r="AD5212" t="str">
            <v>wsLateral</v>
          </cell>
        </row>
        <row r="5213">
          <cell r="AD5213" t="str">
            <v>wsLateral</v>
          </cell>
        </row>
        <row r="5214">
          <cell r="AD5214" t="str">
            <v>wsLateral</v>
          </cell>
        </row>
        <row r="5215">
          <cell r="AD5215" t="str">
            <v>wsMain</v>
          </cell>
        </row>
        <row r="5216">
          <cell r="AD5216" t="str">
            <v>swLateral</v>
          </cell>
        </row>
        <row r="5217">
          <cell r="AD5217" t="str">
            <v>wsMain</v>
          </cell>
        </row>
        <row r="5218">
          <cell r="AD5218" t="str">
            <v>wsMain</v>
          </cell>
        </row>
        <row r="5219">
          <cell r="AD5219" t="str">
            <v>swLateral</v>
          </cell>
        </row>
        <row r="5220">
          <cell r="AD5220" t="str">
            <v>swLateral</v>
          </cell>
        </row>
        <row r="5221">
          <cell r="AD5221" t="str">
            <v>swLateral</v>
          </cell>
        </row>
        <row r="5222">
          <cell r="AD5222" t="str">
            <v>swLateral</v>
          </cell>
        </row>
        <row r="5223">
          <cell r="AD5223" t="str">
            <v>swLateral</v>
          </cell>
        </row>
        <row r="5224">
          <cell r="AD5224" t="str">
            <v>swLateral</v>
          </cell>
        </row>
        <row r="5225">
          <cell r="AD5225" t="str">
            <v>swLateral</v>
          </cell>
        </row>
        <row r="5226">
          <cell r="AD5226" t="str">
            <v>swLateral</v>
          </cell>
        </row>
        <row r="5227">
          <cell r="AD5227" t="str">
            <v>swLateral</v>
          </cell>
        </row>
        <row r="5228">
          <cell r="AD5228" t="str">
            <v>swMain</v>
          </cell>
        </row>
        <row r="5229">
          <cell r="AD5229" t="str">
            <v>wsValve</v>
          </cell>
        </row>
        <row r="5230">
          <cell r="AD5230" t="str">
            <v>swManhole</v>
          </cell>
        </row>
        <row r="5231">
          <cell r="AD5231" t="str">
            <v>swLateral</v>
          </cell>
        </row>
        <row r="5232">
          <cell r="AD5232" t="str">
            <v>swLateral</v>
          </cell>
        </row>
        <row r="5233">
          <cell r="AD5233" t="str">
            <v>swMain</v>
          </cell>
        </row>
        <row r="5234">
          <cell r="AD5234" t="str">
            <v>swMain</v>
          </cell>
        </row>
        <row r="5235">
          <cell r="AD5235" t="str">
            <v>wsLateral</v>
          </cell>
        </row>
        <row r="5236">
          <cell r="AD5236" t="str">
            <v>wwMain</v>
          </cell>
        </row>
        <row r="5237">
          <cell r="AD5237" t="str">
            <v>wsHydrant</v>
          </cell>
        </row>
        <row r="5238">
          <cell r="AD5238" t="str">
            <v>swMain</v>
          </cell>
        </row>
        <row r="5239">
          <cell r="AD5239" t="str">
            <v>wsLateral</v>
          </cell>
        </row>
        <row r="5240">
          <cell r="AD5240" t="str">
            <v>swLateral</v>
          </cell>
        </row>
        <row r="5241">
          <cell r="AD5241" t="str">
            <v>wsValve</v>
          </cell>
        </row>
        <row r="5242">
          <cell r="AD5242" t="str">
            <v>wwLateral</v>
          </cell>
        </row>
        <row r="5243">
          <cell r="AD5243" t="str">
            <v>wwLateral</v>
          </cell>
        </row>
        <row r="5244">
          <cell r="AD5244" t="str">
            <v>wsLateral</v>
          </cell>
        </row>
        <row r="5245">
          <cell r="AD5245" t="str">
            <v>wsValve</v>
          </cell>
        </row>
        <row r="5246">
          <cell r="AD5246" t="str">
            <v>wwLateral</v>
          </cell>
        </row>
        <row r="5247">
          <cell r="AD5247" t="str">
            <v>wsValve</v>
          </cell>
        </row>
        <row r="5248">
          <cell r="AD5248" t="str">
            <v>wwLateral</v>
          </cell>
        </row>
        <row r="5249">
          <cell r="AD5249" t="str">
            <v>wsLateral</v>
          </cell>
        </row>
        <row r="5250">
          <cell r="AD5250" t="str">
            <v>wsValve</v>
          </cell>
        </row>
        <row r="5251">
          <cell r="AD5251" t="str">
            <v>wsValve</v>
          </cell>
        </row>
        <row r="5252">
          <cell r="AD5252" t="str">
            <v>wwMain</v>
          </cell>
        </row>
        <row r="5253">
          <cell r="AD5253" t="str">
            <v>wwManhole</v>
          </cell>
        </row>
        <row r="5254">
          <cell r="AD5254" t="str">
            <v>wsValve</v>
          </cell>
        </row>
        <row r="5255">
          <cell r="AD5255" t="str">
            <v>swManhole</v>
          </cell>
        </row>
        <row r="5256">
          <cell r="AD5256" t="str">
            <v>wwLateral</v>
          </cell>
        </row>
        <row r="5257">
          <cell r="AD5257" t="str">
            <v>swManhole</v>
          </cell>
        </row>
        <row r="5258">
          <cell r="AD5258" t="str">
            <v>wsValve</v>
          </cell>
        </row>
        <row r="5259">
          <cell r="AD5259" t="str">
            <v>wwLateral</v>
          </cell>
        </row>
        <row r="5260">
          <cell r="AD5260" t="str">
            <v>swLateral</v>
          </cell>
        </row>
        <row r="5261">
          <cell r="AD5261" t="str">
            <v>swLateral</v>
          </cell>
        </row>
        <row r="5262">
          <cell r="AD5262" t="str">
            <v>wsValve</v>
          </cell>
        </row>
        <row r="5263">
          <cell r="AD5263" t="str">
            <v>wsValve</v>
          </cell>
        </row>
        <row r="5264">
          <cell r="AD5264" t="str">
            <v>wsValve</v>
          </cell>
        </row>
        <row r="5265">
          <cell r="AD5265" t="str">
            <v>wsLateral</v>
          </cell>
        </row>
        <row r="5266">
          <cell r="AD5266" t="str">
            <v>swLateral</v>
          </cell>
        </row>
        <row r="5267">
          <cell r="AD5267" t="str">
            <v>wsValve</v>
          </cell>
        </row>
        <row r="5268">
          <cell r="AD5268" t="str">
            <v>wwLateral</v>
          </cell>
        </row>
        <row r="5269">
          <cell r="AD5269" t="str">
            <v>wwLateral</v>
          </cell>
        </row>
        <row r="5270">
          <cell r="AD5270" t="str">
            <v>wsLateral</v>
          </cell>
        </row>
        <row r="5271">
          <cell r="AD5271" t="str">
            <v>swMain</v>
          </cell>
        </row>
        <row r="5272">
          <cell r="AD5272" t="str">
            <v>wsMain</v>
          </cell>
        </row>
        <row r="5273">
          <cell r="AD5273" t="str">
            <v>wsValve</v>
          </cell>
        </row>
        <row r="5274">
          <cell r="AD5274" t="str">
            <v>swLateral</v>
          </cell>
        </row>
        <row r="5275">
          <cell r="AD5275" t="str">
            <v>swMain</v>
          </cell>
        </row>
        <row r="5276">
          <cell r="AD5276" t="str">
            <v>swMain</v>
          </cell>
        </row>
        <row r="5277">
          <cell r="AD5277" t="str">
            <v>wsLateral</v>
          </cell>
        </row>
        <row r="5278">
          <cell r="AD5278" t="str">
            <v>wwLateral</v>
          </cell>
        </row>
        <row r="5279">
          <cell r="AD5279" t="str">
            <v>wsValve</v>
          </cell>
        </row>
        <row r="5280">
          <cell r="AD5280" t="str">
            <v>wsValve</v>
          </cell>
        </row>
        <row r="5281">
          <cell r="AD5281" t="str">
            <v>wwLateral</v>
          </cell>
        </row>
        <row r="5282">
          <cell r="AD5282" t="str">
            <v>wsLateral</v>
          </cell>
        </row>
        <row r="5283">
          <cell r="AD5283" t="str">
            <v>swMain</v>
          </cell>
        </row>
        <row r="5284">
          <cell r="AD5284" t="str">
            <v>wsValve</v>
          </cell>
        </row>
        <row r="5285">
          <cell r="AD5285" t="str">
            <v>wwLateral</v>
          </cell>
        </row>
        <row r="5286">
          <cell r="AD5286" t="str">
            <v>wwManhole</v>
          </cell>
        </row>
        <row r="5287">
          <cell r="AD5287" t="str">
            <v>wsLateral</v>
          </cell>
        </row>
        <row r="5288">
          <cell r="AD5288" t="str">
            <v>wwManhole</v>
          </cell>
        </row>
        <row r="5289">
          <cell r="AD5289" t="str">
            <v>swMain</v>
          </cell>
        </row>
        <row r="5290">
          <cell r="AD5290" t="str">
            <v>wwLateral</v>
          </cell>
        </row>
        <row r="5291">
          <cell r="AD5291" t="str">
            <v>wwLateral</v>
          </cell>
        </row>
        <row r="5292">
          <cell r="AD5292" t="str">
            <v>wwMain</v>
          </cell>
        </row>
        <row r="5293">
          <cell r="AD5293" t="str">
            <v>wsValve</v>
          </cell>
        </row>
        <row r="5294">
          <cell r="AD5294" t="str">
            <v>wsHydrant</v>
          </cell>
        </row>
        <row r="5295">
          <cell r="AD5295" t="str">
            <v>wwManhole</v>
          </cell>
        </row>
        <row r="5296">
          <cell r="AD5296" t="str">
            <v>wsValve</v>
          </cell>
        </row>
        <row r="5297">
          <cell r="AD5297" t="str">
            <v>wwLateral</v>
          </cell>
        </row>
        <row r="5298">
          <cell r="AD5298" t="str">
            <v>wsValve</v>
          </cell>
        </row>
        <row r="5299">
          <cell r="AD5299" t="str">
            <v>wsLateral</v>
          </cell>
        </row>
        <row r="5300">
          <cell r="AD5300" t="str">
            <v>swMain</v>
          </cell>
        </row>
        <row r="5301">
          <cell r="AD5301" t="str">
            <v>swLateral</v>
          </cell>
        </row>
        <row r="5302">
          <cell r="AD5302" t="str">
            <v>wsValve</v>
          </cell>
        </row>
        <row r="5303">
          <cell r="AD5303" t="str">
            <v>wwLateral</v>
          </cell>
        </row>
        <row r="5304">
          <cell r="AD5304" t="str">
            <v>swLateral</v>
          </cell>
        </row>
        <row r="5305">
          <cell r="AD5305" t="str">
            <v>wsValve</v>
          </cell>
        </row>
        <row r="5306">
          <cell r="AD5306" t="str">
            <v>swManhole</v>
          </cell>
        </row>
        <row r="5307">
          <cell r="AD5307" t="str">
            <v>wwLateral</v>
          </cell>
        </row>
        <row r="5308">
          <cell r="AD5308" t="str">
            <v>wsLateral</v>
          </cell>
        </row>
        <row r="5309">
          <cell r="AD5309" t="str">
            <v>wsValve</v>
          </cell>
        </row>
        <row r="5310">
          <cell r="AD5310" t="str">
            <v>swLateral</v>
          </cell>
        </row>
        <row r="5311">
          <cell r="AD5311" t="str">
            <v>swMain</v>
          </cell>
        </row>
        <row r="5312">
          <cell r="AD5312" t="str">
            <v>wsMeter</v>
          </cell>
        </row>
        <row r="5313">
          <cell r="AD5313" t="str">
            <v>wsValve</v>
          </cell>
        </row>
        <row r="5314">
          <cell r="AD5314" t="str">
            <v>wwLateral</v>
          </cell>
        </row>
        <row r="5315">
          <cell r="AD5315" t="str">
            <v>wsLateral</v>
          </cell>
        </row>
        <row r="5316">
          <cell r="AD5316" t="str">
            <v>wsLateral</v>
          </cell>
        </row>
        <row r="5317">
          <cell r="AD5317" t="str">
            <v>swCulvert</v>
          </cell>
        </row>
        <row r="5318">
          <cell r="AD5318" t="str">
            <v>wsValve</v>
          </cell>
        </row>
        <row r="5319">
          <cell r="AD5319" t="str">
            <v>wwLateral</v>
          </cell>
        </row>
        <row r="5320">
          <cell r="AD5320" t="str">
            <v>wsValve</v>
          </cell>
        </row>
        <row r="5321">
          <cell r="AD5321" t="str">
            <v>wsLateral</v>
          </cell>
        </row>
        <row r="5322">
          <cell r="AD5322" t="str">
            <v>wsLateral</v>
          </cell>
        </row>
        <row r="5323">
          <cell r="AD5323" t="str">
            <v>wsMeter</v>
          </cell>
        </row>
        <row r="5324">
          <cell r="AD5324" t="str">
            <v>wsValve</v>
          </cell>
        </row>
        <row r="5325">
          <cell r="AD5325" t="str">
            <v>wwLateral</v>
          </cell>
        </row>
        <row r="5326">
          <cell r="AD5326" t="str">
            <v>wsLateral</v>
          </cell>
        </row>
        <row r="5327">
          <cell r="AD5327" t="str">
            <v>wsValve</v>
          </cell>
        </row>
        <row r="5328">
          <cell r="AD5328" t="str">
            <v>wsLateral</v>
          </cell>
        </row>
        <row r="5329">
          <cell r="AD5329" t="str">
            <v>wwLateral</v>
          </cell>
        </row>
        <row r="5330">
          <cell r="AD5330" t="str">
            <v>wsValve</v>
          </cell>
        </row>
        <row r="5331">
          <cell r="AD5331" t="str">
            <v>wsMain</v>
          </cell>
        </row>
        <row r="5332">
          <cell r="AD5332" t="str">
            <v>swLateral</v>
          </cell>
        </row>
        <row r="5333">
          <cell r="AD5333" t="str">
            <v>wsLateral</v>
          </cell>
        </row>
        <row r="5334">
          <cell r="AD5334" t="str">
            <v>wsLateral</v>
          </cell>
        </row>
        <row r="5335">
          <cell r="AD5335" t="str">
            <v>swMain</v>
          </cell>
        </row>
        <row r="5336">
          <cell r="AD5336" t="str">
            <v>swMain</v>
          </cell>
        </row>
        <row r="5337">
          <cell r="AD5337" t="str">
            <v>wsHydrant</v>
          </cell>
        </row>
        <row r="5338">
          <cell r="AD5338" t="str">
            <v>swLateral</v>
          </cell>
        </row>
        <row r="5339">
          <cell r="AD5339" t="str">
            <v>swMain</v>
          </cell>
        </row>
        <row r="5340">
          <cell r="AD5340" t="str">
            <v>wsLateral</v>
          </cell>
        </row>
        <row r="5341">
          <cell r="AD5341" t="str">
            <v>wsValve</v>
          </cell>
        </row>
        <row r="5342">
          <cell r="AD5342" t="str">
            <v>wwMain</v>
          </cell>
        </row>
        <row r="5343">
          <cell r="AD5343" t="str">
            <v>wsValve</v>
          </cell>
        </row>
        <row r="5344">
          <cell r="AD5344" t="str">
            <v>wwLateral</v>
          </cell>
        </row>
        <row r="5345">
          <cell r="AD5345" t="str">
            <v>swLateral</v>
          </cell>
        </row>
        <row r="5346">
          <cell r="AD5346" t="str">
            <v>wsLateral</v>
          </cell>
        </row>
        <row r="5347">
          <cell r="AD5347" t="str">
            <v>wsValve</v>
          </cell>
        </row>
        <row r="5348">
          <cell r="AD5348" t="str">
            <v>wsLateral</v>
          </cell>
        </row>
        <row r="5349">
          <cell r="AD5349" t="str">
            <v>wsLateral</v>
          </cell>
        </row>
        <row r="5350">
          <cell r="AD5350" t="str">
            <v>swCulvert</v>
          </cell>
        </row>
        <row r="5351">
          <cell r="AD5351" t="str">
            <v>wwLateral</v>
          </cell>
        </row>
        <row r="5352">
          <cell r="AD5352" t="str">
            <v>swManhole</v>
          </cell>
        </row>
        <row r="5353">
          <cell r="AD5353" t="str">
            <v>wsLateral</v>
          </cell>
        </row>
        <row r="5354">
          <cell r="AD5354" t="str">
            <v>swMain</v>
          </cell>
        </row>
        <row r="5355">
          <cell r="AD5355" t="str">
            <v>swMain</v>
          </cell>
        </row>
        <row r="5356">
          <cell r="AD5356" t="str">
            <v>swManhole</v>
          </cell>
        </row>
        <row r="5357">
          <cell r="AD5357" t="str">
            <v>wwLateral</v>
          </cell>
        </row>
        <row r="5358">
          <cell r="AD5358" t="str">
            <v>swMain</v>
          </cell>
        </row>
        <row r="5359">
          <cell r="AD5359" t="str">
            <v>wsLateral</v>
          </cell>
        </row>
        <row r="5360">
          <cell r="AD5360" t="str">
            <v>swMain</v>
          </cell>
        </row>
        <row r="5361">
          <cell r="AD5361" t="str">
            <v>wsLateral</v>
          </cell>
        </row>
        <row r="5362">
          <cell r="AD5362" t="str">
            <v>wwLateral</v>
          </cell>
        </row>
        <row r="5363">
          <cell r="AD5363" t="str">
            <v>wwLateral</v>
          </cell>
        </row>
        <row r="5364">
          <cell r="AD5364" t="str">
            <v>swCulvert</v>
          </cell>
        </row>
        <row r="5365">
          <cell r="AD5365" t="str">
            <v>wsLateral</v>
          </cell>
        </row>
        <row r="5366">
          <cell r="AD5366" t="str">
            <v>wsLateral</v>
          </cell>
        </row>
        <row r="5367">
          <cell r="AD5367" t="str">
            <v>wsLateral</v>
          </cell>
        </row>
        <row r="5368">
          <cell r="AD5368" t="str">
            <v>wwLateral</v>
          </cell>
        </row>
        <row r="5369">
          <cell r="AD5369" t="str">
            <v>swManhole</v>
          </cell>
        </row>
        <row r="5370">
          <cell r="AD5370" t="str">
            <v>swMain</v>
          </cell>
        </row>
        <row r="5371">
          <cell r="AD5371" t="str">
            <v>wwLateral</v>
          </cell>
        </row>
        <row r="5372">
          <cell r="AD5372" t="str">
            <v>wwLateral</v>
          </cell>
        </row>
        <row r="5373">
          <cell r="AD5373" t="str">
            <v>wsLateral</v>
          </cell>
        </row>
        <row r="5374">
          <cell r="AD5374" t="str">
            <v>wsValve</v>
          </cell>
        </row>
        <row r="5375">
          <cell r="AD5375" t="str">
            <v>wwLateral</v>
          </cell>
        </row>
        <row r="5376">
          <cell r="AD5376" t="str">
            <v>swMain</v>
          </cell>
        </row>
        <row r="5377">
          <cell r="AD5377" t="str">
            <v>swManhole</v>
          </cell>
        </row>
        <row r="5378">
          <cell r="AD5378" t="str">
            <v>swMain</v>
          </cell>
        </row>
        <row r="5379">
          <cell r="AD5379" t="str">
            <v>wsValve</v>
          </cell>
        </row>
        <row r="5380">
          <cell r="AD5380" t="str">
            <v>wwLateral</v>
          </cell>
        </row>
        <row r="5381">
          <cell r="AD5381" t="str">
            <v>wsValve</v>
          </cell>
        </row>
        <row r="5382">
          <cell r="AD5382" t="str">
            <v>wsLateral</v>
          </cell>
        </row>
        <row r="5383">
          <cell r="AD5383" t="str">
            <v>swMain</v>
          </cell>
        </row>
        <row r="5384">
          <cell r="AD5384" t="str">
            <v>swMain</v>
          </cell>
        </row>
        <row r="5385">
          <cell r="AD5385" t="str">
            <v>wsValve</v>
          </cell>
        </row>
        <row r="5386">
          <cell r="AD5386" t="str">
            <v>swMain</v>
          </cell>
        </row>
        <row r="5387">
          <cell r="AD5387" t="str">
            <v>swManhole</v>
          </cell>
        </row>
        <row r="5388">
          <cell r="AD5388" t="str">
            <v>swMain</v>
          </cell>
        </row>
        <row r="5389">
          <cell r="AD5389" t="str">
            <v>wsLateral</v>
          </cell>
        </row>
        <row r="5390">
          <cell r="AD5390" t="str">
            <v>swMain</v>
          </cell>
        </row>
        <row r="5391">
          <cell r="AD5391" t="str">
            <v>wwLateral</v>
          </cell>
        </row>
        <row r="5392">
          <cell r="AD5392" t="str">
            <v>swMain</v>
          </cell>
        </row>
        <row r="5393">
          <cell r="AD5393" t="str">
            <v>wsMain</v>
          </cell>
        </row>
        <row r="5394">
          <cell r="AD5394" t="str">
            <v>swManhole</v>
          </cell>
        </row>
        <row r="5395">
          <cell r="AD5395" t="str">
            <v>swManhole</v>
          </cell>
        </row>
        <row r="5396">
          <cell r="AD5396" t="str">
            <v>swManhole</v>
          </cell>
        </row>
        <row r="5397">
          <cell r="AD5397" t="str">
            <v>swMain</v>
          </cell>
        </row>
        <row r="5398">
          <cell r="AD5398" t="str">
            <v>swManhole</v>
          </cell>
        </row>
        <row r="5399">
          <cell r="AD5399" t="str">
            <v>swMain</v>
          </cell>
        </row>
        <row r="5400">
          <cell r="AD5400" t="str">
            <v>swManhole</v>
          </cell>
        </row>
        <row r="5401">
          <cell r="AD5401" t="str">
            <v>wsMain</v>
          </cell>
        </row>
        <row r="5402">
          <cell r="AD5402" t="str">
            <v>swMain</v>
          </cell>
        </row>
        <row r="5403">
          <cell r="AD5403" t="str">
            <v>swMain</v>
          </cell>
        </row>
        <row r="5404">
          <cell r="AD5404" t="str">
            <v>swMain</v>
          </cell>
        </row>
        <row r="5405">
          <cell r="AD5405" t="str">
            <v>swMain</v>
          </cell>
        </row>
        <row r="5406">
          <cell r="AD5406" t="str">
            <v>wsHydrant</v>
          </cell>
        </row>
        <row r="5407">
          <cell r="AD5407" t="str">
            <v>wsHydrant</v>
          </cell>
        </row>
        <row r="5408">
          <cell r="AD5408" t="str">
            <v>wsMain</v>
          </cell>
        </row>
        <row r="5409">
          <cell r="AD5409" t="str">
            <v>wsValve</v>
          </cell>
        </row>
        <row r="5410">
          <cell r="AD5410" t="str">
            <v>wsValve</v>
          </cell>
        </row>
        <row r="5411">
          <cell r="AD5411" t="str">
            <v>wsHydrant</v>
          </cell>
        </row>
        <row r="5412">
          <cell r="AD5412" t="str">
            <v>wsValve</v>
          </cell>
        </row>
        <row r="5413">
          <cell r="AD5413" t="str">
            <v>wsMain</v>
          </cell>
        </row>
        <row r="5414">
          <cell r="AD5414" t="str">
            <v>wsValve</v>
          </cell>
        </row>
        <row r="5415">
          <cell r="AD5415" t="str">
            <v>wsValve</v>
          </cell>
        </row>
        <row r="5416">
          <cell r="AD5416" t="str">
            <v>wsHydrant</v>
          </cell>
        </row>
        <row r="5417">
          <cell r="AD5417" t="str">
            <v>wsMain</v>
          </cell>
        </row>
        <row r="5418">
          <cell r="AD5418" t="str">
            <v>wsValve</v>
          </cell>
        </row>
        <row r="5419">
          <cell r="AD5419" t="str">
            <v>wsValve</v>
          </cell>
        </row>
        <row r="5420">
          <cell r="AD5420" t="str">
            <v>wsValve</v>
          </cell>
        </row>
        <row r="5421">
          <cell r="AD5421" t="str">
            <v>wsValve</v>
          </cell>
        </row>
        <row r="5422">
          <cell r="AD5422" t="str">
            <v>wsValve</v>
          </cell>
        </row>
        <row r="5423">
          <cell r="AD5423" t="str">
            <v>wsValve</v>
          </cell>
        </row>
        <row r="5424">
          <cell r="AD5424" t="str">
            <v>wsValve</v>
          </cell>
        </row>
        <row r="5425">
          <cell r="AD5425" t="str">
            <v>wsValve</v>
          </cell>
        </row>
        <row r="5426">
          <cell r="AD5426" t="str">
            <v>swLateral</v>
          </cell>
        </row>
        <row r="5427">
          <cell r="AD5427" t="str">
            <v>wsLateral</v>
          </cell>
        </row>
        <row r="5428">
          <cell r="AD5428" t="str">
            <v>swLateral</v>
          </cell>
        </row>
        <row r="5429">
          <cell r="AD5429" t="str">
            <v>swLateral</v>
          </cell>
        </row>
        <row r="5430">
          <cell r="AD5430" t="str">
            <v>swLateral</v>
          </cell>
        </row>
        <row r="5431">
          <cell r="AD5431" t="str">
            <v>swLateral</v>
          </cell>
        </row>
        <row r="5432">
          <cell r="AD5432" t="str">
            <v>swLateral</v>
          </cell>
        </row>
        <row r="5433">
          <cell r="AD5433" t="str">
            <v>swLateral</v>
          </cell>
        </row>
        <row r="5434">
          <cell r="AD5434" t="str">
            <v>swLateral</v>
          </cell>
        </row>
        <row r="5435">
          <cell r="AD5435" t="str">
            <v>swLateral</v>
          </cell>
        </row>
        <row r="5436">
          <cell r="AD5436" t="str">
            <v>wsLateral</v>
          </cell>
        </row>
        <row r="5437">
          <cell r="AD5437" t="str">
            <v>wsLateral</v>
          </cell>
        </row>
        <row r="5438">
          <cell r="AD5438" t="str">
            <v>swLateral</v>
          </cell>
        </row>
        <row r="5439">
          <cell r="AD5439" t="str">
            <v>wsLateral</v>
          </cell>
        </row>
        <row r="5440">
          <cell r="AD5440" t="str">
            <v>wsLateral</v>
          </cell>
        </row>
        <row r="5441">
          <cell r="AD5441" t="str">
            <v>wsValve</v>
          </cell>
        </row>
        <row r="5442">
          <cell r="AD5442" t="str">
            <v>swLateral</v>
          </cell>
        </row>
        <row r="5443">
          <cell r="AD5443" t="str">
            <v>swManhole</v>
          </cell>
        </row>
        <row r="5444">
          <cell r="AD5444" t="str">
            <v>swLateral</v>
          </cell>
        </row>
        <row r="5445">
          <cell r="AD5445" t="str">
            <v>swMain</v>
          </cell>
        </row>
        <row r="5446">
          <cell r="AD5446" t="str">
            <v>wsValve</v>
          </cell>
        </row>
        <row r="5447">
          <cell r="AD5447" t="str">
            <v>wsValve</v>
          </cell>
        </row>
        <row r="5448">
          <cell r="AD5448" t="str">
            <v>wsMain</v>
          </cell>
        </row>
        <row r="5449">
          <cell r="AD5449" t="str">
            <v>wwLateral</v>
          </cell>
        </row>
        <row r="5450">
          <cell r="AD5450" t="str">
            <v>wsLateral</v>
          </cell>
        </row>
        <row r="5451">
          <cell r="AD5451" t="str">
            <v>wwLateral</v>
          </cell>
        </row>
        <row r="5452">
          <cell r="AD5452" t="str">
            <v>wsValve</v>
          </cell>
        </row>
        <row r="5453">
          <cell r="AD5453" t="str">
            <v>wsValve</v>
          </cell>
        </row>
        <row r="5454">
          <cell r="AD5454" t="str">
            <v>wwMain</v>
          </cell>
        </row>
        <row r="5455">
          <cell r="AD5455" t="str">
            <v>swMain</v>
          </cell>
        </row>
        <row r="5456">
          <cell r="AD5456" t="str">
            <v>wsLateral</v>
          </cell>
        </row>
        <row r="5457">
          <cell r="AD5457" t="str">
            <v>wwLateral</v>
          </cell>
        </row>
        <row r="5458">
          <cell r="AD5458" t="str">
            <v>wwMain</v>
          </cell>
        </row>
        <row r="5459">
          <cell r="AD5459" t="str">
            <v>wsValve</v>
          </cell>
        </row>
        <row r="5460">
          <cell r="AD5460" t="str">
            <v>wwLateral</v>
          </cell>
        </row>
        <row r="5461">
          <cell r="AD5461" t="str">
            <v>wsValve</v>
          </cell>
        </row>
        <row r="5462">
          <cell r="AD5462" t="str">
            <v>wsValve</v>
          </cell>
        </row>
        <row r="5463">
          <cell r="AD5463" t="str">
            <v>wsLateral</v>
          </cell>
        </row>
        <row r="5464">
          <cell r="AD5464" t="str">
            <v>wsLateral</v>
          </cell>
        </row>
        <row r="5465">
          <cell r="AD5465" t="str">
            <v>swLateral</v>
          </cell>
        </row>
        <row r="5466">
          <cell r="AD5466" t="str">
            <v>wwMain</v>
          </cell>
        </row>
        <row r="5467">
          <cell r="AD5467" t="str">
            <v>wwLateral</v>
          </cell>
        </row>
        <row r="5468">
          <cell r="AD5468" t="str">
            <v>wsValve</v>
          </cell>
        </row>
        <row r="5469">
          <cell r="AD5469" t="str">
            <v>wsMain</v>
          </cell>
        </row>
        <row r="5470">
          <cell r="AD5470" t="str">
            <v>swManhole</v>
          </cell>
        </row>
        <row r="5471">
          <cell r="AD5471" t="str">
            <v>swManhole</v>
          </cell>
        </row>
        <row r="5472">
          <cell r="AD5472" t="str">
            <v>wwMain</v>
          </cell>
        </row>
        <row r="5473">
          <cell r="AD5473" t="str">
            <v>swLateral</v>
          </cell>
        </row>
        <row r="5474">
          <cell r="AD5474" t="str">
            <v>wwLateral</v>
          </cell>
        </row>
        <row r="5475">
          <cell r="AD5475" t="str">
            <v>wsLateral</v>
          </cell>
        </row>
        <row r="5476">
          <cell r="AD5476" t="str">
            <v>wsLateral</v>
          </cell>
        </row>
        <row r="5477">
          <cell r="AD5477" t="str">
            <v>wsMain</v>
          </cell>
        </row>
        <row r="5478">
          <cell r="AD5478" t="str">
            <v>wwLateral</v>
          </cell>
        </row>
        <row r="5479">
          <cell r="AD5479" t="str">
            <v>wwMain</v>
          </cell>
        </row>
        <row r="5480">
          <cell r="AD5480" t="str">
            <v>swMain</v>
          </cell>
        </row>
        <row r="5481">
          <cell r="AD5481" t="str">
            <v>wsValve</v>
          </cell>
        </row>
        <row r="5482">
          <cell r="AD5482" t="str">
            <v>wwManhole</v>
          </cell>
        </row>
        <row r="5483">
          <cell r="AD5483" t="str">
            <v>wsLateral</v>
          </cell>
        </row>
        <row r="5484">
          <cell r="AD5484" t="str">
            <v>wwManhole</v>
          </cell>
        </row>
        <row r="5485">
          <cell r="AD5485" t="str">
            <v>wwLateral</v>
          </cell>
        </row>
        <row r="5486">
          <cell r="AD5486" t="str">
            <v>wwMain</v>
          </cell>
        </row>
        <row r="5487">
          <cell r="AD5487" t="str">
            <v>wsValve</v>
          </cell>
        </row>
        <row r="5488">
          <cell r="AD5488" t="str">
            <v>wwLateral</v>
          </cell>
        </row>
        <row r="5489">
          <cell r="AD5489" t="str">
            <v>swManhole</v>
          </cell>
        </row>
        <row r="5490">
          <cell r="AD5490" t="str">
            <v>wsLateral</v>
          </cell>
        </row>
        <row r="5491">
          <cell r="AD5491" t="str">
            <v>wsLateral</v>
          </cell>
        </row>
        <row r="5492">
          <cell r="AD5492" t="str">
            <v>wsLateral</v>
          </cell>
        </row>
        <row r="5493">
          <cell r="AD5493" t="str">
            <v>wsLateral</v>
          </cell>
        </row>
        <row r="5494">
          <cell r="AD5494" t="str">
            <v>swManhole</v>
          </cell>
        </row>
        <row r="5495">
          <cell r="AD5495" t="str">
            <v>wsLateral</v>
          </cell>
        </row>
        <row r="5496">
          <cell r="AD5496" t="str">
            <v>wsValve</v>
          </cell>
        </row>
        <row r="5497">
          <cell r="AD5497" t="str">
            <v>wsValve</v>
          </cell>
        </row>
        <row r="5498">
          <cell r="AD5498" t="str">
            <v>wsValve</v>
          </cell>
        </row>
        <row r="5499">
          <cell r="AD5499" t="str">
            <v>wsValve</v>
          </cell>
        </row>
        <row r="5500">
          <cell r="AD5500" t="str">
            <v>wsLateral</v>
          </cell>
        </row>
        <row r="5501">
          <cell r="AD5501" t="str">
            <v>wwLateral</v>
          </cell>
        </row>
        <row r="5502">
          <cell r="AD5502" t="str">
            <v>wwMain</v>
          </cell>
        </row>
        <row r="5503">
          <cell r="AD5503" t="str">
            <v>wwLateral</v>
          </cell>
        </row>
        <row r="5504">
          <cell r="AD5504" t="str">
            <v>wsValve</v>
          </cell>
        </row>
        <row r="5505">
          <cell r="AD5505" t="str">
            <v>wsValve</v>
          </cell>
        </row>
        <row r="5506">
          <cell r="AD5506" t="str">
            <v>wsLateral</v>
          </cell>
        </row>
        <row r="5507">
          <cell r="AD5507" t="str">
            <v>wsValve</v>
          </cell>
        </row>
        <row r="5508">
          <cell r="AD5508" t="str">
            <v>wsValve</v>
          </cell>
        </row>
        <row r="5509">
          <cell r="AD5509" t="str">
            <v>swLateral</v>
          </cell>
        </row>
        <row r="5510">
          <cell r="AD5510" t="str">
            <v>wsLateral</v>
          </cell>
        </row>
        <row r="5511">
          <cell r="AD5511" t="str">
            <v>swLateral</v>
          </cell>
        </row>
        <row r="5512">
          <cell r="AD5512" t="str">
            <v>wsHydrant</v>
          </cell>
        </row>
        <row r="5513">
          <cell r="AD5513" t="str">
            <v>swManhole</v>
          </cell>
        </row>
        <row r="5514">
          <cell r="AD5514" t="str">
            <v>wsLateral</v>
          </cell>
        </row>
        <row r="5515">
          <cell r="AD5515" t="str">
            <v>wwLateral</v>
          </cell>
        </row>
        <row r="5516">
          <cell r="AD5516" t="str">
            <v>wsValve</v>
          </cell>
        </row>
        <row r="5517">
          <cell r="AD5517" t="str">
            <v>wwLateral</v>
          </cell>
        </row>
        <row r="5518">
          <cell r="AD5518" t="str">
            <v>wsValve</v>
          </cell>
        </row>
        <row r="5519">
          <cell r="AD5519" t="str">
            <v>wwMain</v>
          </cell>
        </row>
        <row r="5520">
          <cell r="AD5520" t="str">
            <v>swManhole</v>
          </cell>
        </row>
        <row r="5521">
          <cell r="AD5521" t="str">
            <v>wsHydrant</v>
          </cell>
        </row>
        <row r="5522">
          <cell r="AD5522" t="str">
            <v>wsLateral</v>
          </cell>
        </row>
        <row r="5523">
          <cell r="AD5523" t="str">
            <v>swMain</v>
          </cell>
        </row>
        <row r="5524">
          <cell r="AD5524" t="str">
            <v>wwLateral</v>
          </cell>
        </row>
        <row r="5525">
          <cell r="AD5525" t="str">
            <v>wsValve</v>
          </cell>
        </row>
        <row r="5526">
          <cell r="AD5526" t="str">
            <v>wwLateral</v>
          </cell>
        </row>
        <row r="5527">
          <cell r="AD5527" t="str">
            <v>wwLateral</v>
          </cell>
        </row>
        <row r="5528">
          <cell r="AD5528" t="str">
            <v>wsHydrant</v>
          </cell>
        </row>
        <row r="5529">
          <cell r="AD5529" t="str">
            <v>wwLateral</v>
          </cell>
        </row>
        <row r="5530">
          <cell r="AD5530" t="str">
            <v>wsValve</v>
          </cell>
        </row>
        <row r="5531">
          <cell r="AD5531" t="str">
            <v>wsValve</v>
          </cell>
        </row>
        <row r="5532">
          <cell r="AD5532" t="str">
            <v>wwLateral</v>
          </cell>
        </row>
        <row r="5533">
          <cell r="AD5533" t="str">
            <v>swManhole</v>
          </cell>
        </row>
        <row r="5534">
          <cell r="AD5534" t="str">
            <v>wwManhole</v>
          </cell>
        </row>
        <row r="5535">
          <cell r="AD5535" t="str">
            <v>wwManhole</v>
          </cell>
        </row>
        <row r="5536">
          <cell r="AD5536" t="str">
            <v>wsLateral</v>
          </cell>
        </row>
        <row r="5537">
          <cell r="AD5537" t="str">
            <v>wwManhole</v>
          </cell>
        </row>
        <row r="5538">
          <cell r="AD5538" t="str">
            <v>wsValve</v>
          </cell>
        </row>
        <row r="5539">
          <cell r="AD5539" t="str">
            <v>wsLateral</v>
          </cell>
        </row>
        <row r="5540">
          <cell r="AD5540" t="str">
            <v>swMain</v>
          </cell>
        </row>
        <row r="5541">
          <cell r="AD5541" t="str">
            <v>wwLateral</v>
          </cell>
        </row>
        <row r="5542">
          <cell r="AD5542" t="str">
            <v>wwManhole</v>
          </cell>
        </row>
        <row r="5543">
          <cell r="AD5543" t="str">
            <v>wwLateral</v>
          </cell>
        </row>
        <row r="5544">
          <cell r="AD5544" t="str">
            <v>wsLateral</v>
          </cell>
        </row>
        <row r="5545">
          <cell r="AD5545" t="str">
            <v>wsLateral</v>
          </cell>
        </row>
        <row r="5546">
          <cell r="AD5546" t="str">
            <v>swLateral</v>
          </cell>
        </row>
        <row r="5547">
          <cell r="AD5547" t="str">
            <v>wsValve</v>
          </cell>
        </row>
        <row r="5548">
          <cell r="AD5548" t="str">
            <v>wsValve</v>
          </cell>
        </row>
        <row r="5549">
          <cell r="AD5549" t="str">
            <v>swMain</v>
          </cell>
        </row>
        <row r="5550">
          <cell r="AD5550" t="str">
            <v>wsValve</v>
          </cell>
        </row>
        <row r="5551">
          <cell r="AD5551" t="str">
            <v>wsValve</v>
          </cell>
        </row>
        <row r="5552">
          <cell r="AD5552" t="str">
            <v>wwManhole</v>
          </cell>
        </row>
        <row r="5553">
          <cell r="AD5553" t="str">
            <v>wsMain</v>
          </cell>
        </row>
        <row r="5554">
          <cell r="AD5554" t="str">
            <v>swManhole</v>
          </cell>
        </row>
        <row r="5555">
          <cell r="AD5555" t="str">
            <v>wwManhole</v>
          </cell>
        </row>
        <row r="5556">
          <cell r="AD5556" t="str">
            <v>wwManhole</v>
          </cell>
        </row>
        <row r="5557">
          <cell r="AD5557" t="str">
            <v>wsValve</v>
          </cell>
        </row>
        <row r="5558">
          <cell r="AD5558" t="str">
            <v>wsLateral</v>
          </cell>
        </row>
        <row r="5559">
          <cell r="AD5559" t="str">
            <v>swLateral</v>
          </cell>
        </row>
        <row r="5560">
          <cell r="AD5560" t="str">
            <v>swLateral</v>
          </cell>
        </row>
        <row r="5561">
          <cell r="AD5561" t="str">
            <v>wwLateral</v>
          </cell>
        </row>
        <row r="5562">
          <cell r="AD5562" t="str">
            <v>wsLateral</v>
          </cell>
        </row>
        <row r="5563">
          <cell r="AD5563" t="str">
            <v>swLateral</v>
          </cell>
        </row>
        <row r="5564">
          <cell r="AD5564" t="str">
            <v>wwLateral</v>
          </cell>
        </row>
        <row r="5565">
          <cell r="AD5565" t="str">
            <v>swTreatmentDevice</v>
          </cell>
        </row>
        <row r="5566">
          <cell r="AD5566" t="str">
            <v>swTreatmentDevice</v>
          </cell>
        </row>
        <row r="5567">
          <cell r="AD5567" t="str">
            <v>wwLateral</v>
          </cell>
        </row>
        <row r="5568">
          <cell r="AD5568" t="str">
            <v>wsValve</v>
          </cell>
        </row>
        <row r="5569">
          <cell r="AD5569" t="str">
            <v>wsLateral</v>
          </cell>
        </row>
        <row r="5570">
          <cell r="AD5570" t="str">
            <v>wsMain</v>
          </cell>
        </row>
        <row r="5571">
          <cell r="AD5571" t="str">
            <v>wsMain</v>
          </cell>
        </row>
        <row r="5572">
          <cell r="AD5572" t="str">
            <v>wsMain</v>
          </cell>
        </row>
        <row r="5573">
          <cell r="AD5573" t="str">
            <v>wsMain</v>
          </cell>
        </row>
        <row r="5574">
          <cell r="AD5574" t="str">
            <v>wsMain</v>
          </cell>
        </row>
        <row r="5575">
          <cell r="AD5575" t="str">
            <v>wsMain</v>
          </cell>
        </row>
        <row r="5576">
          <cell r="AD5576" t="str">
            <v>wwMain</v>
          </cell>
        </row>
        <row r="5577">
          <cell r="AD5577" t="str">
            <v>wsMain</v>
          </cell>
        </row>
        <row r="5578">
          <cell r="AD5578" t="str">
            <v>swLateral</v>
          </cell>
        </row>
        <row r="5579">
          <cell r="AD5579" t="str">
            <v>swMain</v>
          </cell>
        </row>
        <row r="5580">
          <cell r="AD5580" t="str">
            <v>swMain</v>
          </cell>
        </row>
        <row r="5581">
          <cell r="AD5581" t="str">
            <v>wsValve</v>
          </cell>
        </row>
        <row r="5582">
          <cell r="AD5582" t="str">
            <v>wsValve</v>
          </cell>
        </row>
        <row r="5583">
          <cell r="AD5583" t="str">
            <v>wsLateral</v>
          </cell>
        </row>
        <row r="5584">
          <cell r="AD5584" t="str">
            <v>wsLateral</v>
          </cell>
        </row>
        <row r="5585">
          <cell r="AD5585" t="str">
            <v>wwMain</v>
          </cell>
        </row>
        <row r="5586">
          <cell r="AD5586" t="str">
            <v>swStructure</v>
          </cell>
        </row>
        <row r="5587">
          <cell r="AD5587" t="str">
            <v>swMain</v>
          </cell>
        </row>
        <row r="5588">
          <cell r="AD5588" t="str">
            <v>swMain</v>
          </cell>
        </row>
        <row r="5589">
          <cell r="AD5589" t="str">
            <v>swMain</v>
          </cell>
        </row>
        <row r="5590">
          <cell r="AD5590" t="str">
            <v>swMain</v>
          </cell>
        </row>
        <row r="5591">
          <cell r="AD5591" t="str">
            <v>swMain</v>
          </cell>
        </row>
        <row r="5592">
          <cell r="AD5592" t="str">
            <v>swStructure</v>
          </cell>
        </row>
        <row r="5593">
          <cell r="AD5593" t="str">
            <v>swStructure</v>
          </cell>
        </row>
        <row r="5594">
          <cell r="AD5594" t="str">
            <v>swStructure</v>
          </cell>
        </row>
        <row r="5595">
          <cell r="AD5595" t="str">
            <v>swStructure</v>
          </cell>
        </row>
        <row r="5596">
          <cell r="AD5596" t="str">
            <v>swStructure</v>
          </cell>
        </row>
        <row r="5597">
          <cell r="AD5597" t="str">
            <v>swStructure</v>
          </cell>
        </row>
        <row r="5598">
          <cell r="AD5598" t="str">
            <v>swStructure</v>
          </cell>
        </row>
        <row r="5599">
          <cell r="AD5599" t="str">
            <v>swStructure</v>
          </cell>
        </row>
        <row r="5600">
          <cell r="AD5600" t="str">
            <v>swStructure</v>
          </cell>
        </row>
        <row r="5601">
          <cell r="AD5601" t="str">
            <v>swStructure</v>
          </cell>
        </row>
        <row r="5602">
          <cell r="AD5602" t="str">
            <v>swStructure</v>
          </cell>
        </row>
        <row r="5603">
          <cell r="AD5603" t="str">
            <v>swStructure</v>
          </cell>
        </row>
        <row r="5604">
          <cell r="AD5604" t="str">
            <v>swStructure</v>
          </cell>
        </row>
        <row r="5605">
          <cell r="AD5605" t="str">
            <v>swStructure</v>
          </cell>
        </row>
        <row r="5606">
          <cell r="AD5606" t="str">
            <v>swStructure</v>
          </cell>
        </row>
        <row r="5607">
          <cell r="AD5607" t="str">
            <v>swStructure</v>
          </cell>
        </row>
        <row r="5608">
          <cell r="AD5608" t="str">
            <v>wwMain</v>
          </cell>
        </row>
        <row r="5609">
          <cell r="AD5609" t="str">
            <v>wwMain</v>
          </cell>
        </row>
        <row r="5610">
          <cell r="AD5610" t="str">
            <v>wwMain</v>
          </cell>
        </row>
        <row r="5611">
          <cell r="AD5611" t="str">
            <v>wwMain</v>
          </cell>
        </row>
        <row r="5612">
          <cell r="AD5612" t="str">
            <v>wwMain</v>
          </cell>
        </row>
        <row r="5613">
          <cell r="AD5613" t="str">
            <v>wwMain</v>
          </cell>
        </row>
        <row r="5614">
          <cell r="AD5614" t="str">
            <v>wwMain</v>
          </cell>
        </row>
        <row r="5615">
          <cell r="AD5615" t="str">
            <v>wwMain</v>
          </cell>
        </row>
        <row r="5616">
          <cell r="AD5616" t="str">
            <v>wwMain</v>
          </cell>
        </row>
        <row r="5617">
          <cell r="AD5617" t="str">
            <v>wwMain</v>
          </cell>
        </row>
        <row r="5618">
          <cell r="AD5618" t="str">
            <v>wsValve</v>
          </cell>
        </row>
        <row r="5619">
          <cell r="AD5619" t="str">
            <v>swMain</v>
          </cell>
        </row>
        <row r="5620">
          <cell r="AD5620" t="str">
            <v>swMain</v>
          </cell>
        </row>
        <row r="5621">
          <cell r="AD5621" t="str">
            <v>swMain</v>
          </cell>
        </row>
        <row r="5622">
          <cell r="AD5622" t="str">
            <v>swMain</v>
          </cell>
        </row>
        <row r="5623">
          <cell r="AD5623" t="str">
            <v>wwManhole</v>
          </cell>
        </row>
        <row r="5624">
          <cell r="AD5624" t="str">
            <v>wsLateral</v>
          </cell>
        </row>
        <row r="5625">
          <cell r="AD5625" t="str">
            <v>wsLateral</v>
          </cell>
        </row>
        <row r="5626">
          <cell r="AD5626" t="str">
            <v>wsLateral</v>
          </cell>
        </row>
        <row r="5627">
          <cell r="AD5627" t="str">
            <v>wsLateral</v>
          </cell>
        </row>
        <row r="5628">
          <cell r="AD5628" t="str">
            <v>wsLateral</v>
          </cell>
        </row>
        <row r="5629">
          <cell r="AD5629" t="str">
            <v>wsLateral</v>
          </cell>
        </row>
        <row r="5630">
          <cell r="AD5630" t="str">
            <v>wsLateral</v>
          </cell>
        </row>
        <row r="5631">
          <cell r="AD5631" t="str">
            <v>wsLateral</v>
          </cell>
        </row>
        <row r="5632">
          <cell r="AD5632" t="str">
            <v>wsLateral</v>
          </cell>
        </row>
        <row r="5633">
          <cell r="AD5633" t="str">
            <v>wsLateral</v>
          </cell>
        </row>
        <row r="5634">
          <cell r="AD5634" t="str">
            <v>wsLateral</v>
          </cell>
        </row>
        <row r="5635">
          <cell r="AD5635" t="str">
            <v>wsLateral</v>
          </cell>
        </row>
        <row r="5636">
          <cell r="AD5636" t="str">
            <v>wsLateral</v>
          </cell>
        </row>
        <row r="5637">
          <cell r="AD5637" t="str">
            <v>wsLateral</v>
          </cell>
        </row>
        <row r="5638">
          <cell r="AD5638" t="str">
            <v>wsLateral</v>
          </cell>
        </row>
        <row r="5639">
          <cell r="AD5639" t="str">
            <v>wsLateral</v>
          </cell>
        </row>
        <row r="5640">
          <cell r="AD5640" t="str">
            <v>swLateral</v>
          </cell>
        </row>
        <row r="5641">
          <cell r="AD5641" t="str">
            <v>wsLateral</v>
          </cell>
        </row>
        <row r="5642">
          <cell r="AD5642" t="str">
            <v>wsLateral</v>
          </cell>
        </row>
        <row r="5643">
          <cell r="AD5643" t="str">
            <v>wwMain</v>
          </cell>
        </row>
        <row r="5644">
          <cell r="AD5644" t="str">
            <v>wwManhole</v>
          </cell>
        </row>
        <row r="5645">
          <cell r="AD5645" t="str">
            <v>wwMain</v>
          </cell>
        </row>
        <row r="5646">
          <cell r="AD5646" t="str">
            <v>wwMain</v>
          </cell>
        </row>
        <row r="5647">
          <cell r="AD5647" t="str">
            <v>swLateral</v>
          </cell>
        </row>
        <row r="5648">
          <cell r="AD5648" t="str">
            <v>swLateral</v>
          </cell>
        </row>
        <row r="5649">
          <cell r="AD5649" t="str">
            <v>swLateral</v>
          </cell>
        </row>
        <row r="5650">
          <cell r="AD5650" t="str">
            <v>swLateral</v>
          </cell>
        </row>
        <row r="5651">
          <cell r="AD5651" t="str">
            <v>swLateral</v>
          </cell>
        </row>
        <row r="5652">
          <cell r="AD5652" t="str">
            <v>swLateral</v>
          </cell>
        </row>
        <row r="5653">
          <cell r="AD5653" t="str">
            <v>swLateral</v>
          </cell>
        </row>
        <row r="5654">
          <cell r="AD5654" t="str">
            <v>swLateral</v>
          </cell>
        </row>
        <row r="5655">
          <cell r="AD5655" t="str">
            <v>swLateral</v>
          </cell>
        </row>
        <row r="5656">
          <cell r="AD5656" t="str">
            <v>swLateral</v>
          </cell>
        </row>
        <row r="5657">
          <cell r="AD5657" t="str">
            <v>swLateral</v>
          </cell>
        </row>
        <row r="5658">
          <cell r="AD5658" t="str">
            <v>swLateral</v>
          </cell>
        </row>
        <row r="5659">
          <cell r="AD5659" t="str">
            <v>swLateral</v>
          </cell>
        </row>
        <row r="5660">
          <cell r="AD5660" t="str">
            <v>swLateral</v>
          </cell>
        </row>
        <row r="5661">
          <cell r="AD5661" t="str">
            <v>swLateral</v>
          </cell>
        </row>
        <row r="5662">
          <cell r="AD5662" t="str">
            <v>swLateral</v>
          </cell>
        </row>
        <row r="5663">
          <cell r="AD5663" t="str">
            <v>swLateral</v>
          </cell>
        </row>
        <row r="5664">
          <cell r="AD5664" t="str">
            <v>swLateral</v>
          </cell>
        </row>
        <row r="5665">
          <cell r="AD5665" t="str">
            <v>swLateral</v>
          </cell>
        </row>
        <row r="5666">
          <cell r="AD5666" t="str">
            <v>wwLateral</v>
          </cell>
        </row>
        <row r="5667">
          <cell r="AD5667" t="str">
            <v>wwLateral</v>
          </cell>
        </row>
        <row r="5668">
          <cell r="AD5668" t="str">
            <v>wsValve</v>
          </cell>
        </row>
        <row r="5669">
          <cell r="AD5669" t="str">
            <v>wwLateral</v>
          </cell>
        </row>
        <row r="5670">
          <cell r="AD5670" t="str">
            <v>wwLateral</v>
          </cell>
        </row>
        <row r="5671">
          <cell r="AD5671" t="str">
            <v>wsLateral</v>
          </cell>
        </row>
        <row r="5672">
          <cell r="AD5672" t="str">
            <v>wwLateral</v>
          </cell>
        </row>
        <row r="5673">
          <cell r="AD5673" t="str">
            <v>wwLateral</v>
          </cell>
        </row>
        <row r="5674">
          <cell r="AD5674" t="str">
            <v>swLateral</v>
          </cell>
        </row>
        <row r="5675">
          <cell r="AD5675" t="str">
            <v>wsLateral</v>
          </cell>
        </row>
        <row r="5676">
          <cell r="AD5676" t="str">
            <v>wwLateral</v>
          </cell>
        </row>
        <row r="5677">
          <cell r="AD5677" t="str">
            <v>wwLateral</v>
          </cell>
        </row>
        <row r="5678">
          <cell r="AD5678" t="str">
            <v>wwLateral</v>
          </cell>
        </row>
        <row r="5679">
          <cell r="AD5679" t="str">
            <v>wwLateral</v>
          </cell>
        </row>
        <row r="5680">
          <cell r="AD5680" t="str">
            <v>wwLateral</v>
          </cell>
        </row>
        <row r="5681">
          <cell r="AD5681" t="str">
            <v>wwLateral</v>
          </cell>
        </row>
        <row r="5682">
          <cell r="AD5682" t="str">
            <v>wwLateral</v>
          </cell>
        </row>
        <row r="5683">
          <cell r="AD5683" t="str">
            <v>wwLateral</v>
          </cell>
        </row>
        <row r="5684">
          <cell r="AD5684" t="str">
            <v>wwLateral</v>
          </cell>
        </row>
        <row r="5685">
          <cell r="AD5685" t="str">
            <v>wwLateral</v>
          </cell>
        </row>
        <row r="5686">
          <cell r="AD5686" t="str">
            <v>wwLateral</v>
          </cell>
        </row>
        <row r="5687">
          <cell r="AD5687" t="str">
            <v>wwLateral</v>
          </cell>
        </row>
        <row r="5688">
          <cell r="AD5688" t="str">
            <v>wwLateral</v>
          </cell>
        </row>
        <row r="5689">
          <cell r="AD5689" t="str">
            <v>wwLateral</v>
          </cell>
        </row>
        <row r="5690">
          <cell r="AD5690" t="str">
            <v>wwLateral</v>
          </cell>
        </row>
        <row r="5691">
          <cell r="AD5691" t="str">
            <v>wwLateral</v>
          </cell>
        </row>
        <row r="5692">
          <cell r="AD5692" t="str">
            <v>wwLateral</v>
          </cell>
        </row>
        <row r="5693">
          <cell r="AD5693" t="str">
            <v>wwLateral</v>
          </cell>
        </row>
        <row r="5694">
          <cell r="AD5694" t="str">
            <v>wwLateral</v>
          </cell>
        </row>
        <row r="5695">
          <cell r="AD5695" t="str">
            <v>wwLateral</v>
          </cell>
        </row>
        <row r="5696">
          <cell r="AD5696" t="str">
            <v>wwLateral</v>
          </cell>
        </row>
        <row r="5697">
          <cell r="AD5697" t="str">
            <v>wwLateral</v>
          </cell>
        </row>
        <row r="5698">
          <cell r="AD5698" t="str">
            <v>wwLateral</v>
          </cell>
        </row>
        <row r="5699">
          <cell r="AD5699" t="str">
            <v>wwLateral</v>
          </cell>
        </row>
        <row r="5700">
          <cell r="AD5700" t="str">
            <v>wwLateral</v>
          </cell>
        </row>
        <row r="5701">
          <cell r="AD5701" t="str">
            <v>wwLateral</v>
          </cell>
        </row>
        <row r="5702">
          <cell r="AD5702" t="str">
            <v>wwLateral</v>
          </cell>
        </row>
        <row r="5703">
          <cell r="AD5703" t="str">
            <v>wwLateral</v>
          </cell>
        </row>
        <row r="5704">
          <cell r="AD5704" t="str">
            <v>wwLateral</v>
          </cell>
        </row>
        <row r="5705">
          <cell r="AD5705" t="str">
            <v>wwLateral</v>
          </cell>
        </row>
        <row r="5706">
          <cell r="AD5706" t="str">
            <v>wwLateral</v>
          </cell>
        </row>
        <row r="5707">
          <cell r="AD5707" t="str">
            <v>wwLateral</v>
          </cell>
        </row>
        <row r="5708">
          <cell r="AD5708" t="str">
            <v>wwLateral</v>
          </cell>
        </row>
        <row r="5709">
          <cell r="AD5709" t="str">
            <v>wwLateral</v>
          </cell>
        </row>
        <row r="5710">
          <cell r="AD5710" t="str">
            <v>wwLateral</v>
          </cell>
        </row>
        <row r="5711">
          <cell r="AD5711" t="str">
            <v>wwLateral</v>
          </cell>
        </row>
        <row r="5712">
          <cell r="AD5712" t="str">
            <v>wwLateral</v>
          </cell>
        </row>
        <row r="5713">
          <cell r="AD5713" t="str">
            <v>wwLateral</v>
          </cell>
        </row>
        <row r="5714">
          <cell r="AD5714" t="str">
            <v>wwLateral</v>
          </cell>
        </row>
        <row r="5715">
          <cell r="AD5715" t="str">
            <v>wwLateral</v>
          </cell>
        </row>
        <row r="5716">
          <cell r="AD5716" t="str">
            <v>wwLateral</v>
          </cell>
        </row>
        <row r="5717">
          <cell r="AD5717" t="str">
            <v>wwLateral</v>
          </cell>
        </row>
        <row r="5718">
          <cell r="AD5718" t="str">
            <v>wwLateral</v>
          </cell>
        </row>
        <row r="5719">
          <cell r="AD5719" t="str">
            <v>wwLateral</v>
          </cell>
        </row>
        <row r="5720">
          <cell r="AD5720" t="str">
            <v>wwLateral</v>
          </cell>
        </row>
        <row r="5721">
          <cell r="AD5721" t="str">
            <v>wwLateral</v>
          </cell>
        </row>
        <row r="5722">
          <cell r="AD5722" t="str">
            <v>wwLateral</v>
          </cell>
        </row>
        <row r="5723">
          <cell r="AD5723" t="str">
            <v>wwLateral</v>
          </cell>
        </row>
        <row r="5724">
          <cell r="AD5724" t="str">
            <v>wwLateral</v>
          </cell>
        </row>
        <row r="5725">
          <cell r="AD5725" t="str">
            <v>wwLateral</v>
          </cell>
        </row>
        <row r="5726">
          <cell r="AD5726" t="str">
            <v>wwLateral</v>
          </cell>
        </row>
        <row r="5727">
          <cell r="AD5727" t="str">
            <v>wwLateral</v>
          </cell>
        </row>
        <row r="5728">
          <cell r="AD5728" t="str">
            <v>wwLateral</v>
          </cell>
        </row>
        <row r="5729">
          <cell r="AD5729" t="str">
            <v>wsLateral</v>
          </cell>
        </row>
        <row r="5730">
          <cell r="AD5730" t="str">
            <v>wsLateral</v>
          </cell>
        </row>
        <row r="5731">
          <cell r="AD5731" t="str">
            <v>wsLateral</v>
          </cell>
        </row>
        <row r="5732">
          <cell r="AD5732" t="str">
            <v>wsLateral</v>
          </cell>
        </row>
        <row r="5733">
          <cell r="AD5733" t="str">
            <v>wsLateral</v>
          </cell>
        </row>
        <row r="5734">
          <cell r="AD5734" t="str">
            <v>wsLateral</v>
          </cell>
        </row>
        <row r="5735">
          <cell r="AD5735" t="str">
            <v>wsLateral</v>
          </cell>
        </row>
        <row r="5736">
          <cell r="AD5736" t="str">
            <v>wsLateral</v>
          </cell>
        </row>
        <row r="5737">
          <cell r="AD5737" t="str">
            <v>wsLateral</v>
          </cell>
        </row>
        <row r="5738">
          <cell r="AD5738" t="str">
            <v>wsLateral</v>
          </cell>
        </row>
        <row r="5739">
          <cell r="AD5739" t="str">
            <v>wsLateral</v>
          </cell>
        </row>
        <row r="5740">
          <cell r="AD5740" t="str">
            <v>wsLateral</v>
          </cell>
        </row>
        <row r="5741">
          <cell r="AD5741" t="str">
            <v>wsLateral</v>
          </cell>
        </row>
        <row r="5742">
          <cell r="AD5742" t="str">
            <v>wsLateral</v>
          </cell>
        </row>
        <row r="5743">
          <cell r="AD5743" t="str">
            <v>wsLateral</v>
          </cell>
        </row>
        <row r="5744">
          <cell r="AD5744" t="str">
            <v>wsLateral</v>
          </cell>
        </row>
        <row r="5745">
          <cell r="AD5745" t="str">
            <v>wsLateral</v>
          </cell>
        </row>
        <row r="5746">
          <cell r="AD5746" t="str">
            <v>wsLateral</v>
          </cell>
        </row>
        <row r="5747">
          <cell r="AD5747" t="str">
            <v>wsLateral</v>
          </cell>
        </row>
        <row r="5748">
          <cell r="AD5748" t="str">
            <v>wsLateral</v>
          </cell>
        </row>
        <row r="5749">
          <cell r="AD5749" t="str">
            <v>wsLateral</v>
          </cell>
        </row>
        <row r="5750">
          <cell r="AD5750" t="str">
            <v>wsLateral</v>
          </cell>
        </row>
        <row r="5751">
          <cell r="AD5751" t="str">
            <v>wsLateral</v>
          </cell>
        </row>
        <row r="5752">
          <cell r="AD5752" t="str">
            <v>wsLateral</v>
          </cell>
        </row>
        <row r="5753">
          <cell r="AD5753" t="str">
            <v>wsLateral</v>
          </cell>
        </row>
        <row r="5754">
          <cell r="AD5754" t="str">
            <v>wsLateral</v>
          </cell>
        </row>
        <row r="5755">
          <cell r="AD5755" t="str">
            <v>wsLateral</v>
          </cell>
        </row>
        <row r="5756">
          <cell r="AD5756" t="str">
            <v>wsLateral</v>
          </cell>
        </row>
        <row r="5757">
          <cell r="AD5757" t="str">
            <v>wsLateral</v>
          </cell>
        </row>
        <row r="5758">
          <cell r="AD5758" t="str">
            <v>wsLateral</v>
          </cell>
        </row>
        <row r="5759">
          <cell r="AD5759" t="str">
            <v>wsLateral</v>
          </cell>
        </row>
        <row r="5760">
          <cell r="AD5760" t="str">
            <v>wsLateral</v>
          </cell>
        </row>
        <row r="5761">
          <cell r="AD5761" t="str">
            <v>wsLateral</v>
          </cell>
        </row>
        <row r="5762">
          <cell r="AD5762" t="str">
            <v>wsLateral</v>
          </cell>
        </row>
        <row r="5763">
          <cell r="AD5763" t="str">
            <v>wsLateral</v>
          </cell>
        </row>
        <row r="5764">
          <cell r="AD5764" t="str">
            <v>wsLateral</v>
          </cell>
        </row>
        <row r="5765">
          <cell r="AD5765" t="str">
            <v>wsLateral</v>
          </cell>
        </row>
        <row r="5766">
          <cell r="AD5766" t="str">
            <v>wsLateral</v>
          </cell>
        </row>
        <row r="5767">
          <cell r="AD5767" t="str">
            <v>wsLateral</v>
          </cell>
        </row>
        <row r="5768">
          <cell r="AD5768" t="str">
            <v>wsLateral</v>
          </cell>
        </row>
        <row r="5769">
          <cell r="AD5769" t="str">
            <v>wsLateral</v>
          </cell>
        </row>
        <row r="5770">
          <cell r="AD5770" t="str">
            <v>wsLateral</v>
          </cell>
        </row>
        <row r="5771">
          <cell r="AD5771" t="str">
            <v>wsLateral</v>
          </cell>
        </row>
        <row r="5772">
          <cell r="AD5772" t="str">
            <v>wsLateral</v>
          </cell>
        </row>
        <row r="5773">
          <cell r="AD5773" t="str">
            <v>wsLateral</v>
          </cell>
        </row>
        <row r="5774">
          <cell r="AD5774" t="str">
            <v>wsLateral</v>
          </cell>
        </row>
        <row r="5775">
          <cell r="AD5775" t="str">
            <v>wsLateral</v>
          </cell>
        </row>
        <row r="5776">
          <cell r="AD5776" t="str">
            <v>wsLateral</v>
          </cell>
        </row>
        <row r="5777">
          <cell r="AD5777" t="str">
            <v>wsLateral</v>
          </cell>
        </row>
        <row r="5778">
          <cell r="AD5778" t="str">
            <v>wsLateral</v>
          </cell>
        </row>
        <row r="5779">
          <cell r="AD5779" t="str">
            <v>wsLateral</v>
          </cell>
        </row>
        <row r="5780">
          <cell r="AD5780" t="str">
            <v>wsLateral</v>
          </cell>
        </row>
        <row r="5781">
          <cell r="AD5781" t="str">
            <v>wsLateral</v>
          </cell>
        </row>
        <row r="5782">
          <cell r="AD5782" t="str">
            <v>wsLateral</v>
          </cell>
        </row>
        <row r="5783">
          <cell r="AD5783" t="str">
            <v>wsLateral</v>
          </cell>
        </row>
        <row r="5784">
          <cell r="AD5784" t="str">
            <v>wsLateral</v>
          </cell>
        </row>
        <row r="5785">
          <cell r="AD5785" t="str">
            <v>wsLateral</v>
          </cell>
        </row>
        <row r="5786">
          <cell r="AD5786" t="str">
            <v>wsLateral</v>
          </cell>
        </row>
        <row r="5787">
          <cell r="AD5787" t="str">
            <v>wsLateral</v>
          </cell>
        </row>
        <row r="5788">
          <cell r="AD5788" t="str">
            <v>wsLateral</v>
          </cell>
        </row>
        <row r="5789">
          <cell r="AD5789" t="str">
            <v>wsLateral</v>
          </cell>
        </row>
        <row r="5790">
          <cell r="AD5790" t="str">
            <v>wsLateral</v>
          </cell>
        </row>
        <row r="5791">
          <cell r="AD5791" t="str">
            <v>wsLateral</v>
          </cell>
        </row>
        <row r="5792">
          <cell r="AD5792" t="str">
            <v>wsLateral</v>
          </cell>
        </row>
        <row r="5793">
          <cell r="AD5793" t="str">
            <v>wsLateral</v>
          </cell>
        </row>
        <row r="5794">
          <cell r="AD5794" t="str">
            <v>wsLateral</v>
          </cell>
        </row>
        <row r="5795">
          <cell r="AD5795" t="str">
            <v>wsLateral</v>
          </cell>
        </row>
        <row r="5796">
          <cell r="AD5796" t="str">
            <v>wsLateral</v>
          </cell>
        </row>
        <row r="5797">
          <cell r="AD5797" t="str">
            <v>wsLateral</v>
          </cell>
        </row>
        <row r="5798">
          <cell r="AD5798" t="str">
            <v>wsLateral</v>
          </cell>
        </row>
        <row r="5799">
          <cell r="AD5799" t="str">
            <v>wsLateral</v>
          </cell>
        </row>
        <row r="5800">
          <cell r="AD5800" t="str">
            <v>wsLateral</v>
          </cell>
        </row>
        <row r="5801">
          <cell r="AD5801" t="str">
            <v>wsLateral</v>
          </cell>
        </row>
        <row r="5802">
          <cell r="AD5802" t="str">
            <v>wsLateral</v>
          </cell>
        </row>
        <row r="5803">
          <cell r="AD5803" t="str">
            <v>wsLateral</v>
          </cell>
        </row>
        <row r="5804">
          <cell r="AD5804" t="str">
            <v>wsLateral</v>
          </cell>
        </row>
        <row r="5805">
          <cell r="AD5805" t="str">
            <v>wsLateral</v>
          </cell>
        </row>
        <row r="5806">
          <cell r="AD5806" t="str">
            <v>wsLateral</v>
          </cell>
        </row>
        <row r="5807">
          <cell r="AD5807" t="str">
            <v>wsLateral</v>
          </cell>
        </row>
        <row r="5808">
          <cell r="AD5808" t="str">
            <v>wsLateral</v>
          </cell>
        </row>
        <row r="5809">
          <cell r="AD5809" t="str">
            <v>wsLateral</v>
          </cell>
        </row>
        <row r="5810">
          <cell r="AD5810" t="str">
            <v>wsMain</v>
          </cell>
        </row>
        <row r="5811">
          <cell r="AD5811" t="str">
            <v>wsMain</v>
          </cell>
        </row>
        <row r="5812">
          <cell r="AD5812" t="str">
            <v>wsMain</v>
          </cell>
        </row>
        <row r="5813">
          <cell r="AD5813" t="str">
            <v>wsMain</v>
          </cell>
        </row>
        <row r="5814">
          <cell r="AD5814" t="str">
            <v>wsMain</v>
          </cell>
        </row>
        <row r="5815">
          <cell r="AD5815" t="str">
            <v>wsMain</v>
          </cell>
        </row>
        <row r="5816">
          <cell r="AD5816" t="str">
            <v>wsMain</v>
          </cell>
        </row>
        <row r="5817">
          <cell r="AD5817" t="str">
            <v>wsMain</v>
          </cell>
        </row>
        <row r="5818">
          <cell r="AD5818" t="str">
            <v>swLateral</v>
          </cell>
        </row>
        <row r="5819">
          <cell r="AD5819" t="str">
            <v>swLateral</v>
          </cell>
        </row>
        <row r="5820">
          <cell r="AD5820" t="str">
            <v>swLateral</v>
          </cell>
        </row>
        <row r="5821">
          <cell r="AD5821" t="str">
            <v>swLateral</v>
          </cell>
        </row>
        <row r="5822">
          <cell r="AD5822" t="str">
            <v>swLateral</v>
          </cell>
        </row>
        <row r="5823">
          <cell r="AD5823" t="str">
            <v>swLateral</v>
          </cell>
        </row>
        <row r="5824">
          <cell r="AD5824" t="str">
            <v>swLateral</v>
          </cell>
        </row>
        <row r="5825">
          <cell r="AD5825" t="str">
            <v>swLateral</v>
          </cell>
        </row>
        <row r="5826">
          <cell r="AD5826" t="str">
            <v>swLateral</v>
          </cell>
        </row>
        <row r="5827">
          <cell r="AD5827" t="str">
            <v>swLateral</v>
          </cell>
        </row>
        <row r="5828">
          <cell r="AD5828" t="str">
            <v>swLateral</v>
          </cell>
        </row>
        <row r="5829">
          <cell r="AD5829" t="str">
            <v>swLateral</v>
          </cell>
        </row>
        <row r="5830">
          <cell r="AD5830" t="str">
            <v>swLateral</v>
          </cell>
        </row>
        <row r="5831">
          <cell r="AD5831" t="str">
            <v>swLateral</v>
          </cell>
        </row>
        <row r="5832">
          <cell r="AD5832" t="str">
            <v>swLateral</v>
          </cell>
        </row>
        <row r="5833">
          <cell r="AD5833" t="str">
            <v>swLateral</v>
          </cell>
        </row>
        <row r="5834">
          <cell r="AD5834" t="str">
            <v>swLateral</v>
          </cell>
        </row>
        <row r="5835">
          <cell r="AD5835" t="str">
            <v>swLateral</v>
          </cell>
        </row>
        <row r="5836">
          <cell r="AD5836" t="str">
            <v>swLateral</v>
          </cell>
        </row>
        <row r="5837">
          <cell r="AD5837" t="str">
            <v>swLateral</v>
          </cell>
        </row>
        <row r="5838">
          <cell r="AD5838" t="str">
            <v>swLateral</v>
          </cell>
        </row>
        <row r="5839">
          <cell r="AD5839" t="str">
            <v>swLateral</v>
          </cell>
        </row>
        <row r="5840">
          <cell r="AD5840" t="str">
            <v>swLateral</v>
          </cell>
        </row>
        <row r="5841">
          <cell r="AD5841" t="str">
            <v>swLateral</v>
          </cell>
        </row>
        <row r="5842">
          <cell r="AD5842" t="str">
            <v>swLateral</v>
          </cell>
        </row>
        <row r="5843">
          <cell r="AD5843" t="str">
            <v>swLateral</v>
          </cell>
        </row>
        <row r="5844">
          <cell r="AD5844" t="str">
            <v>swLateral</v>
          </cell>
        </row>
        <row r="5845">
          <cell r="AD5845" t="str">
            <v>swManhole</v>
          </cell>
        </row>
        <row r="5846">
          <cell r="AD5846" t="str">
            <v>swManhole</v>
          </cell>
        </row>
        <row r="5847">
          <cell r="AD5847" t="str">
            <v>swManhole</v>
          </cell>
        </row>
        <row r="5848">
          <cell r="AD5848" t="str">
            <v>swManhole</v>
          </cell>
        </row>
        <row r="5849">
          <cell r="AD5849" t="str">
            <v>swManhole</v>
          </cell>
        </row>
        <row r="5850">
          <cell r="AD5850" t="str">
            <v>swManhole</v>
          </cell>
        </row>
        <row r="5851">
          <cell r="AD5851" t="str">
            <v>swManhole</v>
          </cell>
        </row>
        <row r="5852">
          <cell r="AD5852" t="str">
            <v>swManhole</v>
          </cell>
        </row>
        <row r="5853">
          <cell r="AD5853" t="str">
            <v>wsLateral</v>
          </cell>
        </row>
        <row r="5854">
          <cell r="AD5854" t="str">
            <v>wsLateral</v>
          </cell>
        </row>
        <row r="5855">
          <cell r="AD5855" t="str">
            <v>wsLateral</v>
          </cell>
        </row>
        <row r="5856">
          <cell r="AD5856" t="str">
            <v>wsLateral</v>
          </cell>
        </row>
        <row r="5857">
          <cell r="AD5857" t="str">
            <v>wsLateral</v>
          </cell>
        </row>
        <row r="5858">
          <cell r="AD5858" t="str">
            <v>wsLateral</v>
          </cell>
        </row>
        <row r="5859">
          <cell r="AD5859" t="str">
            <v>wsLateral</v>
          </cell>
        </row>
        <row r="5860">
          <cell r="AD5860" t="str">
            <v>wsLateral</v>
          </cell>
        </row>
        <row r="5861">
          <cell r="AD5861" t="str">
            <v>wsLateral</v>
          </cell>
        </row>
        <row r="5862">
          <cell r="AD5862" t="str">
            <v>wsLateral</v>
          </cell>
        </row>
        <row r="5863">
          <cell r="AD5863" t="str">
            <v>swManhole</v>
          </cell>
        </row>
        <row r="5864">
          <cell r="AD5864" t="str">
            <v>swManhole</v>
          </cell>
        </row>
        <row r="5865">
          <cell r="AD5865" t="str">
            <v>swManhole</v>
          </cell>
        </row>
        <row r="5866">
          <cell r="AD5866" t="str">
            <v>swManhole</v>
          </cell>
        </row>
        <row r="5867">
          <cell r="AD5867" t="str">
            <v>swManhole</v>
          </cell>
        </row>
        <row r="5868">
          <cell r="AD5868" t="str">
            <v>swLateral</v>
          </cell>
        </row>
        <row r="5869">
          <cell r="AD5869" t="str">
            <v>swLateral</v>
          </cell>
        </row>
        <row r="5870">
          <cell r="AD5870" t="str">
            <v>swLateral</v>
          </cell>
        </row>
        <row r="5871">
          <cell r="AD5871" t="str">
            <v>swLateral</v>
          </cell>
        </row>
        <row r="5872">
          <cell r="AD5872" t="str">
            <v>swLateral</v>
          </cell>
        </row>
        <row r="5873">
          <cell r="AD5873" t="str">
            <v>swLateral</v>
          </cell>
        </row>
        <row r="5874">
          <cell r="AD5874" t="str">
            <v>swLateral</v>
          </cell>
        </row>
        <row r="5875">
          <cell r="AD5875" t="str">
            <v>swLateral</v>
          </cell>
        </row>
        <row r="5876">
          <cell r="AD5876" t="str">
            <v>swLateral</v>
          </cell>
        </row>
        <row r="5877">
          <cell r="AD5877" t="str">
            <v>swLateral</v>
          </cell>
        </row>
        <row r="5878">
          <cell r="AD5878" t="str">
            <v>swLateral</v>
          </cell>
        </row>
        <row r="5879">
          <cell r="AD5879" t="str">
            <v>swLateral</v>
          </cell>
        </row>
        <row r="5880">
          <cell r="AD5880" t="str">
            <v>swLateral</v>
          </cell>
        </row>
        <row r="5881">
          <cell r="AD5881" t="str">
            <v>wsLateral</v>
          </cell>
        </row>
        <row r="5882">
          <cell r="AD5882" t="str">
            <v>swLateral</v>
          </cell>
        </row>
        <row r="5883">
          <cell r="AD5883" t="str">
            <v>swLateral</v>
          </cell>
        </row>
        <row r="5884">
          <cell r="AD5884" t="str">
            <v>swLateral</v>
          </cell>
        </row>
        <row r="5885">
          <cell r="AD5885" t="str">
            <v>swLateral</v>
          </cell>
        </row>
        <row r="5886">
          <cell r="AD5886" t="str">
            <v>swLateral</v>
          </cell>
        </row>
        <row r="5887">
          <cell r="AD5887" t="str">
            <v>swLateral</v>
          </cell>
        </row>
        <row r="5888">
          <cell r="AD5888" t="str">
            <v>swLateral</v>
          </cell>
        </row>
        <row r="5889">
          <cell r="AD5889" t="str">
            <v>swLateral</v>
          </cell>
        </row>
        <row r="5890">
          <cell r="AD5890" t="str">
            <v>swLateral</v>
          </cell>
        </row>
        <row r="5891">
          <cell r="AD5891" t="str">
            <v>swLateral</v>
          </cell>
        </row>
        <row r="5892">
          <cell r="AD5892" t="str">
            <v>swLateral</v>
          </cell>
        </row>
        <row r="5893">
          <cell r="AD5893" t="str">
            <v>swLateral</v>
          </cell>
        </row>
        <row r="5894">
          <cell r="AD5894" t="str">
            <v>swLateral</v>
          </cell>
        </row>
        <row r="5895">
          <cell r="AD5895" t="str">
            <v>swLateral</v>
          </cell>
        </row>
        <row r="5896">
          <cell r="AD5896" t="str">
            <v>swLateral</v>
          </cell>
        </row>
        <row r="5897">
          <cell r="AD5897" t="str">
            <v>swLateral</v>
          </cell>
        </row>
        <row r="5898">
          <cell r="AD5898" t="str">
            <v>swLateral</v>
          </cell>
        </row>
        <row r="5899">
          <cell r="AD5899" t="str">
            <v>swLateral</v>
          </cell>
        </row>
        <row r="5900">
          <cell r="AD5900" t="str">
            <v>swLateral</v>
          </cell>
        </row>
        <row r="5901">
          <cell r="AD5901" t="str">
            <v>swLateral</v>
          </cell>
        </row>
        <row r="5902">
          <cell r="AD5902" t="str">
            <v>swLateral</v>
          </cell>
        </row>
        <row r="5903">
          <cell r="AD5903" t="str">
            <v>swLateral</v>
          </cell>
        </row>
        <row r="5904">
          <cell r="AD5904" t="str">
            <v>swLateral</v>
          </cell>
        </row>
        <row r="5905">
          <cell r="AD5905" t="str">
            <v>swLateral</v>
          </cell>
        </row>
        <row r="5906">
          <cell r="AD5906" t="str">
            <v>swLateral</v>
          </cell>
        </row>
        <row r="5907">
          <cell r="AD5907" t="str">
            <v>swLateral</v>
          </cell>
        </row>
        <row r="5908">
          <cell r="AD5908" t="str">
            <v>swLateral</v>
          </cell>
        </row>
        <row r="5909">
          <cell r="AD5909" t="str">
            <v>swLateral</v>
          </cell>
        </row>
        <row r="5910">
          <cell r="AD5910" t="str">
            <v>swLateral</v>
          </cell>
        </row>
        <row r="5911">
          <cell r="AD5911" t="str">
            <v>swLateral</v>
          </cell>
        </row>
        <row r="5912">
          <cell r="AD5912" t="str">
            <v>swLateral</v>
          </cell>
        </row>
        <row r="5913">
          <cell r="AD5913" t="str">
            <v>swLateral</v>
          </cell>
        </row>
        <row r="5914">
          <cell r="AD5914" t="str">
            <v>swLateral</v>
          </cell>
        </row>
        <row r="5915">
          <cell r="AD5915" t="str">
            <v>swLateral</v>
          </cell>
        </row>
        <row r="5916">
          <cell r="AD5916" t="str">
            <v>swLateral</v>
          </cell>
        </row>
        <row r="5917">
          <cell r="AD5917" t="str">
            <v>swLateral</v>
          </cell>
        </row>
        <row r="5918">
          <cell r="AD5918" t="str">
            <v>swLateral</v>
          </cell>
        </row>
        <row r="5919">
          <cell r="AD5919" t="str">
            <v>swLateral</v>
          </cell>
        </row>
        <row r="5920">
          <cell r="AD5920" t="str">
            <v>swLateral</v>
          </cell>
        </row>
        <row r="5921">
          <cell r="AD5921" t="str">
            <v>swLateral</v>
          </cell>
        </row>
        <row r="5922">
          <cell r="AD5922" t="str">
            <v>swLateral</v>
          </cell>
        </row>
        <row r="5923">
          <cell r="AD5923" t="str">
            <v>swLateral</v>
          </cell>
        </row>
        <row r="5924">
          <cell r="AD5924" t="str">
            <v>swLateral</v>
          </cell>
        </row>
        <row r="5925">
          <cell r="AD5925" t="str">
            <v>swLateral</v>
          </cell>
        </row>
        <row r="5926">
          <cell r="AD5926" t="str">
            <v>swLateral</v>
          </cell>
        </row>
        <row r="5927">
          <cell r="AD5927" t="str">
            <v>swLateral</v>
          </cell>
        </row>
        <row r="5928">
          <cell r="AD5928" t="str">
            <v>swLateral</v>
          </cell>
        </row>
        <row r="5929">
          <cell r="AD5929" t="str">
            <v>swLateral</v>
          </cell>
        </row>
        <row r="5930">
          <cell r="AD5930" t="str">
            <v>wsLateral</v>
          </cell>
        </row>
        <row r="5931">
          <cell r="AD5931" t="str">
            <v>wsLateral</v>
          </cell>
        </row>
        <row r="5932">
          <cell r="AD5932" t="str">
            <v>wsLateral</v>
          </cell>
        </row>
        <row r="5933">
          <cell r="AD5933" t="str">
            <v>wsLateral</v>
          </cell>
        </row>
        <row r="5934">
          <cell r="AD5934" t="str">
            <v>wsLateral</v>
          </cell>
        </row>
        <row r="5935">
          <cell r="AD5935" t="str">
            <v>wsLateral</v>
          </cell>
        </row>
        <row r="5936">
          <cell r="AD5936" t="str">
            <v>swLateral</v>
          </cell>
        </row>
        <row r="5937">
          <cell r="AD5937" t="str">
            <v>swLateral</v>
          </cell>
        </row>
        <row r="5938">
          <cell r="AD5938" t="str">
            <v>swLateral</v>
          </cell>
        </row>
        <row r="5939">
          <cell r="AD5939" t="str">
            <v>swLateral</v>
          </cell>
        </row>
        <row r="5940">
          <cell r="AD5940" t="str">
            <v>swLateral</v>
          </cell>
        </row>
        <row r="5941">
          <cell r="AD5941" t="str">
            <v>swLateral</v>
          </cell>
        </row>
        <row r="5942">
          <cell r="AD5942" t="str">
            <v>swLateral</v>
          </cell>
        </row>
        <row r="5943">
          <cell r="AD5943" t="str">
            <v>swLateral</v>
          </cell>
        </row>
        <row r="5944">
          <cell r="AD5944" t="str">
            <v>swLateral</v>
          </cell>
        </row>
        <row r="5945">
          <cell r="AD5945" t="str">
            <v>swLateral</v>
          </cell>
        </row>
        <row r="5946">
          <cell r="AD5946" t="str">
            <v>swLateral</v>
          </cell>
        </row>
        <row r="5947">
          <cell r="AD5947" t="str">
            <v>swLateral</v>
          </cell>
        </row>
        <row r="5948">
          <cell r="AD5948" t="str">
            <v>swLateral</v>
          </cell>
        </row>
        <row r="5949">
          <cell r="AD5949" t="str">
            <v>swLateral</v>
          </cell>
        </row>
        <row r="5950">
          <cell r="AD5950" t="str">
            <v>swLateral</v>
          </cell>
        </row>
        <row r="5951">
          <cell r="AD5951" t="str">
            <v>swLateral</v>
          </cell>
        </row>
        <row r="5952">
          <cell r="AD5952" t="str">
            <v>swLateral</v>
          </cell>
        </row>
        <row r="5953">
          <cell r="AD5953" t="str">
            <v>swLateral</v>
          </cell>
        </row>
        <row r="5954">
          <cell r="AD5954" t="str">
            <v>swLateral</v>
          </cell>
        </row>
        <row r="5955">
          <cell r="AD5955" t="str">
            <v>wwManhole</v>
          </cell>
        </row>
        <row r="5956">
          <cell r="AD5956" t="str">
            <v>wwManhole</v>
          </cell>
        </row>
        <row r="5957">
          <cell r="AD5957" t="str">
            <v>wwManhole</v>
          </cell>
        </row>
        <row r="5958">
          <cell r="AD5958" t="str">
            <v>wwManhole</v>
          </cell>
        </row>
        <row r="5959">
          <cell r="AD5959" t="str">
            <v>wwManhole</v>
          </cell>
        </row>
        <row r="5960">
          <cell r="AD5960" t="str">
            <v>wwManhole</v>
          </cell>
        </row>
        <row r="5961">
          <cell r="AD5961" t="str">
            <v>wwManhole</v>
          </cell>
        </row>
        <row r="5962">
          <cell r="AD5962" t="str">
            <v>wwManhole</v>
          </cell>
        </row>
        <row r="5963">
          <cell r="AD5963" t="str">
            <v>wwManhole</v>
          </cell>
        </row>
        <row r="5964">
          <cell r="AD5964" t="str">
            <v>wwManhole</v>
          </cell>
        </row>
        <row r="5965">
          <cell r="AD5965" t="str">
            <v>wwLateral</v>
          </cell>
        </row>
        <row r="5966">
          <cell r="AD5966" t="str">
            <v>swCulvert</v>
          </cell>
        </row>
        <row r="5967">
          <cell r="AD5967" t="str">
            <v>wsLateral</v>
          </cell>
        </row>
        <row r="5968">
          <cell r="AD5968" t="str">
            <v>wsLateral</v>
          </cell>
        </row>
        <row r="5969">
          <cell r="AD5969" t="str">
            <v>wsLateral</v>
          </cell>
        </row>
        <row r="5970">
          <cell r="AD5970" t="str">
            <v>wsLateral</v>
          </cell>
        </row>
        <row r="5971">
          <cell r="AD5971" t="str">
            <v>swManhole</v>
          </cell>
        </row>
        <row r="5972">
          <cell r="AD5972" t="str">
            <v>wsValve</v>
          </cell>
        </row>
        <row r="5973">
          <cell r="AD5973" t="str">
            <v>wwLateral</v>
          </cell>
        </row>
        <row r="5974">
          <cell r="AD5974" t="str">
            <v>wsHydrant</v>
          </cell>
        </row>
        <row r="5975">
          <cell r="AD5975" t="str">
            <v>wsValve</v>
          </cell>
        </row>
        <row r="5976">
          <cell r="AD5976" t="str">
            <v>wsMain</v>
          </cell>
        </row>
        <row r="5977">
          <cell r="AD5977" t="str">
            <v>wsValve</v>
          </cell>
        </row>
        <row r="5978">
          <cell r="AD5978" t="str">
            <v>wwLateral</v>
          </cell>
        </row>
        <row r="5979">
          <cell r="AD5979" t="str">
            <v>wsMain</v>
          </cell>
        </row>
        <row r="5980">
          <cell r="AD5980" t="str">
            <v>wsMain</v>
          </cell>
        </row>
        <row r="5981">
          <cell r="AD5981" t="str">
            <v>wsMain</v>
          </cell>
        </row>
        <row r="5982">
          <cell r="AD5982" t="str">
            <v>wsMain</v>
          </cell>
        </row>
        <row r="5983">
          <cell r="AD5983" t="str">
            <v>wsMain</v>
          </cell>
        </row>
        <row r="5984">
          <cell r="AD5984" t="str">
            <v>wsMain</v>
          </cell>
        </row>
        <row r="5985">
          <cell r="AD5985" t="str">
            <v>wsMain</v>
          </cell>
        </row>
        <row r="5986">
          <cell r="AD5986" t="str">
            <v>wsMain</v>
          </cell>
        </row>
        <row r="5987">
          <cell r="AD5987" t="str">
            <v>wwLateral</v>
          </cell>
        </row>
        <row r="5988">
          <cell r="AD5988" t="str">
            <v>wsMain</v>
          </cell>
        </row>
        <row r="5989">
          <cell r="AD5989" t="str">
            <v>wsMain</v>
          </cell>
        </row>
        <row r="5990">
          <cell r="AD5990" t="str">
            <v>swManhole</v>
          </cell>
        </row>
        <row r="5991">
          <cell r="AD5991" t="str">
            <v>wwLateral</v>
          </cell>
        </row>
        <row r="5992">
          <cell r="AD5992" t="str">
            <v/>
          </cell>
        </row>
        <row r="5993">
          <cell r="AD5993" t="str">
            <v>wsMain</v>
          </cell>
        </row>
        <row r="5994">
          <cell r="AD5994" t="str">
            <v>wwLateral</v>
          </cell>
        </row>
        <row r="5995">
          <cell r="AD5995" t="str">
            <v>wwLateral</v>
          </cell>
        </row>
        <row r="5996">
          <cell r="AD5996" t="str">
            <v>swLateral</v>
          </cell>
        </row>
        <row r="5997">
          <cell r="AD5997" t="str">
            <v>swLateral</v>
          </cell>
        </row>
        <row r="5998">
          <cell r="AD5998" t="str">
            <v>swLateral</v>
          </cell>
        </row>
        <row r="5999">
          <cell r="AD5999" t="str">
            <v>swLateral</v>
          </cell>
        </row>
        <row r="6000">
          <cell r="AD6000" t="str">
            <v>swLateral</v>
          </cell>
        </row>
        <row r="6001">
          <cell r="AD6001" t="str">
            <v>swLateral</v>
          </cell>
        </row>
        <row r="6002">
          <cell r="AD6002" t="str">
            <v>swLateral</v>
          </cell>
        </row>
        <row r="6003">
          <cell r="AD6003" t="str">
            <v>swLateral</v>
          </cell>
        </row>
        <row r="6004">
          <cell r="AD6004" t="str">
            <v>swLateral</v>
          </cell>
        </row>
        <row r="6005">
          <cell r="AD6005" t="str">
            <v>swLateral</v>
          </cell>
        </row>
        <row r="6006">
          <cell r="AD6006" t="str">
            <v>wsMain</v>
          </cell>
        </row>
        <row r="6007">
          <cell r="AD6007" t="str">
            <v>swLateral</v>
          </cell>
        </row>
        <row r="6008">
          <cell r="AD6008" t="str">
            <v>swLateral</v>
          </cell>
        </row>
        <row r="6009">
          <cell r="AD6009" t="str">
            <v>swLateral</v>
          </cell>
        </row>
        <row r="6010">
          <cell r="AD6010" t="str">
            <v>swLateral</v>
          </cell>
        </row>
        <row r="6011">
          <cell r="AD6011" t="str">
            <v>swLateral</v>
          </cell>
        </row>
        <row r="6012">
          <cell r="AD6012" t="str">
            <v>swLateral</v>
          </cell>
        </row>
        <row r="6013">
          <cell r="AD6013" t="str">
            <v>swLateral</v>
          </cell>
        </row>
        <row r="6014">
          <cell r="AD6014" t="str">
            <v>swLateral</v>
          </cell>
        </row>
        <row r="6015">
          <cell r="AD6015" t="str">
            <v>swLateral</v>
          </cell>
        </row>
        <row r="6016">
          <cell r="AD6016" t="str">
            <v>wsMain</v>
          </cell>
        </row>
        <row r="6017">
          <cell r="AD6017" t="str">
            <v>wsMain</v>
          </cell>
        </row>
        <row r="6018">
          <cell r="AD6018" t="str">
            <v>wsMain</v>
          </cell>
        </row>
        <row r="6019">
          <cell r="AD6019" t="str">
            <v>swLateral</v>
          </cell>
        </row>
        <row r="6020">
          <cell r="AD6020" t="str">
            <v>swLateral</v>
          </cell>
        </row>
        <row r="6021">
          <cell r="AD6021" t="str">
            <v>swLateral</v>
          </cell>
        </row>
        <row r="6022">
          <cell r="AD6022" t="str">
            <v>swLateral</v>
          </cell>
        </row>
        <row r="6023">
          <cell r="AD6023" t="str">
            <v>swLateral</v>
          </cell>
        </row>
        <row r="6024">
          <cell r="AD6024" t="str">
            <v>swLateral</v>
          </cell>
        </row>
        <row r="6025">
          <cell r="AD6025" t="str">
            <v>swLateral</v>
          </cell>
        </row>
        <row r="6026">
          <cell r="AD6026" t="str">
            <v>swLateral</v>
          </cell>
        </row>
        <row r="6027">
          <cell r="AD6027" t="str">
            <v>swLateral</v>
          </cell>
        </row>
        <row r="6028">
          <cell r="AD6028" t="str">
            <v>swLateral</v>
          </cell>
        </row>
        <row r="6029">
          <cell r="AD6029" t="str">
            <v>swLateral</v>
          </cell>
        </row>
        <row r="6030">
          <cell r="AD6030" t="str">
            <v>swLateral</v>
          </cell>
        </row>
        <row r="6031">
          <cell r="AD6031" t="str">
            <v>swLateral</v>
          </cell>
        </row>
        <row r="6032">
          <cell r="AD6032" t="str">
            <v>swLateral</v>
          </cell>
        </row>
        <row r="6033">
          <cell r="AD6033" t="str">
            <v>swLateral</v>
          </cell>
        </row>
        <row r="6034">
          <cell r="AD6034" t="str">
            <v>swLateral</v>
          </cell>
        </row>
        <row r="6035">
          <cell r="AD6035" t="str">
            <v>swLateral</v>
          </cell>
        </row>
        <row r="6036">
          <cell r="AD6036" t="str">
            <v>swLateral</v>
          </cell>
        </row>
        <row r="6037">
          <cell r="AD6037" t="str">
            <v>swLateral</v>
          </cell>
        </row>
        <row r="6038">
          <cell r="AD6038" t="str">
            <v>swLateral</v>
          </cell>
        </row>
        <row r="6039">
          <cell r="AD6039" t="str">
            <v>swLateral</v>
          </cell>
        </row>
        <row r="6040">
          <cell r="AD6040" t="str">
            <v>swLateral</v>
          </cell>
        </row>
        <row r="6041">
          <cell r="AD6041" t="str">
            <v>wsLateral</v>
          </cell>
        </row>
        <row r="6042">
          <cell r="AD6042" t="str">
            <v>wsLateral</v>
          </cell>
        </row>
        <row r="6043">
          <cell r="AD6043" t="str">
            <v>wsLateral</v>
          </cell>
        </row>
        <row r="6044">
          <cell r="AD6044" t="str">
            <v>wsLateral</v>
          </cell>
        </row>
        <row r="6045">
          <cell r="AD6045" t="str">
            <v>wsLateral</v>
          </cell>
        </row>
        <row r="6046">
          <cell r="AD6046" t="str">
            <v>wsLateral</v>
          </cell>
        </row>
        <row r="6047">
          <cell r="AD6047" t="str">
            <v>wsLateral</v>
          </cell>
        </row>
        <row r="6048">
          <cell r="AD6048" t="str">
            <v>wsLateral</v>
          </cell>
        </row>
        <row r="6049">
          <cell r="AD6049" t="str">
            <v>wsLateral</v>
          </cell>
        </row>
        <row r="6050">
          <cell r="AD6050" t="str">
            <v>wsLateral</v>
          </cell>
        </row>
        <row r="6051">
          <cell r="AD6051" t="str">
            <v>wsLateral</v>
          </cell>
        </row>
        <row r="6052">
          <cell r="AD6052" t="str">
            <v>wsLateral</v>
          </cell>
        </row>
        <row r="6053">
          <cell r="AD6053" t="str">
            <v>wsLateral</v>
          </cell>
        </row>
        <row r="6054">
          <cell r="AD6054" t="str">
            <v>wsLateral</v>
          </cell>
        </row>
        <row r="6055">
          <cell r="AD6055" t="str">
            <v>wsLateral</v>
          </cell>
        </row>
        <row r="6056">
          <cell r="AD6056" t="str">
            <v>wsLateral</v>
          </cell>
        </row>
        <row r="6057">
          <cell r="AD6057" t="str">
            <v>wsLateral</v>
          </cell>
        </row>
        <row r="6058">
          <cell r="AD6058" t="str">
            <v>wsLateral</v>
          </cell>
        </row>
        <row r="6059">
          <cell r="AD6059" t="str">
            <v>wsLateral</v>
          </cell>
        </row>
        <row r="6060">
          <cell r="AD6060" t="str">
            <v/>
          </cell>
        </row>
        <row r="6061">
          <cell r="AD6061" t="str">
            <v/>
          </cell>
        </row>
        <row r="6062">
          <cell r="AD6062" t="str">
            <v/>
          </cell>
        </row>
        <row r="6063">
          <cell r="AD6063" t="str">
            <v/>
          </cell>
        </row>
        <row r="6064">
          <cell r="AD6064" t="str">
            <v/>
          </cell>
        </row>
        <row r="6065">
          <cell r="AD6065" t="str">
            <v/>
          </cell>
        </row>
        <row r="6066">
          <cell r="AD6066" t="str">
            <v/>
          </cell>
        </row>
        <row r="6067">
          <cell r="AD6067" t="str">
            <v/>
          </cell>
        </row>
        <row r="6068">
          <cell r="AD6068" t="str">
            <v/>
          </cell>
        </row>
        <row r="6069">
          <cell r="AD6069" t="str">
            <v/>
          </cell>
        </row>
        <row r="6070">
          <cell r="AD6070" t="str">
            <v/>
          </cell>
        </row>
        <row r="6071">
          <cell r="AD6071" t="str">
            <v/>
          </cell>
        </row>
        <row r="6072">
          <cell r="AD6072" t="str">
            <v>swManhole</v>
          </cell>
        </row>
        <row r="6073">
          <cell r="AD6073" t="str">
            <v>swManhole</v>
          </cell>
        </row>
        <row r="6074">
          <cell r="AD6074" t="str">
            <v>swManhole</v>
          </cell>
        </row>
        <row r="6075">
          <cell r="AD6075" t="str">
            <v>swManhole</v>
          </cell>
        </row>
        <row r="6076">
          <cell r="AD6076" t="str">
            <v/>
          </cell>
        </row>
        <row r="6077">
          <cell r="AD6077" t="str">
            <v/>
          </cell>
        </row>
        <row r="6078">
          <cell r="AD6078" t="str">
            <v>wsLateral</v>
          </cell>
        </row>
        <row r="6079">
          <cell r="AD6079" t="str">
            <v>wsLateral</v>
          </cell>
        </row>
        <row r="6080">
          <cell r="AD6080" t="str">
            <v>wsLateral</v>
          </cell>
        </row>
        <row r="6081">
          <cell r="AD6081" t="str">
            <v>wsLateral</v>
          </cell>
        </row>
        <row r="6082">
          <cell r="AD6082" t="str">
            <v>wsLateral</v>
          </cell>
        </row>
        <row r="6083">
          <cell r="AD6083" t="str">
            <v/>
          </cell>
        </row>
        <row r="6084">
          <cell r="AD6084" t="str">
            <v/>
          </cell>
        </row>
        <row r="6085">
          <cell r="AD6085" t="str">
            <v/>
          </cell>
        </row>
        <row r="6086">
          <cell r="AD6086" t="str">
            <v/>
          </cell>
        </row>
        <row r="6087">
          <cell r="AD6087" t="str">
            <v/>
          </cell>
        </row>
        <row r="6088">
          <cell r="AD6088" t="str">
            <v/>
          </cell>
        </row>
        <row r="6089">
          <cell r="AD6089" t="str">
            <v/>
          </cell>
        </row>
        <row r="6090">
          <cell r="AD6090" t="str">
            <v/>
          </cell>
        </row>
        <row r="6091">
          <cell r="AD6091" t="str">
            <v/>
          </cell>
        </row>
        <row r="6092">
          <cell r="AD6092" t="str">
            <v/>
          </cell>
        </row>
        <row r="6093">
          <cell r="AD6093" t="str">
            <v/>
          </cell>
        </row>
        <row r="6094">
          <cell r="AD6094" t="str">
            <v/>
          </cell>
        </row>
        <row r="6095">
          <cell r="AD6095" t="str">
            <v/>
          </cell>
        </row>
        <row r="6096">
          <cell r="AD6096" t="str">
            <v/>
          </cell>
        </row>
        <row r="6097">
          <cell r="AD6097" t="str">
            <v/>
          </cell>
        </row>
        <row r="6098">
          <cell r="AD6098" t="str">
            <v/>
          </cell>
        </row>
        <row r="6099">
          <cell r="AD6099" t="str">
            <v>wwMain</v>
          </cell>
        </row>
        <row r="6100">
          <cell r="AD6100" t="str">
            <v>wwLateral</v>
          </cell>
        </row>
        <row r="6101">
          <cell r="AD6101" t="str">
            <v>wwManhole</v>
          </cell>
        </row>
        <row r="6102">
          <cell r="AD6102" t="str">
            <v>wwLateral</v>
          </cell>
        </row>
        <row r="6103">
          <cell r="AD6103" t="str">
            <v>wwLateral</v>
          </cell>
        </row>
        <row r="6104">
          <cell r="AD6104" t="str">
            <v>wwLateral</v>
          </cell>
        </row>
        <row r="6105">
          <cell r="AD6105" t="str">
            <v>wwLateral</v>
          </cell>
        </row>
        <row r="6106">
          <cell r="AD6106" t="str">
            <v>wwLateral</v>
          </cell>
        </row>
        <row r="6107">
          <cell r="AD6107" t="str">
            <v>wwMain</v>
          </cell>
        </row>
        <row r="6108">
          <cell r="AD6108" t="str">
            <v>wwLateral</v>
          </cell>
        </row>
        <row r="6109">
          <cell r="AD6109" t="str">
            <v>wwManhole</v>
          </cell>
        </row>
        <row r="6110">
          <cell r="AD6110" t="str">
            <v>wwManhole</v>
          </cell>
        </row>
        <row r="6111">
          <cell r="AD6111" t="str">
            <v>wwManhole</v>
          </cell>
        </row>
        <row r="6112">
          <cell r="AD6112" t="str">
            <v>wwMain</v>
          </cell>
        </row>
        <row r="6113">
          <cell r="AD6113" t="str">
            <v>wwManhole</v>
          </cell>
        </row>
        <row r="6114">
          <cell r="AD6114" t="str">
            <v>wwLateral</v>
          </cell>
        </row>
        <row r="6115">
          <cell r="AD6115" t="str">
            <v>wwLateral</v>
          </cell>
        </row>
        <row r="6116">
          <cell r="AD6116" t="str">
            <v>wwManhole</v>
          </cell>
        </row>
        <row r="6117">
          <cell r="AD6117" t="str">
            <v>wwLateral</v>
          </cell>
        </row>
        <row r="6118">
          <cell r="AD6118" t="str">
            <v>swLateral</v>
          </cell>
        </row>
        <row r="6119">
          <cell r="AD6119" t="str">
            <v>wwLateral</v>
          </cell>
        </row>
        <row r="6120">
          <cell r="AD6120" t="str">
            <v>wsMeter</v>
          </cell>
        </row>
        <row r="6121">
          <cell r="AD6121" t="str">
            <v>swLateral</v>
          </cell>
        </row>
        <row r="6122">
          <cell r="AD6122" t="str">
            <v>wsLateral</v>
          </cell>
        </row>
        <row r="6123">
          <cell r="AD6123" t="str">
            <v>wsLateral</v>
          </cell>
        </row>
        <row r="6124">
          <cell r="AD6124" t="str">
            <v>wsLateral</v>
          </cell>
        </row>
        <row r="6125">
          <cell r="AD6125" t="str">
            <v>wsLateral</v>
          </cell>
        </row>
        <row r="6126">
          <cell r="AD6126" t="str">
            <v>wsLateral</v>
          </cell>
        </row>
        <row r="6127">
          <cell r="AD6127" t="str">
            <v>wsLateral</v>
          </cell>
        </row>
        <row r="6128">
          <cell r="AD6128" t="str">
            <v>wsLateral</v>
          </cell>
        </row>
        <row r="6129">
          <cell r="AD6129" t="str">
            <v>wsLateral</v>
          </cell>
        </row>
        <row r="6130">
          <cell r="AD6130" t="str">
            <v>wsMain</v>
          </cell>
        </row>
        <row r="6131">
          <cell r="AD6131" t="str">
            <v>wsMain</v>
          </cell>
        </row>
        <row r="6132">
          <cell r="AD6132" t="str">
            <v>wsMain</v>
          </cell>
        </row>
        <row r="6133">
          <cell r="AD6133" t="str">
            <v>wsMain</v>
          </cell>
        </row>
        <row r="6134">
          <cell r="AD6134" t="str">
            <v>wsMain</v>
          </cell>
        </row>
        <row r="6135">
          <cell r="AD6135" t="str">
            <v>wsMain</v>
          </cell>
        </row>
        <row r="6136">
          <cell r="AD6136" t="str">
            <v>swManhole</v>
          </cell>
        </row>
        <row r="6137">
          <cell r="AD6137" t="str">
            <v>swLateral</v>
          </cell>
        </row>
        <row r="6138">
          <cell r="AD6138" t="str">
            <v>swLateral</v>
          </cell>
        </row>
        <row r="6139">
          <cell r="AD6139" t="str">
            <v>swLateral</v>
          </cell>
        </row>
        <row r="6140">
          <cell r="AD6140" t="str">
            <v>swLateral</v>
          </cell>
        </row>
        <row r="6141">
          <cell r="AD6141" t="str">
            <v>swLateral</v>
          </cell>
        </row>
        <row r="6142">
          <cell r="AD6142" t="str">
            <v>wsLateral</v>
          </cell>
        </row>
        <row r="6143">
          <cell r="AD6143" t="str">
            <v>wsLateral</v>
          </cell>
        </row>
        <row r="6144">
          <cell r="AD6144" t="str">
            <v>wsLateral</v>
          </cell>
        </row>
        <row r="6145">
          <cell r="AD6145" t="str">
            <v>wsLateral</v>
          </cell>
        </row>
        <row r="6146">
          <cell r="AD6146" t="str">
            <v>wsLateral</v>
          </cell>
        </row>
        <row r="6147">
          <cell r="AD6147" t="str">
            <v>wsLateral</v>
          </cell>
        </row>
        <row r="6148">
          <cell r="AD6148" t="str">
            <v>wsLateral</v>
          </cell>
        </row>
        <row r="6149">
          <cell r="AD6149" t="str">
            <v>wsLateral</v>
          </cell>
        </row>
        <row r="6150">
          <cell r="AD6150" t="str">
            <v>wsLateral</v>
          </cell>
        </row>
        <row r="6151">
          <cell r="AD6151" t="str">
            <v>wsLateral</v>
          </cell>
        </row>
        <row r="6152">
          <cell r="AD6152" t="str">
            <v>wsLateral</v>
          </cell>
        </row>
        <row r="6153">
          <cell r="AD6153" t="str">
            <v>wsLateral</v>
          </cell>
        </row>
        <row r="6154">
          <cell r="AD6154" t="str">
            <v>wsLateral</v>
          </cell>
        </row>
        <row r="6155">
          <cell r="AD6155" t="str">
            <v>wsLateral</v>
          </cell>
        </row>
        <row r="6156">
          <cell r="AD6156" t="str">
            <v>wsLateral</v>
          </cell>
        </row>
        <row r="6157">
          <cell r="AD6157" t="str">
            <v>wsLateral</v>
          </cell>
        </row>
        <row r="6158">
          <cell r="AD6158" t="str">
            <v>wsLateral</v>
          </cell>
        </row>
        <row r="6159">
          <cell r="AD6159" t="str">
            <v>wsLateral</v>
          </cell>
        </row>
        <row r="6160">
          <cell r="AD6160" t="str">
            <v>wsLateral</v>
          </cell>
        </row>
        <row r="6161">
          <cell r="AD6161" t="str">
            <v>wsLateral</v>
          </cell>
        </row>
        <row r="6162">
          <cell r="AD6162" t="str">
            <v>wsLateral</v>
          </cell>
        </row>
        <row r="6163">
          <cell r="AD6163" t="str">
            <v>wsLateral</v>
          </cell>
        </row>
        <row r="6164">
          <cell r="AD6164" t="str">
            <v>wsLateral</v>
          </cell>
        </row>
        <row r="6165">
          <cell r="AD6165" t="str">
            <v>wsLateral</v>
          </cell>
        </row>
        <row r="6166">
          <cell r="AD6166" t="str">
            <v>wsLateral</v>
          </cell>
        </row>
        <row r="6167">
          <cell r="AD6167" t="str">
            <v>wsLateral</v>
          </cell>
        </row>
        <row r="6168">
          <cell r="AD6168" t="str">
            <v>wsLateral</v>
          </cell>
        </row>
        <row r="6169">
          <cell r="AD6169" t="str">
            <v>wsLateral</v>
          </cell>
        </row>
        <row r="6170">
          <cell r="AD6170" t="str">
            <v>wsLateral</v>
          </cell>
        </row>
        <row r="6171">
          <cell r="AD6171" t="str">
            <v>wsLateral</v>
          </cell>
        </row>
        <row r="6172">
          <cell r="AD6172" t="str">
            <v>swLateral</v>
          </cell>
        </row>
        <row r="6173">
          <cell r="AD6173" t="str">
            <v>swLateral</v>
          </cell>
        </row>
        <row r="6174">
          <cell r="AD6174" t="str">
            <v>wsLateral</v>
          </cell>
        </row>
        <row r="6175">
          <cell r="AD6175" t="str">
            <v>wsLateral</v>
          </cell>
        </row>
        <row r="6176">
          <cell r="AD6176" t="str">
            <v>wsLateral</v>
          </cell>
        </row>
        <row r="6177">
          <cell r="AD6177" t="str">
            <v>wsLateral</v>
          </cell>
        </row>
        <row r="6178">
          <cell r="AD6178" t="str">
            <v>wsLateral</v>
          </cell>
        </row>
        <row r="6179">
          <cell r="AD6179" t="str">
            <v>wsLateral</v>
          </cell>
        </row>
        <row r="6180">
          <cell r="AD6180" t="str">
            <v>wsLateral</v>
          </cell>
        </row>
        <row r="6181">
          <cell r="AD6181" t="str">
            <v>wsLateral</v>
          </cell>
        </row>
        <row r="6182">
          <cell r="AD6182" t="str">
            <v>wsLateral</v>
          </cell>
        </row>
        <row r="6183">
          <cell r="AD6183" t="str">
            <v>wsLateral</v>
          </cell>
        </row>
        <row r="6184">
          <cell r="AD6184" t="str">
            <v>wsLateral</v>
          </cell>
        </row>
        <row r="6185">
          <cell r="AD6185" t="str">
            <v>wsValve</v>
          </cell>
        </row>
        <row r="6186">
          <cell r="AD6186" t="str">
            <v>wsValve</v>
          </cell>
        </row>
        <row r="6187">
          <cell r="AD6187" t="str">
            <v>wsLateral</v>
          </cell>
        </row>
        <row r="6188">
          <cell r="AD6188" t="str">
            <v>wsLateral</v>
          </cell>
        </row>
        <row r="6189">
          <cell r="AD6189" t="str">
            <v>wsLateral</v>
          </cell>
        </row>
        <row r="6190">
          <cell r="AD6190" t="str">
            <v>wsLateral</v>
          </cell>
        </row>
        <row r="6191">
          <cell r="AD6191" t="str">
            <v>wsLateral</v>
          </cell>
        </row>
        <row r="6192">
          <cell r="AD6192" t="str">
            <v>wsValve</v>
          </cell>
        </row>
        <row r="6193">
          <cell r="AD6193" t="str">
            <v>wsValve</v>
          </cell>
        </row>
        <row r="6194">
          <cell r="AD6194" t="str">
            <v>wsValve</v>
          </cell>
        </row>
        <row r="6195">
          <cell r="AD6195" t="str">
            <v>wwManhole</v>
          </cell>
        </row>
        <row r="6196">
          <cell r="AD6196" t="str">
            <v>wwManhole</v>
          </cell>
        </row>
        <row r="6197">
          <cell r="AD6197" t="str">
            <v>wsMain</v>
          </cell>
        </row>
        <row r="6198">
          <cell r="AD6198" t="str">
            <v>wsMain</v>
          </cell>
        </row>
        <row r="6199">
          <cell r="AD6199" t="str">
            <v>wwMain</v>
          </cell>
        </row>
        <row r="6200">
          <cell r="AD6200" t="str">
            <v>wwManhole</v>
          </cell>
        </row>
        <row r="6201">
          <cell r="AD6201" t="str">
            <v>wsValve</v>
          </cell>
        </row>
        <row r="6202">
          <cell r="AD6202" t="str">
            <v>wwMain</v>
          </cell>
        </row>
        <row r="6203">
          <cell r="AD6203" t="str">
            <v>wwMain</v>
          </cell>
        </row>
        <row r="6204">
          <cell r="AD6204" t="str">
            <v>wsValve</v>
          </cell>
        </row>
        <row r="6205">
          <cell r="AD6205" t="str">
            <v>wwMain</v>
          </cell>
        </row>
        <row r="6206">
          <cell r="AD6206" t="str">
            <v>swManhole</v>
          </cell>
        </row>
        <row r="6207">
          <cell r="AD6207" t="str">
            <v>wsValve</v>
          </cell>
        </row>
        <row r="6208">
          <cell r="AD6208" t="str">
            <v>wsValve</v>
          </cell>
        </row>
        <row r="6209">
          <cell r="AD6209" t="str">
            <v>swManhole</v>
          </cell>
        </row>
        <row r="6210">
          <cell r="AD6210" t="str">
            <v>wsValve</v>
          </cell>
        </row>
        <row r="6211">
          <cell r="AD6211" t="str">
            <v>wwManhole</v>
          </cell>
        </row>
        <row r="6212">
          <cell r="AD6212" t="str">
            <v>wsValve</v>
          </cell>
        </row>
        <row r="6213">
          <cell r="AD6213" t="str">
            <v>wsValve</v>
          </cell>
        </row>
        <row r="6214">
          <cell r="AD6214" t="str">
            <v>swManhole</v>
          </cell>
        </row>
        <row r="6215">
          <cell r="AD6215" t="str">
            <v>wsValve</v>
          </cell>
        </row>
        <row r="6216">
          <cell r="AD6216" t="str">
            <v>wsMain</v>
          </cell>
        </row>
        <row r="6217">
          <cell r="AD6217" t="str">
            <v>wsValve</v>
          </cell>
        </row>
        <row r="6218">
          <cell r="AD6218" t="str">
            <v>wsValve</v>
          </cell>
        </row>
        <row r="6219">
          <cell r="AD6219" t="str">
            <v>swManhole</v>
          </cell>
        </row>
        <row r="6220">
          <cell r="AD6220" t="str">
            <v>wwManhole</v>
          </cell>
        </row>
        <row r="6221">
          <cell r="AD6221" t="str">
            <v>wsValve</v>
          </cell>
        </row>
        <row r="6222">
          <cell r="AD6222" t="str">
            <v>wsValve</v>
          </cell>
        </row>
        <row r="6223">
          <cell r="AD6223" t="str">
            <v>wsValve</v>
          </cell>
        </row>
        <row r="6224">
          <cell r="AD6224" t="str">
            <v>swManhole</v>
          </cell>
        </row>
        <row r="6225">
          <cell r="AD6225" t="str">
            <v>swManhole</v>
          </cell>
        </row>
        <row r="6226">
          <cell r="AD6226" t="str">
            <v>wwManhole</v>
          </cell>
        </row>
        <row r="6227">
          <cell r="AD6227" t="str">
            <v>swManhole</v>
          </cell>
        </row>
        <row r="6228">
          <cell r="AD6228" t="str">
            <v>wsValve</v>
          </cell>
        </row>
        <row r="6229">
          <cell r="AD6229" t="str">
            <v>wsValve</v>
          </cell>
        </row>
        <row r="6230">
          <cell r="AD6230" t="str">
            <v>wwMain</v>
          </cell>
        </row>
        <row r="6231">
          <cell r="AD6231" t="str">
            <v>wsMain</v>
          </cell>
        </row>
        <row r="6232">
          <cell r="AD6232" t="str">
            <v>wsHydrant</v>
          </cell>
        </row>
        <row r="6233">
          <cell r="AD6233" t="str">
            <v>wsValve</v>
          </cell>
        </row>
        <row r="6234">
          <cell r="AD6234" t="str">
            <v>wsValve</v>
          </cell>
        </row>
        <row r="6235">
          <cell r="AD6235" t="str">
            <v>wsValve</v>
          </cell>
        </row>
        <row r="6236">
          <cell r="AD6236" t="str">
            <v>wsValve</v>
          </cell>
        </row>
        <row r="6237">
          <cell r="AD6237" t="str">
            <v>swManhole</v>
          </cell>
        </row>
        <row r="6238">
          <cell r="AD6238" t="str">
            <v>wsValve</v>
          </cell>
        </row>
        <row r="6239">
          <cell r="AD6239" t="str">
            <v>wwMain</v>
          </cell>
        </row>
        <row r="6240">
          <cell r="AD6240" t="str">
            <v>wsValve</v>
          </cell>
        </row>
        <row r="6241">
          <cell r="AD6241" t="str">
            <v>swManhole</v>
          </cell>
        </row>
        <row r="6242">
          <cell r="AD6242" t="str">
            <v>wsValve</v>
          </cell>
        </row>
        <row r="6243">
          <cell r="AD6243" t="str">
            <v>wsValve</v>
          </cell>
        </row>
        <row r="6244">
          <cell r="AD6244" t="str">
            <v>swManhole</v>
          </cell>
        </row>
        <row r="6245">
          <cell r="AD6245" t="str">
            <v>wwManhole</v>
          </cell>
        </row>
        <row r="6246">
          <cell r="AD6246" t="str">
            <v>swTreatmentDevice</v>
          </cell>
        </row>
        <row r="6247">
          <cell r="AD6247" t="str">
            <v>swTreatmentDevice</v>
          </cell>
        </row>
        <row r="6248">
          <cell r="AD6248" t="str">
            <v>swTreatmentDevice</v>
          </cell>
        </row>
        <row r="6249">
          <cell r="AD6249" t="str">
            <v>swTreatmentDevice</v>
          </cell>
        </row>
        <row r="6250">
          <cell r="AD6250" t="str">
            <v>wsLateral</v>
          </cell>
        </row>
        <row r="6251">
          <cell r="AD6251" t="str">
            <v>wwLateral</v>
          </cell>
        </row>
        <row r="6252">
          <cell r="AD6252" t="str">
            <v>wwLateral</v>
          </cell>
        </row>
        <row r="6253">
          <cell r="AD6253" t="str">
            <v>wwLateral</v>
          </cell>
        </row>
        <row r="6254">
          <cell r="AD6254" t="str">
            <v>swLateral</v>
          </cell>
        </row>
        <row r="6255">
          <cell r="AD6255" t="str">
            <v>swLateral</v>
          </cell>
        </row>
        <row r="6256">
          <cell r="AD6256" t="str">
            <v>wsLateral</v>
          </cell>
        </row>
        <row r="6257">
          <cell r="AD6257" t="str">
            <v>wsLateral</v>
          </cell>
        </row>
        <row r="6258">
          <cell r="AD6258" t="str">
            <v>wwLateral</v>
          </cell>
        </row>
        <row r="6259">
          <cell r="AD6259" t="str">
            <v>wwLateral</v>
          </cell>
        </row>
        <row r="6260">
          <cell r="AD6260" t="str">
            <v>swLateral</v>
          </cell>
        </row>
        <row r="6261">
          <cell r="AD6261" t="str">
            <v>wsLateral</v>
          </cell>
        </row>
        <row r="6262">
          <cell r="AD6262" t="str">
            <v>wsLateral</v>
          </cell>
        </row>
        <row r="6263">
          <cell r="AD6263" t="str">
            <v>wsLateral</v>
          </cell>
        </row>
        <row r="6264">
          <cell r="AD6264" t="str">
            <v>wwLateral</v>
          </cell>
        </row>
        <row r="6265">
          <cell r="AD6265" t="str">
            <v>wwLateral</v>
          </cell>
        </row>
        <row r="6266">
          <cell r="AD6266" t="str">
            <v>wsLateral</v>
          </cell>
        </row>
        <row r="6267">
          <cell r="AD6267" t="str">
            <v>swLateral</v>
          </cell>
        </row>
        <row r="6268">
          <cell r="AD6268" t="str">
            <v>wwLateral</v>
          </cell>
        </row>
        <row r="6269">
          <cell r="AD6269" t="str">
            <v>wsLateral</v>
          </cell>
        </row>
        <row r="6270">
          <cell r="AD6270" t="str">
            <v>wwLateral</v>
          </cell>
        </row>
        <row r="6271">
          <cell r="AD6271" t="str">
            <v>wsLateral</v>
          </cell>
        </row>
        <row r="6272">
          <cell r="AD6272" t="str">
            <v>wwLateral</v>
          </cell>
        </row>
        <row r="6273">
          <cell r="AD6273" t="str">
            <v>wwLateral</v>
          </cell>
        </row>
        <row r="6274">
          <cell r="AD6274" t="str">
            <v>wsLateral</v>
          </cell>
        </row>
        <row r="6275">
          <cell r="AD6275" t="str">
            <v>wwLateral</v>
          </cell>
        </row>
        <row r="6276">
          <cell r="AD6276" t="str">
            <v>wsLateral</v>
          </cell>
        </row>
        <row r="6277">
          <cell r="AD6277" t="str">
            <v>wsLateral</v>
          </cell>
        </row>
        <row r="6278">
          <cell r="AD6278" t="str">
            <v>wwLateral</v>
          </cell>
        </row>
        <row r="6279">
          <cell r="AD6279" t="str">
            <v>wsLateral</v>
          </cell>
        </row>
        <row r="6280">
          <cell r="AD6280" t="str">
            <v>swLateral</v>
          </cell>
        </row>
        <row r="6281">
          <cell r="AD6281" t="str">
            <v>wsLateral</v>
          </cell>
        </row>
        <row r="6282">
          <cell r="AD6282" t="str">
            <v>wsLateral</v>
          </cell>
        </row>
        <row r="6283">
          <cell r="AD6283" t="str">
            <v>wwLateral</v>
          </cell>
        </row>
        <row r="6284">
          <cell r="AD6284" t="str">
            <v>swLateral</v>
          </cell>
        </row>
        <row r="6285">
          <cell r="AD6285" t="str">
            <v>swLateral</v>
          </cell>
        </row>
        <row r="6286">
          <cell r="AD6286" t="str">
            <v>wsLateral</v>
          </cell>
        </row>
        <row r="6287">
          <cell r="AD6287" t="str">
            <v>wsLateral</v>
          </cell>
        </row>
        <row r="6288">
          <cell r="AD6288" t="str">
            <v>wwLateral</v>
          </cell>
        </row>
        <row r="6289">
          <cell r="AD6289" t="str">
            <v>wwLateral</v>
          </cell>
        </row>
        <row r="6290">
          <cell r="AD6290" t="str">
            <v>swLateral</v>
          </cell>
        </row>
        <row r="6291">
          <cell r="AD6291" t="str">
            <v>swLateral</v>
          </cell>
        </row>
        <row r="6292">
          <cell r="AD6292" t="str">
            <v>wwLateral</v>
          </cell>
        </row>
        <row r="6293">
          <cell r="AD6293" t="str">
            <v>swLateral</v>
          </cell>
        </row>
        <row r="6294">
          <cell r="AD6294" t="str">
            <v>wsLateral</v>
          </cell>
        </row>
        <row r="6295">
          <cell r="AD6295" t="str">
            <v>wwLateral</v>
          </cell>
        </row>
        <row r="6296">
          <cell r="AD6296" t="str">
            <v>wwLateral</v>
          </cell>
        </row>
        <row r="6297">
          <cell r="AD6297" t="str">
            <v>wsLateral</v>
          </cell>
        </row>
        <row r="6298">
          <cell r="AD6298" t="str">
            <v>swLateral</v>
          </cell>
        </row>
        <row r="6299">
          <cell r="AD6299" t="str">
            <v>swLateral</v>
          </cell>
        </row>
        <row r="6300">
          <cell r="AD6300" t="str">
            <v>swLateral</v>
          </cell>
        </row>
        <row r="6301">
          <cell r="AD6301" t="str">
            <v>wsLateral</v>
          </cell>
        </row>
        <row r="6302">
          <cell r="AD6302" t="str">
            <v>wwLateral</v>
          </cell>
        </row>
        <row r="6303">
          <cell r="AD6303" t="str">
            <v>wwLateral</v>
          </cell>
        </row>
        <row r="6304">
          <cell r="AD6304" t="str">
            <v>wwLateral</v>
          </cell>
        </row>
        <row r="6305">
          <cell r="AD6305" t="str">
            <v>wwLateral</v>
          </cell>
        </row>
        <row r="6306">
          <cell r="AD6306" t="str">
            <v>swLateral</v>
          </cell>
        </row>
        <row r="6307">
          <cell r="AD6307" t="str">
            <v>wsLateral</v>
          </cell>
        </row>
        <row r="6308">
          <cell r="AD6308" t="str">
            <v>wsLateral</v>
          </cell>
        </row>
        <row r="6309">
          <cell r="AD6309" t="str">
            <v>wsLateral</v>
          </cell>
        </row>
        <row r="6310">
          <cell r="AD6310" t="str">
            <v>wwLateral</v>
          </cell>
        </row>
        <row r="6311">
          <cell r="AD6311" t="str">
            <v>wsLateral</v>
          </cell>
        </row>
        <row r="6312">
          <cell r="AD6312" t="str">
            <v>swLateral</v>
          </cell>
        </row>
        <row r="6313">
          <cell r="AD6313" t="str">
            <v>wwLateral</v>
          </cell>
        </row>
        <row r="6314">
          <cell r="AD6314" t="str">
            <v>swLateral</v>
          </cell>
        </row>
        <row r="6315">
          <cell r="AD6315" t="str">
            <v>wwLateral</v>
          </cell>
        </row>
        <row r="6316">
          <cell r="AD6316" t="str">
            <v>wwLateral</v>
          </cell>
        </row>
        <row r="6317">
          <cell r="AD6317" t="str">
            <v>wsLateral</v>
          </cell>
        </row>
        <row r="6318">
          <cell r="AD6318" t="str">
            <v>wsLateral</v>
          </cell>
        </row>
        <row r="6319">
          <cell r="AD6319" t="str">
            <v>wsLateral</v>
          </cell>
        </row>
        <row r="6320">
          <cell r="AD6320" t="str">
            <v>wsLateral</v>
          </cell>
        </row>
        <row r="6321">
          <cell r="AD6321" t="str">
            <v>wsMain</v>
          </cell>
        </row>
        <row r="6322">
          <cell r="AD6322" t="str">
            <v>wsMain</v>
          </cell>
        </row>
        <row r="6323">
          <cell r="AD6323" t="str">
            <v>wsMain</v>
          </cell>
        </row>
        <row r="6324">
          <cell r="AD6324" t="str">
            <v>wsMain</v>
          </cell>
        </row>
        <row r="6325">
          <cell r="AD6325" t="str">
            <v>wsMain</v>
          </cell>
        </row>
        <row r="6326">
          <cell r="AD6326" t="str">
            <v>wsMain</v>
          </cell>
        </row>
        <row r="6327">
          <cell r="AD6327" t="str">
            <v>wsMain</v>
          </cell>
        </row>
        <row r="6328">
          <cell r="AD6328" t="str">
            <v>wsMain</v>
          </cell>
        </row>
        <row r="6329">
          <cell r="AD6329" t="str">
            <v>wsMain</v>
          </cell>
        </row>
        <row r="6330">
          <cell r="AD6330" t="str">
            <v>wsMain</v>
          </cell>
        </row>
        <row r="6331">
          <cell r="AD6331" t="str">
            <v>wsMain</v>
          </cell>
        </row>
        <row r="6332">
          <cell r="AD6332" t="str">
            <v>wsMain</v>
          </cell>
        </row>
        <row r="6333">
          <cell r="AD6333" t="str">
            <v>swManhole</v>
          </cell>
        </row>
        <row r="6334">
          <cell r="AD6334" t="str">
            <v>swManhole</v>
          </cell>
        </row>
        <row r="6335">
          <cell r="AD6335" t="str">
            <v>swManhole</v>
          </cell>
        </row>
        <row r="6336">
          <cell r="AD6336" t="str">
            <v>swManhole</v>
          </cell>
        </row>
        <row r="6337">
          <cell r="AD6337" t="str">
            <v>swLateral</v>
          </cell>
        </row>
        <row r="6338">
          <cell r="AD6338" t="str">
            <v>swLateral</v>
          </cell>
        </row>
        <row r="6339">
          <cell r="AD6339" t="str">
            <v>swLateral</v>
          </cell>
        </row>
        <row r="6340">
          <cell r="AD6340" t="str">
            <v>swLateral</v>
          </cell>
        </row>
        <row r="6341">
          <cell r="AD6341" t="str">
            <v>swLateral</v>
          </cell>
        </row>
        <row r="6342">
          <cell r="AD6342" t="str">
            <v>swLateral</v>
          </cell>
        </row>
        <row r="6343">
          <cell r="AD6343" t="str">
            <v>swLateral</v>
          </cell>
        </row>
        <row r="6344">
          <cell r="AD6344" t="str">
            <v>swLateral</v>
          </cell>
        </row>
        <row r="6345">
          <cell r="AD6345" t="str">
            <v>swLateral</v>
          </cell>
        </row>
        <row r="6346">
          <cell r="AD6346" t="str">
            <v>swLateral</v>
          </cell>
        </row>
        <row r="6347">
          <cell r="AD6347" t="str">
            <v>swLateral</v>
          </cell>
        </row>
        <row r="6348">
          <cell r="AD6348" t="str">
            <v>swLateral</v>
          </cell>
        </row>
        <row r="6349">
          <cell r="AD6349" t="str">
            <v>swLateral</v>
          </cell>
        </row>
        <row r="6350">
          <cell r="AD6350" t="str">
            <v>swLateral</v>
          </cell>
        </row>
        <row r="6351">
          <cell r="AD6351" t="str">
            <v>swLateral</v>
          </cell>
        </row>
        <row r="6352">
          <cell r="AD6352" t="str">
            <v>swLateral</v>
          </cell>
        </row>
        <row r="6353">
          <cell r="AD6353" t="str">
            <v>swLateral</v>
          </cell>
        </row>
        <row r="6354">
          <cell r="AD6354" t="str">
            <v>swLateral</v>
          </cell>
        </row>
        <row r="6355">
          <cell r="AD6355" t="str">
            <v>swLateral</v>
          </cell>
        </row>
        <row r="6356">
          <cell r="AD6356" t="str">
            <v>swLateral</v>
          </cell>
        </row>
        <row r="6357">
          <cell r="AD6357" t="str">
            <v>swLateral</v>
          </cell>
        </row>
        <row r="6358">
          <cell r="AD6358" t="str">
            <v>swLateral</v>
          </cell>
        </row>
        <row r="6359">
          <cell r="AD6359" t="str">
            <v>swLateral</v>
          </cell>
        </row>
        <row r="6360">
          <cell r="AD6360" t="str">
            <v>swLateral</v>
          </cell>
        </row>
        <row r="6361">
          <cell r="AD6361" t="str">
            <v>swLateral</v>
          </cell>
        </row>
        <row r="6362">
          <cell r="AD6362" t="str">
            <v>swLateral</v>
          </cell>
        </row>
        <row r="6363">
          <cell r="AD6363" t="str">
            <v>swLateral</v>
          </cell>
        </row>
        <row r="6364">
          <cell r="AD6364" t="str">
            <v>swLateral</v>
          </cell>
        </row>
        <row r="6365">
          <cell r="AD6365" t="str">
            <v>swLateral</v>
          </cell>
        </row>
        <row r="6366">
          <cell r="AD6366" t="str">
            <v>swLateral</v>
          </cell>
        </row>
        <row r="6367">
          <cell r="AD6367" t="str">
            <v>swLateral</v>
          </cell>
        </row>
        <row r="6368">
          <cell r="AD6368" t="str">
            <v>swLateral</v>
          </cell>
        </row>
        <row r="6369">
          <cell r="AD6369" t="str">
            <v>swLateral</v>
          </cell>
        </row>
        <row r="6370">
          <cell r="AD6370" t="str">
            <v>swLateral</v>
          </cell>
        </row>
        <row r="6371">
          <cell r="AD6371" t="str">
            <v>swLateral</v>
          </cell>
        </row>
        <row r="6372">
          <cell r="AD6372" t="str">
            <v>swLateral</v>
          </cell>
        </row>
        <row r="6373">
          <cell r="AD6373" t="str">
            <v>wwLateral</v>
          </cell>
        </row>
        <row r="6374">
          <cell r="AD6374" t="str">
            <v>wwLateral</v>
          </cell>
        </row>
        <row r="6375">
          <cell r="AD6375" t="str">
            <v>wwLateral</v>
          </cell>
        </row>
        <row r="6376">
          <cell r="AD6376" t="str">
            <v>wwLateral</v>
          </cell>
        </row>
        <row r="6377">
          <cell r="AD6377" t="str">
            <v>swLateral</v>
          </cell>
        </row>
        <row r="6378">
          <cell r="AD6378" t="str">
            <v>swLateral</v>
          </cell>
        </row>
        <row r="6379">
          <cell r="AD6379" t="str">
            <v>swLateral</v>
          </cell>
        </row>
        <row r="6380">
          <cell r="AD6380" t="str">
            <v>swLateral</v>
          </cell>
        </row>
        <row r="6381">
          <cell r="AD6381" t="str">
            <v>swLateral</v>
          </cell>
        </row>
        <row r="6382">
          <cell r="AD6382" t="str">
            <v>swLateral</v>
          </cell>
        </row>
        <row r="6383">
          <cell r="AD6383" t="str">
            <v>swLateral</v>
          </cell>
        </row>
        <row r="6384">
          <cell r="AD6384" t="str">
            <v>swLateral</v>
          </cell>
        </row>
        <row r="6385">
          <cell r="AD6385" t="str">
            <v>swLateral</v>
          </cell>
        </row>
        <row r="6386">
          <cell r="AD6386" t="str">
            <v>swLateral</v>
          </cell>
        </row>
        <row r="6387">
          <cell r="AD6387" t="str">
            <v>swLateral</v>
          </cell>
        </row>
        <row r="6388">
          <cell r="AD6388" t="str">
            <v>swLateral</v>
          </cell>
        </row>
        <row r="6389">
          <cell r="AD6389" t="str">
            <v>swLateral</v>
          </cell>
        </row>
        <row r="6390">
          <cell r="AD6390" t="str">
            <v>swLateral</v>
          </cell>
        </row>
        <row r="6391">
          <cell r="AD6391" t="str">
            <v>wsLateral</v>
          </cell>
        </row>
        <row r="6392">
          <cell r="AD6392" t="str">
            <v>wsLateral</v>
          </cell>
        </row>
        <row r="6393">
          <cell r="AD6393" t="str">
            <v>wsLateral</v>
          </cell>
        </row>
        <row r="6394">
          <cell r="AD6394" t="str">
            <v>wsLateral</v>
          </cell>
        </row>
        <row r="6395">
          <cell r="AD6395" t="str">
            <v>wsValve</v>
          </cell>
        </row>
        <row r="6396">
          <cell r="AD6396" t="str">
            <v>wsLateral</v>
          </cell>
        </row>
        <row r="6397">
          <cell r="AD6397" t="str">
            <v>wsMain</v>
          </cell>
        </row>
        <row r="6398">
          <cell r="AD6398" t="str">
            <v>swLateral</v>
          </cell>
        </row>
        <row r="6399">
          <cell r="AD6399" t="str">
            <v>swLateral</v>
          </cell>
        </row>
        <row r="6400">
          <cell r="AD6400" t="str">
            <v>swLateral</v>
          </cell>
        </row>
        <row r="6401">
          <cell r="AD6401" t="str">
            <v>swLateral</v>
          </cell>
        </row>
        <row r="6402">
          <cell r="AD6402" t="str">
            <v>swLateral</v>
          </cell>
        </row>
        <row r="6403">
          <cell r="AD6403" t="str">
            <v>swLateral</v>
          </cell>
        </row>
        <row r="6404">
          <cell r="AD6404" t="str">
            <v>swLateral</v>
          </cell>
        </row>
        <row r="6405">
          <cell r="AD6405" t="str">
            <v>swLateral</v>
          </cell>
        </row>
        <row r="6406">
          <cell r="AD6406" t="str">
            <v>swLateral</v>
          </cell>
        </row>
        <row r="6407">
          <cell r="AD6407" t="str">
            <v>swLateral</v>
          </cell>
        </row>
        <row r="6408">
          <cell r="AD6408" t="str">
            <v>swLateral</v>
          </cell>
        </row>
        <row r="6409">
          <cell r="AD6409" t="str">
            <v>swLateral</v>
          </cell>
        </row>
        <row r="6410">
          <cell r="AD6410" t="str">
            <v>swLateral</v>
          </cell>
        </row>
        <row r="6411">
          <cell r="AD6411" t="str">
            <v>swLateral</v>
          </cell>
        </row>
        <row r="6412">
          <cell r="AD6412" t="str">
            <v>swLateral</v>
          </cell>
        </row>
        <row r="6413">
          <cell r="AD6413" t="str">
            <v>wsLateral</v>
          </cell>
        </row>
        <row r="6414">
          <cell r="AD6414" t="str">
            <v>wsLateral</v>
          </cell>
        </row>
        <row r="6415">
          <cell r="AD6415" t="str">
            <v>wsLateral</v>
          </cell>
        </row>
        <row r="6416">
          <cell r="AD6416" t="str">
            <v>wsLateral</v>
          </cell>
        </row>
        <row r="6417">
          <cell r="AD6417" t="str">
            <v>wsLateral</v>
          </cell>
        </row>
        <row r="6418">
          <cell r="AD6418" t="str">
            <v>wwManhole</v>
          </cell>
        </row>
        <row r="6419">
          <cell r="AD6419" t="str">
            <v>wwLateral</v>
          </cell>
        </row>
        <row r="6420">
          <cell r="AD6420" t="str">
            <v>wwLateral</v>
          </cell>
        </row>
        <row r="6421">
          <cell r="AD6421" t="str">
            <v>wwLateral</v>
          </cell>
        </row>
        <row r="6422">
          <cell r="AD6422" t="str">
            <v>swManhole</v>
          </cell>
        </row>
        <row r="6423">
          <cell r="AD6423" t="str">
            <v>wsLateral</v>
          </cell>
        </row>
        <row r="6424">
          <cell r="AD6424" t="str">
            <v>wsLateral</v>
          </cell>
        </row>
        <row r="6425">
          <cell r="AD6425" t="str">
            <v>wsLateral</v>
          </cell>
        </row>
        <row r="6426">
          <cell r="AD6426" t="str">
            <v>wsLateral</v>
          </cell>
        </row>
        <row r="6427">
          <cell r="AD6427" t="str">
            <v>wsLateral</v>
          </cell>
        </row>
        <row r="6428">
          <cell r="AD6428" t="str">
            <v>wsLateral</v>
          </cell>
        </row>
        <row r="6429">
          <cell r="AD6429" t="str">
            <v>wsLateral</v>
          </cell>
        </row>
        <row r="6430">
          <cell r="AD6430" t="str">
            <v>wsLateral</v>
          </cell>
        </row>
        <row r="6431">
          <cell r="AD6431" t="str">
            <v>wsLateral</v>
          </cell>
        </row>
        <row r="6432">
          <cell r="AD6432" t="str">
            <v>wsLateral</v>
          </cell>
        </row>
        <row r="6433">
          <cell r="AD6433" t="str">
            <v>wsLateral</v>
          </cell>
        </row>
        <row r="6434">
          <cell r="AD6434" t="str">
            <v>wsLateral</v>
          </cell>
        </row>
        <row r="6435">
          <cell r="AD6435" t="str">
            <v>wsMain</v>
          </cell>
        </row>
        <row r="6436">
          <cell r="AD6436" t="str">
            <v>wsMain</v>
          </cell>
        </row>
        <row r="6437">
          <cell r="AD6437" t="str">
            <v>wsMain</v>
          </cell>
        </row>
        <row r="6438">
          <cell r="AD6438" t="str">
            <v>wsMain</v>
          </cell>
        </row>
        <row r="6439">
          <cell r="AD6439" t="str">
            <v>wsMain</v>
          </cell>
        </row>
        <row r="6440">
          <cell r="AD6440" t="str">
            <v>wsMain</v>
          </cell>
        </row>
        <row r="6441">
          <cell r="AD6441" t="str">
            <v>swLateral</v>
          </cell>
        </row>
        <row r="6442">
          <cell r="AD6442" t="str">
            <v>swLateral</v>
          </cell>
        </row>
        <row r="6443">
          <cell r="AD6443" t="str">
            <v>wwLateral</v>
          </cell>
        </row>
        <row r="6444">
          <cell r="AD6444" t="str">
            <v>wwLateral</v>
          </cell>
        </row>
        <row r="6445">
          <cell r="AD6445" t="str">
            <v>wwLateral</v>
          </cell>
        </row>
        <row r="6446">
          <cell r="AD6446" t="str">
            <v>wsLateral</v>
          </cell>
        </row>
        <row r="6447">
          <cell r="AD6447" t="str">
            <v>wsLateral</v>
          </cell>
        </row>
        <row r="6448">
          <cell r="AD6448" t="str">
            <v>wsLateral</v>
          </cell>
        </row>
        <row r="6449">
          <cell r="AD6449" t="str">
            <v>wsLateral</v>
          </cell>
        </row>
        <row r="6450">
          <cell r="AD6450" t="str">
            <v>wsLateral</v>
          </cell>
        </row>
        <row r="6451">
          <cell r="AD6451" t="str">
            <v>wsLateral</v>
          </cell>
        </row>
        <row r="6452">
          <cell r="AD6452" t="str">
            <v>wsLateral</v>
          </cell>
        </row>
        <row r="6453">
          <cell r="AD6453" t="str">
            <v>wsLateral</v>
          </cell>
        </row>
        <row r="6454">
          <cell r="AD6454" t="str">
            <v>wsLateral</v>
          </cell>
        </row>
        <row r="6455">
          <cell r="AD6455" t="str">
            <v>wwLateral</v>
          </cell>
        </row>
        <row r="6456">
          <cell r="AD6456" t="str">
            <v>wwLateral</v>
          </cell>
        </row>
        <row r="6457">
          <cell r="AD6457" t="str">
            <v>wwLateral</v>
          </cell>
        </row>
        <row r="6458">
          <cell r="AD6458" t="str">
            <v>wwLateral</v>
          </cell>
        </row>
        <row r="6459">
          <cell r="AD6459" t="str">
            <v>wwLateral</v>
          </cell>
        </row>
        <row r="6460">
          <cell r="AD6460" t="str">
            <v>wwLateral</v>
          </cell>
        </row>
        <row r="6461">
          <cell r="AD6461" t="str">
            <v>wsValve</v>
          </cell>
        </row>
        <row r="6462">
          <cell r="AD6462" t="str">
            <v>wsLateral</v>
          </cell>
        </row>
        <row r="6463">
          <cell r="AD6463" t="str">
            <v>wwLateral</v>
          </cell>
        </row>
        <row r="6464">
          <cell r="AD6464" t="str">
            <v>wwLateral</v>
          </cell>
        </row>
        <row r="6465">
          <cell r="AD6465" t="str">
            <v>wwLateral</v>
          </cell>
        </row>
        <row r="6466">
          <cell r="AD6466" t="str">
            <v>wwLateral</v>
          </cell>
        </row>
        <row r="6467">
          <cell r="AD6467" t="str">
            <v>wwLateral</v>
          </cell>
        </row>
        <row r="6468">
          <cell r="AD6468" t="str">
            <v>wwLateral</v>
          </cell>
        </row>
        <row r="6469">
          <cell r="AD6469" t="str">
            <v>wwLateral</v>
          </cell>
        </row>
        <row r="6470">
          <cell r="AD6470" t="str">
            <v>wwLateral</v>
          </cell>
        </row>
        <row r="6471">
          <cell r="AD6471" t="str">
            <v>wwLateral</v>
          </cell>
        </row>
        <row r="6472">
          <cell r="AD6472" t="str">
            <v>wwLateral</v>
          </cell>
        </row>
        <row r="6473">
          <cell r="AD6473" t="str">
            <v>wwLateral</v>
          </cell>
        </row>
        <row r="6474">
          <cell r="AD6474" t="str">
            <v>wwLateral</v>
          </cell>
        </row>
        <row r="6475">
          <cell r="AD6475" t="str">
            <v>wwLateral</v>
          </cell>
        </row>
        <row r="6476">
          <cell r="AD6476" t="str">
            <v>wsMain</v>
          </cell>
        </row>
        <row r="6477">
          <cell r="AD6477" t="str">
            <v>wsMain</v>
          </cell>
        </row>
        <row r="6478">
          <cell r="AD6478" t="str">
            <v>wsMain</v>
          </cell>
        </row>
        <row r="6479">
          <cell r="AD6479" t="str">
            <v>wsLateral</v>
          </cell>
        </row>
        <row r="6480">
          <cell r="AD6480" t="str">
            <v>wsLateral</v>
          </cell>
        </row>
        <row r="6481">
          <cell r="AD6481" t="str">
            <v>wsLateral</v>
          </cell>
        </row>
        <row r="6482">
          <cell r="AD6482" t="str">
            <v>wsLateral</v>
          </cell>
        </row>
        <row r="6483">
          <cell r="AD6483" t="str">
            <v>wsLateral</v>
          </cell>
        </row>
        <row r="6484">
          <cell r="AD6484" t="str">
            <v>wsLateral</v>
          </cell>
        </row>
        <row r="6485">
          <cell r="AD6485" t="str">
            <v>wsLateral</v>
          </cell>
        </row>
        <row r="6486">
          <cell r="AD6486" t="str">
            <v>wsLateral</v>
          </cell>
        </row>
        <row r="6487">
          <cell r="AD6487" t="str">
            <v>wsLateral</v>
          </cell>
        </row>
        <row r="6488">
          <cell r="AD6488" t="str">
            <v>wsLateral</v>
          </cell>
        </row>
        <row r="6489">
          <cell r="AD6489" t="str">
            <v>wsMain</v>
          </cell>
        </row>
        <row r="6490">
          <cell r="AD6490" t="str">
            <v>wsMain</v>
          </cell>
        </row>
        <row r="6491">
          <cell r="AD6491" t="str">
            <v>swManhole</v>
          </cell>
        </row>
        <row r="6492">
          <cell r="AD6492" t="str">
            <v>swManhole</v>
          </cell>
        </row>
        <row r="6493">
          <cell r="AD6493" t="str">
            <v>swManhole</v>
          </cell>
        </row>
        <row r="6494">
          <cell r="AD6494" t="str">
            <v>swManhole</v>
          </cell>
        </row>
        <row r="6495">
          <cell r="AD6495" t="str">
            <v>swLateral</v>
          </cell>
        </row>
        <row r="6496">
          <cell r="AD6496" t="str">
            <v>swLateral</v>
          </cell>
        </row>
        <row r="6497">
          <cell r="AD6497" t="str">
            <v>swLateral</v>
          </cell>
        </row>
        <row r="6498">
          <cell r="AD6498" t="str">
            <v>swLateral</v>
          </cell>
        </row>
        <row r="6499">
          <cell r="AD6499" t="str">
            <v>swLateral</v>
          </cell>
        </row>
        <row r="6500">
          <cell r="AD6500" t="str">
            <v>swLateral</v>
          </cell>
        </row>
        <row r="6501">
          <cell r="AD6501" t="str">
            <v>swLateral</v>
          </cell>
        </row>
        <row r="6502">
          <cell r="AD6502" t="str">
            <v>swLateral</v>
          </cell>
        </row>
        <row r="6503">
          <cell r="AD6503" t="str">
            <v>swLateral</v>
          </cell>
        </row>
        <row r="6504">
          <cell r="AD6504" t="str">
            <v>swLateral</v>
          </cell>
        </row>
        <row r="6505">
          <cell r="AD6505" t="str">
            <v>wsLateral</v>
          </cell>
        </row>
        <row r="6506">
          <cell r="AD6506" t="str">
            <v>wsLateral</v>
          </cell>
        </row>
        <row r="6507">
          <cell r="AD6507" t="str">
            <v>wwManhole</v>
          </cell>
        </row>
        <row r="6508">
          <cell r="AD6508" t="str">
            <v>wwLateral</v>
          </cell>
        </row>
        <row r="6509">
          <cell r="AD6509" t="str">
            <v>swLateral</v>
          </cell>
        </row>
        <row r="6510">
          <cell r="AD6510" t="str">
            <v>swLateral</v>
          </cell>
        </row>
        <row r="6511">
          <cell r="AD6511" t="str">
            <v>wsLateral</v>
          </cell>
        </row>
        <row r="6512">
          <cell r="AD6512" t="str">
            <v>wsLateral</v>
          </cell>
        </row>
        <row r="6513">
          <cell r="AD6513" t="str">
            <v>wsValve</v>
          </cell>
        </row>
        <row r="6514">
          <cell r="AD6514" t="str">
            <v>wsValve</v>
          </cell>
        </row>
        <row r="6515">
          <cell r="AD6515" t="str">
            <v>wsValve</v>
          </cell>
        </row>
        <row r="6516">
          <cell r="AD6516" t="str">
            <v>wsLateral</v>
          </cell>
        </row>
        <row r="6517">
          <cell r="AD6517" t="str">
            <v>wsLateral</v>
          </cell>
        </row>
        <row r="6518">
          <cell r="AD6518" t="str">
            <v>wsLateral</v>
          </cell>
        </row>
        <row r="6519">
          <cell r="AD6519" t="str">
            <v>wsLateral</v>
          </cell>
        </row>
        <row r="6520">
          <cell r="AD6520" t="str">
            <v>wsLateral</v>
          </cell>
        </row>
        <row r="6521">
          <cell r="AD6521" t="str">
            <v>wsLateral</v>
          </cell>
        </row>
        <row r="6522">
          <cell r="AD6522" t="str">
            <v>wsLateral</v>
          </cell>
        </row>
        <row r="6523">
          <cell r="AD6523" t="str">
            <v>wsLateral</v>
          </cell>
        </row>
        <row r="6524">
          <cell r="AD6524" t="str">
            <v>wsLateral</v>
          </cell>
        </row>
        <row r="6525">
          <cell r="AD6525" t="str">
            <v>wsLateral</v>
          </cell>
        </row>
        <row r="6526">
          <cell r="AD6526" t="str">
            <v>wsLateral</v>
          </cell>
        </row>
        <row r="6527">
          <cell r="AD6527" t="str">
            <v>wsLateral</v>
          </cell>
        </row>
        <row r="6528">
          <cell r="AD6528" t="str">
            <v>wsLateral</v>
          </cell>
        </row>
        <row r="6529">
          <cell r="AD6529" t="str">
            <v>wsMain</v>
          </cell>
        </row>
        <row r="6530">
          <cell r="AD6530" t="str">
            <v>wsMain</v>
          </cell>
        </row>
        <row r="6531">
          <cell r="AD6531" t="str">
            <v>wsMain</v>
          </cell>
        </row>
        <row r="6532">
          <cell r="AD6532" t="str">
            <v>swManhole</v>
          </cell>
        </row>
        <row r="6533">
          <cell r="AD6533" t="str">
            <v>swLateral</v>
          </cell>
        </row>
        <row r="6534">
          <cell r="AD6534" t="str">
            <v>swLateral</v>
          </cell>
        </row>
        <row r="6535">
          <cell r="AD6535" t="str">
            <v>swLateral</v>
          </cell>
        </row>
        <row r="6536">
          <cell r="AD6536" t="str">
            <v>swLateral</v>
          </cell>
        </row>
        <row r="6537">
          <cell r="AD6537" t="str">
            <v>swLateral</v>
          </cell>
        </row>
        <row r="6538">
          <cell r="AD6538" t="str">
            <v>swLateral</v>
          </cell>
        </row>
        <row r="6539">
          <cell r="AD6539" t="str">
            <v>swLateral</v>
          </cell>
        </row>
        <row r="6540">
          <cell r="AD6540" t="str">
            <v>swLateral</v>
          </cell>
        </row>
        <row r="6541">
          <cell r="AD6541" t="str">
            <v>swLateral</v>
          </cell>
        </row>
        <row r="6542">
          <cell r="AD6542" t="str">
            <v>wwLateral</v>
          </cell>
        </row>
        <row r="6543">
          <cell r="AD6543" t="str">
            <v>wwLateral</v>
          </cell>
        </row>
        <row r="6544">
          <cell r="AD6544" t="str">
            <v>wwLateral</v>
          </cell>
        </row>
        <row r="6545">
          <cell r="AD6545" t="str">
            <v>wwLateral</v>
          </cell>
        </row>
        <row r="6546">
          <cell r="AD6546" t="str">
            <v>wwLateral</v>
          </cell>
        </row>
        <row r="6547">
          <cell r="AD6547" t="str">
            <v>wwLateral</v>
          </cell>
        </row>
        <row r="6548">
          <cell r="AD6548" t="str">
            <v>wwLateral</v>
          </cell>
        </row>
        <row r="6549">
          <cell r="AD6549" t="str">
            <v>wwLateral</v>
          </cell>
        </row>
        <row r="6550">
          <cell r="AD6550" t="str">
            <v>wwLateral</v>
          </cell>
        </row>
        <row r="6551">
          <cell r="AD6551" t="str">
            <v>wsLateral</v>
          </cell>
        </row>
        <row r="6552">
          <cell r="AD6552" t="str">
            <v>wsLateral</v>
          </cell>
        </row>
        <row r="6553">
          <cell r="AD6553" t="str">
            <v>wsMain</v>
          </cell>
        </row>
        <row r="6554">
          <cell r="AD6554" t="str">
            <v>swManhole</v>
          </cell>
        </row>
        <row r="6555">
          <cell r="AD6555" t="str">
            <v>wwManhole</v>
          </cell>
        </row>
        <row r="6556">
          <cell r="AD6556" t="str">
            <v>wwMain</v>
          </cell>
        </row>
        <row r="6557">
          <cell r="AD6557" t="str">
            <v>wsValve</v>
          </cell>
        </row>
        <row r="6558">
          <cell r="AD6558" t="str">
            <v>wsValve</v>
          </cell>
        </row>
        <row r="6559">
          <cell r="AD6559" t="str">
            <v>wsValve</v>
          </cell>
        </row>
        <row r="6560">
          <cell r="AD6560" t="str">
            <v>wsLateral</v>
          </cell>
        </row>
        <row r="6561">
          <cell r="AD6561" t="str">
            <v>wsLateral</v>
          </cell>
        </row>
        <row r="6562">
          <cell r="AD6562" t="str">
            <v>wsLateral</v>
          </cell>
        </row>
        <row r="6563">
          <cell r="AD6563" t="str">
            <v>swLateral</v>
          </cell>
        </row>
        <row r="6564">
          <cell r="AD6564" t="str">
            <v>swLateral</v>
          </cell>
        </row>
        <row r="6565">
          <cell r="AD6565" t="str">
            <v>swLateral</v>
          </cell>
        </row>
        <row r="6566">
          <cell r="AD6566" t="str">
            <v>wwLateral</v>
          </cell>
        </row>
        <row r="6567">
          <cell r="AD6567" t="str">
            <v>wwLateral</v>
          </cell>
        </row>
        <row r="6568">
          <cell r="AD6568" t="str">
            <v>wwLateral</v>
          </cell>
        </row>
        <row r="6569">
          <cell r="AD6569" t="str">
            <v>swManhole</v>
          </cell>
        </row>
        <row r="6570">
          <cell r="AD6570" t="str">
            <v>wsLateral</v>
          </cell>
        </row>
        <row r="6571">
          <cell r="AD6571" t="str">
            <v>wsLateral</v>
          </cell>
        </row>
        <row r="6572">
          <cell r="AD6572" t="str">
            <v>wsLateral</v>
          </cell>
        </row>
        <row r="6573">
          <cell r="AD6573" t="str">
            <v>wsLateral</v>
          </cell>
        </row>
        <row r="6574">
          <cell r="AD6574" t="str">
            <v>wwManhole</v>
          </cell>
        </row>
        <row r="6575">
          <cell r="AD6575" t="str">
            <v>wsLateral</v>
          </cell>
        </row>
        <row r="6576">
          <cell r="AD6576" t="str">
            <v>wsLateral</v>
          </cell>
        </row>
        <row r="6577">
          <cell r="AD6577" t="str">
            <v>wsLateral</v>
          </cell>
        </row>
        <row r="6578">
          <cell r="AD6578" t="str">
            <v>wsLateral</v>
          </cell>
        </row>
        <row r="6579">
          <cell r="AD6579" t="str">
            <v>wsLateral</v>
          </cell>
        </row>
        <row r="6580">
          <cell r="AD6580" t="str">
            <v>wsLateral</v>
          </cell>
        </row>
        <row r="6581">
          <cell r="AD6581" t="str">
            <v>swLateral</v>
          </cell>
        </row>
        <row r="6582">
          <cell r="AD6582" t="str">
            <v>wwLateral</v>
          </cell>
        </row>
        <row r="6583">
          <cell r="AD6583" t="str">
            <v>wwLateral</v>
          </cell>
        </row>
        <row r="6584">
          <cell r="AD6584" t="str">
            <v>wwLateral</v>
          </cell>
        </row>
        <row r="6585">
          <cell r="AD6585" t="str">
            <v>wwLateral</v>
          </cell>
        </row>
        <row r="6586">
          <cell r="AD6586" t="str">
            <v>wwLateral</v>
          </cell>
        </row>
        <row r="6587">
          <cell r="AD6587" t="str">
            <v>wwLateral</v>
          </cell>
        </row>
        <row r="6588">
          <cell r="AD6588" t="str">
            <v>wsValve</v>
          </cell>
        </row>
        <row r="6589">
          <cell r="AD6589" t="str">
            <v>wsLateral</v>
          </cell>
        </row>
        <row r="6590">
          <cell r="AD6590" t="str">
            <v>wsValve</v>
          </cell>
        </row>
        <row r="6591">
          <cell r="AD6591" t="str">
            <v>wsLateral</v>
          </cell>
        </row>
        <row r="6592">
          <cell r="AD6592" t="str">
            <v>wsValve</v>
          </cell>
        </row>
        <row r="6593">
          <cell r="AD6593" t="str">
            <v>wsLateral</v>
          </cell>
        </row>
        <row r="6594">
          <cell r="AD6594" t="str">
            <v>wsLateral</v>
          </cell>
        </row>
        <row r="6595">
          <cell r="AD6595" t="str">
            <v>wsLateral</v>
          </cell>
        </row>
        <row r="6596">
          <cell r="AD6596" t="str">
            <v>swLateral</v>
          </cell>
        </row>
        <row r="6597">
          <cell r="AD6597" t="str">
            <v>swLateral</v>
          </cell>
        </row>
        <row r="6598">
          <cell r="AD6598" t="str">
            <v>swLateral</v>
          </cell>
        </row>
        <row r="6599">
          <cell r="AD6599" t="str">
            <v>swLateral</v>
          </cell>
        </row>
        <row r="6600">
          <cell r="AD6600" t="str">
            <v>swLateral</v>
          </cell>
        </row>
        <row r="6601">
          <cell r="AD6601" t="str">
            <v>wsLateral</v>
          </cell>
        </row>
        <row r="6602">
          <cell r="AD6602" t="str">
            <v>wsLateral</v>
          </cell>
        </row>
        <row r="6603">
          <cell r="AD6603" t="str">
            <v>wsLateral</v>
          </cell>
        </row>
        <row r="6604">
          <cell r="AD6604" t="str">
            <v>wsLateral</v>
          </cell>
        </row>
        <row r="6605">
          <cell r="AD6605" t="str">
            <v>wsLateral</v>
          </cell>
        </row>
        <row r="6606">
          <cell r="AD6606" t="str">
            <v>wsLateral</v>
          </cell>
        </row>
        <row r="6607">
          <cell r="AD6607" t="str">
            <v>wsValve</v>
          </cell>
        </row>
        <row r="6608">
          <cell r="AD6608" t="str">
            <v>wsMeter</v>
          </cell>
        </row>
        <row r="6609">
          <cell r="AD6609" t="str">
            <v>wsMeter</v>
          </cell>
        </row>
        <row r="6610">
          <cell r="AD6610" t="str">
            <v>wsValve</v>
          </cell>
        </row>
        <row r="6611">
          <cell r="AD6611" t="str">
            <v>wsMeter</v>
          </cell>
        </row>
        <row r="6612">
          <cell r="AD6612" t="str">
            <v>swMain</v>
          </cell>
        </row>
        <row r="6613">
          <cell r="AD6613" t="str">
            <v>wsMeter</v>
          </cell>
        </row>
        <row r="6614">
          <cell r="AD6614" t="str">
            <v>wsValve</v>
          </cell>
        </row>
        <row r="6615">
          <cell r="AD6615" t="str">
            <v>wsMeter</v>
          </cell>
        </row>
        <row r="6616">
          <cell r="AD6616" t="str">
            <v>wsValve</v>
          </cell>
        </row>
        <row r="6617">
          <cell r="AD6617" t="str">
            <v>wwLateral</v>
          </cell>
        </row>
        <row r="6618">
          <cell r="AD6618" t="str">
            <v>swTreatmentDevice</v>
          </cell>
        </row>
        <row r="6619">
          <cell r="AD6619" t="str">
            <v>wsMeter</v>
          </cell>
        </row>
        <row r="6620">
          <cell r="AD6620" t="str">
            <v>wsMeter</v>
          </cell>
        </row>
        <row r="6621">
          <cell r="AD6621" t="str">
            <v>wsMeter</v>
          </cell>
        </row>
        <row r="6622">
          <cell r="AD6622" t="str">
            <v>wsMeter</v>
          </cell>
        </row>
        <row r="6623">
          <cell r="AD6623" t="str">
            <v>wsMeter</v>
          </cell>
        </row>
        <row r="6624">
          <cell r="AD6624" t="str">
            <v>wsValve</v>
          </cell>
        </row>
        <row r="6625">
          <cell r="AD6625" t="str">
            <v>swMain</v>
          </cell>
        </row>
        <row r="6626">
          <cell r="AD6626" t="str">
            <v>wsValve</v>
          </cell>
        </row>
        <row r="6627">
          <cell r="AD6627" t="str">
            <v>wsMeter</v>
          </cell>
        </row>
        <row r="6628">
          <cell r="AD6628" t="str">
            <v>swManhole</v>
          </cell>
        </row>
        <row r="6629">
          <cell r="AD6629" t="str">
            <v>wsMeter</v>
          </cell>
        </row>
        <row r="6630">
          <cell r="AD6630" t="str">
            <v>wsValve</v>
          </cell>
        </row>
        <row r="6631">
          <cell r="AD6631" t="str">
            <v>swMain</v>
          </cell>
        </row>
        <row r="6632">
          <cell r="AD6632" t="str">
            <v>wsMeter</v>
          </cell>
        </row>
        <row r="6633">
          <cell r="AD6633" t="str">
            <v>swManhole</v>
          </cell>
        </row>
        <row r="6634">
          <cell r="AD6634" t="str">
            <v>wwManhole</v>
          </cell>
        </row>
        <row r="6635">
          <cell r="AD6635" t="str">
            <v>wsMain</v>
          </cell>
        </row>
        <row r="6636">
          <cell r="AD6636" t="str">
            <v>wsValve</v>
          </cell>
        </row>
        <row r="6637">
          <cell r="AD6637" t="str">
            <v>wsValve</v>
          </cell>
        </row>
        <row r="6638">
          <cell r="AD6638" t="str">
            <v>wsValve</v>
          </cell>
        </row>
        <row r="6639">
          <cell r="AD6639" t="str">
            <v>wsValve</v>
          </cell>
        </row>
        <row r="6640">
          <cell r="AD6640" t="str">
            <v>swMain</v>
          </cell>
        </row>
        <row r="6641">
          <cell r="AD6641" t="str">
            <v>wsValve</v>
          </cell>
        </row>
        <row r="6642">
          <cell r="AD6642" t="str">
            <v>wsMeter</v>
          </cell>
        </row>
        <row r="6643">
          <cell r="AD6643" t="str">
            <v>wsMain</v>
          </cell>
        </row>
        <row r="6644">
          <cell r="AD6644" t="str">
            <v>wsMeter</v>
          </cell>
        </row>
        <row r="6645">
          <cell r="AD6645" t="str">
            <v>wsValve</v>
          </cell>
        </row>
        <row r="6646">
          <cell r="AD6646" t="str">
            <v>wsLateral</v>
          </cell>
        </row>
        <row r="6647">
          <cell r="AD6647" t="str">
            <v>wsMeter</v>
          </cell>
        </row>
        <row r="6648">
          <cell r="AD6648" t="str">
            <v>swManhole</v>
          </cell>
        </row>
        <row r="6649">
          <cell r="AD6649" t="str">
            <v>wsMain</v>
          </cell>
        </row>
        <row r="6650">
          <cell r="AD6650" t="str">
            <v>swMain</v>
          </cell>
        </row>
        <row r="6651">
          <cell r="AD6651" t="str">
            <v>wsValve</v>
          </cell>
        </row>
        <row r="6652">
          <cell r="AD6652" t="str">
            <v>wwMain</v>
          </cell>
        </row>
        <row r="6653">
          <cell r="AD6653" t="str">
            <v>wsValve</v>
          </cell>
        </row>
        <row r="6654">
          <cell r="AD6654" t="str">
            <v>wsHydrant</v>
          </cell>
        </row>
        <row r="6655">
          <cell r="AD6655" t="str">
            <v>wsMain</v>
          </cell>
        </row>
        <row r="6656">
          <cell r="AD6656" t="str">
            <v>wwManhole</v>
          </cell>
        </row>
        <row r="6657">
          <cell r="AD6657" t="str">
            <v>wsLateral</v>
          </cell>
        </row>
        <row r="6658">
          <cell r="AD6658" t="str">
            <v>wsValve</v>
          </cell>
        </row>
        <row r="6659">
          <cell r="AD6659" t="str">
            <v>wsMain</v>
          </cell>
        </row>
        <row r="6660">
          <cell r="AD6660" t="str">
            <v>wsValve</v>
          </cell>
        </row>
        <row r="6661">
          <cell r="AD6661" t="str">
            <v>wsValve</v>
          </cell>
        </row>
        <row r="6662">
          <cell r="AD6662" t="str">
            <v>wsMeter</v>
          </cell>
        </row>
        <row r="6663">
          <cell r="AD6663" t="str">
            <v>wsValve</v>
          </cell>
        </row>
        <row r="6664">
          <cell r="AD6664" t="str">
            <v>wwMain</v>
          </cell>
        </row>
        <row r="6665">
          <cell r="AD6665" t="str">
            <v>wsMain</v>
          </cell>
        </row>
        <row r="6666">
          <cell r="AD6666" t="str">
            <v>wsValve</v>
          </cell>
        </row>
        <row r="6667">
          <cell r="AD6667" t="str">
            <v>wwManhole</v>
          </cell>
        </row>
        <row r="6668">
          <cell r="AD6668" t="str">
            <v>wwManhole</v>
          </cell>
        </row>
        <row r="6669">
          <cell r="AD6669" t="str">
            <v>swMain</v>
          </cell>
        </row>
        <row r="6670">
          <cell r="AD6670" t="str">
            <v>wsMeter</v>
          </cell>
        </row>
        <row r="6671">
          <cell r="AD6671" t="str">
            <v>wwManhole</v>
          </cell>
        </row>
        <row r="6672">
          <cell r="AD6672" t="str">
            <v>swMain</v>
          </cell>
        </row>
        <row r="6673">
          <cell r="AD6673" t="str">
            <v>swMain</v>
          </cell>
        </row>
        <row r="6674">
          <cell r="AD6674" t="str">
            <v>swMain</v>
          </cell>
        </row>
        <row r="6675">
          <cell r="AD6675" t="str">
            <v>wsValve</v>
          </cell>
        </row>
        <row r="6676">
          <cell r="AD6676" t="str">
            <v>wsValve</v>
          </cell>
        </row>
        <row r="6677">
          <cell r="AD6677" t="str">
            <v>wsMeter</v>
          </cell>
        </row>
        <row r="6678">
          <cell r="AD6678" t="str">
            <v>swMain</v>
          </cell>
        </row>
        <row r="6679">
          <cell r="AD6679" t="str">
            <v>wsMeter</v>
          </cell>
        </row>
        <row r="6680">
          <cell r="AD6680" t="str">
            <v>wsValve</v>
          </cell>
        </row>
        <row r="6681">
          <cell r="AD6681" t="str">
            <v>wsValve</v>
          </cell>
        </row>
        <row r="6682">
          <cell r="AD6682" t="str">
            <v>wsMeter</v>
          </cell>
        </row>
        <row r="6683">
          <cell r="AD6683" t="str">
            <v>wsMeter</v>
          </cell>
        </row>
        <row r="6684">
          <cell r="AD6684" t="str">
            <v>swMain</v>
          </cell>
        </row>
        <row r="6685">
          <cell r="AD6685" t="str">
            <v>wsValve</v>
          </cell>
        </row>
        <row r="6686">
          <cell r="AD6686" t="str">
            <v>swMain</v>
          </cell>
        </row>
        <row r="6687">
          <cell r="AD6687" t="str">
            <v>wwMain</v>
          </cell>
        </row>
        <row r="6688">
          <cell r="AD6688" t="str">
            <v>wsValve</v>
          </cell>
        </row>
        <row r="6689">
          <cell r="AD6689" t="str">
            <v>wsMeter</v>
          </cell>
        </row>
        <row r="6690">
          <cell r="AD6690" t="str">
            <v>wsHydrant</v>
          </cell>
        </row>
        <row r="6691">
          <cell r="AD6691" t="str">
            <v>wsValve</v>
          </cell>
        </row>
        <row r="6692">
          <cell r="AD6692" t="str">
            <v>wsMain</v>
          </cell>
        </row>
        <row r="6693">
          <cell r="AD6693" t="str">
            <v>wsValve</v>
          </cell>
        </row>
        <row r="6694">
          <cell r="AD6694" t="str">
            <v>wsHydrant</v>
          </cell>
        </row>
        <row r="6695">
          <cell r="AD6695" t="str">
            <v>swManhole</v>
          </cell>
        </row>
        <row r="6696">
          <cell r="AD6696" t="str">
            <v>swMain</v>
          </cell>
        </row>
        <row r="6697">
          <cell r="AD6697" t="str">
            <v>wsValve</v>
          </cell>
        </row>
        <row r="6698">
          <cell r="AD6698" t="str">
            <v>wsValve</v>
          </cell>
        </row>
        <row r="6699">
          <cell r="AD6699" t="str">
            <v>wsMeter</v>
          </cell>
        </row>
        <row r="6700">
          <cell r="AD6700" t="str">
            <v>swMain</v>
          </cell>
        </row>
        <row r="6701">
          <cell r="AD6701" t="str">
            <v>wsMeter</v>
          </cell>
        </row>
        <row r="6702">
          <cell r="AD6702" t="str">
            <v>wsValve</v>
          </cell>
        </row>
        <row r="6703">
          <cell r="AD6703" t="str">
            <v>wsValve</v>
          </cell>
        </row>
        <row r="6704">
          <cell r="AD6704" t="str">
            <v>wsMeter</v>
          </cell>
        </row>
        <row r="6705">
          <cell r="AD6705" t="str">
            <v>swMain</v>
          </cell>
        </row>
        <row r="6706">
          <cell r="AD6706" t="str">
            <v>wsValve</v>
          </cell>
        </row>
        <row r="6707">
          <cell r="AD6707" t="str">
            <v>wsMeter</v>
          </cell>
        </row>
        <row r="6708">
          <cell r="AD6708" t="str">
            <v>wsMeter</v>
          </cell>
        </row>
        <row r="6709">
          <cell r="AD6709" t="str">
            <v>wsMeter</v>
          </cell>
        </row>
        <row r="6710">
          <cell r="AD6710" t="str">
            <v>wsMain</v>
          </cell>
        </row>
        <row r="6711">
          <cell r="AD6711" t="str">
            <v>wsMeter</v>
          </cell>
        </row>
        <row r="6712">
          <cell r="AD6712" t="str">
            <v>swMain</v>
          </cell>
        </row>
        <row r="6713">
          <cell r="AD6713" t="str">
            <v>wsValve</v>
          </cell>
        </row>
        <row r="6714">
          <cell r="AD6714" t="str">
            <v>wsHydrant</v>
          </cell>
        </row>
        <row r="6715">
          <cell r="AD6715" t="str">
            <v>wsMeter</v>
          </cell>
        </row>
        <row r="6716">
          <cell r="AD6716" t="str">
            <v>wwLateral</v>
          </cell>
        </row>
        <row r="6717">
          <cell r="AD6717" t="str">
            <v>wsMeter</v>
          </cell>
        </row>
        <row r="6718">
          <cell r="AD6718" t="str">
            <v>wsHydrant</v>
          </cell>
        </row>
        <row r="6719">
          <cell r="AD6719" t="str">
            <v>wsMeter</v>
          </cell>
        </row>
        <row r="6720">
          <cell r="AD6720" t="str">
            <v>wsValve</v>
          </cell>
        </row>
        <row r="6721">
          <cell r="AD6721" t="str">
            <v>swMain</v>
          </cell>
        </row>
        <row r="6722">
          <cell r="AD6722" t="str">
            <v>wsMain</v>
          </cell>
        </row>
        <row r="6723">
          <cell r="AD6723" t="str">
            <v>wsValve</v>
          </cell>
        </row>
        <row r="6724">
          <cell r="AD6724" t="str">
            <v>wsMeter</v>
          </cell>
        </row>
        <row r="6725">
          <cell r="AD6725" t="str">
            <v>wsValve</v>
          </cell>
        </row>
        <row r="6726">
          <cell r="AD6726" t="str">
            <v>wsMeter</v>
          </cell>
        </row>
        <row r="6727">
          <cell r="AD6727" t="str">
            <v>swMain</v>
          </cell>
        </row>
        <row r="6728">
          <cell r="AD6728" t="str">
            <v>wsValve</v>
          </cell>
        </row>
        <row r="6729">
          <cell r="AD6729" t="str">
            <v>wsValve</v>
          </cell>
        </row>
        <row r="6730">
          <cell r="AD6730" t="str">
            <v>swManhole</v>
          </cell>
        </row>
        <row r="6731">
          <cell r="AD6731" t="str">
            <v>wsMain</v>
          </cell>
        </row>
        <row r="6732">
          <cell r="AD6732" t="str">
            <v>swMain</v>
          </cell>
        </row>
        <row r="6733">
          <cell r="AD6733" t="str">
            <v>wwMain</v>
          </cell>
        </row>
        <row r="6734">
          <cell r="AD6734" t="str">
            <v>wsValve</v>
          </cell>
        </row>
        <row r="6735">
          <cell r="AD6735" t="str">
            <v>wsMeter</v>
          </cell>
        </row>
        <row r="6736">
          <cell r="AD6736" t="str">
            <v>swManhole</v>
          </cell>
        </row>
        <row r="6737">
          <cell r="AD6737" t="str">
            <v>wsMeter</v>
          </cell>
        </row>
        <row r="6738">
          <cell r="AD6738" t="str">
            <v>swMain</v>
          </cell>
        </row>
        <row r="6739">
          <cell r="AD6739" t="str">
            <v>wsValve</v>
          </cell>
        </row>
        <row r="6740">
          <cell r="AD6740" t="str">
            <v>wsMain</v>
          </cell>
        </row>
        <row r="6741">
          <cell r="AD6741" t="str">
            <v>wsMeter</v>
          </cell>
        </row>
        <row r="6742">
          <cell r="AD6742" t="str">
            <v>wsMeter</v>
          </cell>
        </row>
        <row r="6743">
          <cell r="AD6743" t="str">
            <v>wsValve</v>
          </cell>
        </row>
        <row r="6744">
          <cell r="AD6744" t="str">
            <v>wwManhole</v>
          </cell>
        </row>
        <row r="6745">
          <cell r="AD6745" t="str">
            <v>wsValve</v>
          </cell>
        </row>
        <row r="6746">
          <cell r="AD6746" t="str">
            <v>wsValve</v>
          </cell>
        </row>
        <row r="6747">
          <cell r="AD6747" t="str">
            <v>wsMeter</v>
          </cell>
        </row>
        <row r="6748">
          <cell r="AD6748" t="str">
            <v>wsValve</v>
          </cell>
        </row>
        <row r="6749">
          <cell r="AD6749" t="str">
            <v>wwMain</v>
          </cell>
        </row>
        <row r="6750">
          <cell r="AD6750" t="str">
            <v>wsMain</v>
          </cell>
        </row>
        <row r="6751">
          <cell r="AD6751" t="str">
            <v>wsMeter</v>
          </cell>
        </row>
        <row r="6752">
          <cell r="AD6752" t="str">
            <v>wsValve</v>
          </cell>
        </row>
        <row r="6753">
          <cell r="AD6753" t="str">
            <v>swMain</v>
          </cell>
        </row>
        <row r="6754">
          <cell r="AD6754" t="str">
            <v>wsMeter</v>
          </cell>
        </row>
        <row r="6755">
          <cell r="AD6755" t="str">
            <v>wsMeter</v>
          </cell>
        </row>
        <row r="6756">
          <cell r="AD6756" t="str">
            <v>wsMeter</v>
          </cell>
        </row>
        <row r="6757">
          <cell r="AD6757" t="str">
            <v>swMain</v>
          </cell>
        </row>
        <row r="6758">
          <cell r="AD6758" t="str">
            <v>wsValve</v>
          </cell>
        </row>
        <row r="6759">
          <cell r="AD6759" t="str">
            <v>wsValve</v>
          </cell>
        </row>
        <row r="6760">
          <cell r="AD6760" t="str">
            <v>swMain</v>
          </cell>
        </row>
        <row r="6761">
          <cell r="AD6761" t="str">
            <v>wsValve</v>
          </cell>
        </row>
        <row r="6762">
          <cell r="AD6762" t="str">
            <v>wsLateral</v>
          </cell>
        </row>
        <row r="6763">
          <cell r="AD6763" t="str">
            <v>wsValve</v>
          </cell>
        </row>
        <row r="6764">
          <cell r="AD6764" t="str">
            <v>swMain</v>
          </cell>
        </row>
        <row r="6765">
          <cell r="AD6765" t="str">
            <v>wsValve</v>
          </cell>
        </row>
        <row r="6766">
          <cell r="AD6766" t="str">
            <v>wwLateral</v>
          </cell>
        </row>
        <row r="6767">
          <cell r="AD6767" t="str">
            <v>wsMeter</v>
          </cell>
        </row>
        <row r="6768">
          <cell r="AD6768" t="str">
            <v>wwManhole</v>
          </cell>
        </row>
        <row r="6769">
          <cell r="AD6769" t="str">
            <v>wsMeter</v>
          </cell>
        </row>
        <row r="6770">
          <cell r="AD6770" t="str">
            <v>wsValve</v>
          </cell>
        </row>
        <row r="6771">
          <cell r="AD6771" t="str">
            <v>wsMeter</v>
          </cell>
        </row>
        <row r="6772">
          <cell r="AD6772" t="str">
            <v>wwLateral</v>
          </cell>
        </row>
        <row r="6773">
          <cell r="AD6773" t="str">
            <v>wsMeter</v>
          </cell>
        </row>
        <row r="6774">
          <cell r="AD6774" t="str">
            <v>wsValve</v>
          </cell>
        </row>
        <row r="6775">
          <cell r="AD6775" t="str">
            <v>wsMeter</v>
          </cell>
        </row>
        <row r="6776">
          <cell r="AD6776" t="str">
            <v>wsValve</v>
          </cell>
        </row>
        <row r="6777">
          <cell r="AD6777" t="str">
            <v>wwMain</v>
          </cell>
        </row>
        <row r="6778">
          <cell r="AD6778" t="str">
            <v>swManhole</v>
          </cell>
        </row>
        <row r="6779">
          <cell r="AD6779" t="str">
            <v>wsValve</v>
          </cell>
        </row>
        <row r="6780">
          <cell r="AD6780" t="str">
            <v>wwLateral</v>
          </cell>
        </row>
        <row r="6781">
          <cell r="AD6781" t="str">
            <v>wwMain</v>
          </cell>
        </row>
        <row r="6782">
          <cell r="AD6782" t="str">
            <v>wsMeter</v>
          </cell>
        </row>
        <row r="6783">
          <cell r="AD6783" t="str">
            <v>wsValve</v>
          </cell>
        </row>
        <row r="6784">
          <cell r="AD6784" t="str">
            <v>wsMeter</v>
          </cell>
        </row>
        <row r="6785">
          <cell r="AD6785" t="str">
            <v>wsMeter</v>
          </cell>
        </row>
        <row r="6786">
          <cell r="AD6786" t="str">
            <v>wsHydrant</v>
          </cell>
        </row>
        <row r="6787">
          <cell r="AD6787" t="str">
            <v>swMain</v>
          </cell>
        </row>
        <row r="6788">
          <cell r="AD6788" t="str">
            <v>wsValve</v>
          </cell>
        </row>
        <row r="6789">
          <cell r="AD6789" t="str">
            <v>wsMeter</v>
          </cell>
        </row>
        <row r="6790">
          <cell r="AD6790" t="str">
            <v>swMain</v>
          </cell>
        </row>
        <row r="6791">
          <cell r="AD6791" t="str">
            <v>wsValve</v>
          </cell>
        </row>
        <row r="6792">
          <cell r="AD6792" t="str">
            <v>swManhole</v>
          </cell>
        </row>
        <row r="6793">
          <cell r="AD6793" t="str">
            <v>wwManhole</v>
          </cell>
        </row>
        <row r="6794">
          <cell r="AD6794" t="str">
            <v>wsValve</v>
          </cell>
        </row>
        <row r="6795">
          <cell r="AD6795" t="str">
            <v>wsValve</v>
          </cell>
        </row>
        <row r="6796">
          <cell r="AD6796" t="str">
            <v>wsMeter</v>
          </cell>
        </row>
        <row r="6797">
          <cell r="AD6797" t="str">
            <v>wsValve</v>
          </cell>
        </row>
        <row r="6798">
          <cell r="AD6798" t="str">
            <v>swMain</v>
          </cell>
        </row>
        <row r="6799">
          <cell r="AD6799" t="str">
            <v>wsMeter</v>
          </cell>
        </row>
        <row r="6800">
          <cell r="AD6800" t="str">
            <v>wsLateral</v>
          </cell>
        </row>
        <row r="6801">
          <cell r="AD6801" t="str">
            <v>wsValve</v>
          </cell>
        </row>
        <row r="6802">
          <cell r="AD6802" t="str">
            <v>wwLateral</v>
          </cell>
        </row>
        <row r="6803">
          <cell r="AD6803" t="str">
            <v>wsMain</v>
          </cell>
        </row>
        <row r="6804">
          <cell r="AD6804" t="str">
            <v>swMain</v>
          </cell>
        </row>
        <row r="6805">
          <cell r="AD6805" t="str">
            <v>wsValve</v>
          </cell>
        </row>
        <row r="6806">
          <cell r="AD6806" t="str">
            <v>wsMeter</v>
          </cell>
        </row>
        <row r="6807">
          <cell r="AD6807" t="str">
            <v>wsValve</v>
          </cell>
        </row>
        <row r="6808">
          <cell r="AD6808" t="str">
            <v>wsLateral</v>
          </cell>
        </row>
        <row r="6809">
          <cell r="AD6809" t="str">
            <v>swMain</v>
          </cell>
        </row>
        <row r="6810">
          <cell r="AD6810" t="str">
            <v>wsValve</v>
          </cell>
        </row>
        <row r="6811">
          <cell r="AD6811" t="str">
            <v>wsMeter</v>
          </cell>
        </row>
        <row r="6812">
          <cell r="AD6812" t="str">
            <v>wwMain</v>
          </cell>
        </row>
        <row r="6813">
          <cell r="AD6813" t="str">
            <v>wsMeter</v>
          </cell>
        </row>
        <row r="6814">
          <cell r="AD6814" t="str">
            <v>wsMeter</v>
          </cell>
        </row>
        <row r="6815">
          <cell r="AD6815" t="str">
            <v>swMain</v>
          </cell>
        </row>
        <row r="6816">
          <cell r="AD6816" t="str">
            <v>wsHydrant</v>
          </cell>
        </row>
        <row r="6817">
          <cell r="AD6817" t="str">
            <v>wwLateral</v>
          </cell>
        </row>
        <row r="6818">
          <cell r="AD6818" t="str">
            <v>wsMeter</v>
          </cell>
        </row>
        <row r="6819">
          <cell r="AD6819" t="str">
            <v>wsMeter</v>
          </cell>
        </row>
        <row r="6820">
          <cell r="AD6820" t="str">
            <v>wsValve</v>
          </cell>
        </row>
        <row r="6821">
          <cell r="AD6821" t="str">
            <v>wsMeter</v>
          </cell>
        </row>
        <row r="6822">
          <cell r="AD6822" t="str">
            <v>wsValve</v>
          </cell>
        </row>
        <row r="6823">
          <cell r="AD6823" t="str">
            <v>wsMeter</v>
          </cell>
        </row>
        <row r="6824">
          <cell r="AD6824" t="str">
            <v>wsMeter</v>
          </cell>
        </row>
        <row r="6825">
          <cell r="AD6825" t="str">
            <v>wsHydrant</v>
          </cell>
        </row>
        <row r="6826">
          <cell r="AD6826" t="str">
            <v>swMain</v>
          </cell>
        </row>
        <row r="6827">
          <cell r="AD6827" t="str">
            <v>wsMeter</v>
          </cell>
        </row>
        <row r="6828">
          <cell r="AD6828" t="str">
            <v>wsValve</v>
          </cell>
        </row>
        <row r="6829">
          <cell r="AD6829" t="str">
            <v>wsMeter</v>
          </cell>
        </row>
        <row r="6830">
          <cell r="AD6830" t="str">
            <v>swMain</v>
          </cell>
        </row>
        <row r="6831">
          <cell r="AD6831" t="str">
            <v>swMain</v>
          </cell>
        </row>
        <row r="6832">
          <cell r="AD6832" t="str">
            <v>wsMeter</v>
          </cell>
        </row>
        <row r="6833">
          <cell r="AD6833" t="str">
            <v>wsValve</v>
          </cell>
        </row>
        <row r="6834">
          <cell r="AD6834" t="str">
            <v>wsValve</v>
          </cell>
        </row>
        <row r="6835">
          <cell r="AD6835" t="str">
            <v>swTreatmentDevice</v>
          </cell>
        </row>
        <row r="6836">
          <cell r="AD6836" t="str">
            <v>wwMain</v>
          </cell>
        </row>
        <row r="6837">
          <cell r="AD6837" t="str">
            <v>wsLateral</v>
          </cell>
        </row>
        <row r="6838">
          <cell r="AD6838" t="str">
            <v>wsValve</v>
          </cell>
        </row>
        <row r="6839">
          <cell r="AD6839" t="str">
            <v>wsValve</v>
          </cell>
        </row>
        <row r="6840">
          <cell r="AD6840" t="str">
            <v>wwLateral</v>
          </cell>
        </row>
        <row r="6841">
          <cell r="AD6841" t="str">
            <v>wwLateral</v>
          </cell>
        </row>
        <row r="6842">
          <cell r="AD6842" t="str">
            <v>wwMain</v>
          </cell>
        </row>
        <row r="6843">
          <cell r="AD6843" t="str">
            <v>wsValve</v>
          </cell>
        </row>
        <row r="6844">
          <cell r="AD6844" t="str">
            <v>wsValve</v>
          </cell>
        </row>
        <row r="6845">
          <cell r="AD6845" t="str">
            <v>wsLateral</v>
          </cell>
        </row>
        <row r="6846">
          <cell r="AD6846" t="str">
            <v>wsValve</v>
          </cell>
        </row>
        <row r="6847">
          <cell r="AD6847" t="str">
            <v>wsValve</v>
          </cell>
        </row>
        <row r="6848">
          <cell r="AD6848" t="str">
            <v>wsValve</v>
          </cell>
        </row>
        <row r="6849">
          <cell r="AD6849" t="str">
            <v>wsMain</v>
          </cell>
        </row>
        <row r="6850">
          <cell r="AD6850" t="str">
            <v>wsValve</v>
          </cell>
        </row>
        <row r="6851">
          <cell r="AD6851" t="str">
            <v>wsMeter</v>
          </cell>
        </row>
        <row r="6852">
          <cell r="AD6852" t="str">
            <v>wsValve</v>
          </cell>
        </row>
        <row r="6853">
          <cell r="AD6853" t="str">
            <v>swMain</v>
          </cell>
        </row>
        <row r="6854">
          <cell r="AD6854" t="str">
            <v>wsValve</v>
          </cell>
        </row>
        <row r="6855">
          <cell r="AD6855" t="str">
            <v>wsValve</v>
          </cell>
        </row>
        <row r="6856">
          <cell r="AD6856" t="str">
            <v>wsMeter</v>
          </cell>
        </row>
        <row r="6857">
          <cell r="AD6857" t="str">
            <v>swTreatmentDevice</v>
          </cell>
        </row>
        <row r="6858">
          <cell r="AD6858" t="str">
            <v>wsValve</v>
          </cell>
        </row>
        <row r="6859">
          <cell r="AD6859" t="str">
            <v>wsValve</v>
          </cell>
        </row>
        <row r="6860">
          <cell r="AD6860" t="str">
            <v>swMain</v>
          </cell>
        </row>
        <row r="6861">
          <cell r="AD6861" t="str">
            <v>wsValve</v>
          </cell>
        </row>
        <row r="6862">
          <cell r="AD6862" t="str">
            <v>wsValve</v>
          </cell>
        </row>
        <row r="6863">
          <cell r="AD6863" t="str">
            <v>swMain</v>
          </cell>
        </row>
        <row r="6864">
          <cell r="AD6864" t="str">
            <v>wsHydrant</v>
          </cell>
        </row>
        <row r="6865">
          <cell r="AD6865" t="str">
            <v>swMain</v>
          </cell>
        </row>
        <row r="6866">
          <cell r="AD6866" t="str">
            <v>wsMain</v>
          </cell>
        </row>
        <row r="6867">
          <cell r="AD6867" t="str">
            <v>wsMeter</v>
          </cell>
        </row>
        <row r="6868">
          <cell r="AD6868" t="str">
            <v>wsMain</v>
          </cell>
        </row>
        <row r="6869">
          <cell r="AD6869" t="str">
            <v>wsMeter</v>
          </cell>
        </row>
        <row r="6870">
          <cell r="AD6870" t="str">
            <v>wsValve</v>
          </cell>
        </row>
        <row r="6871">
          <cell r="AD6871" t="str">
            <v>wsMeter</v>
          </cell>
        </row>
        <row r="6872">
          <cell r="AD6872" t="str">
            <v>swMain</v>
          </cell>
        </row>
        <row r="6873">
          <cell r="AD6873" t="str">
            <v>wsValve</v>
          </cell>
        </row>
        <row r="6874">
          <cell r="AD6874" t="str">
            <v>wwMain</v>
          </cell>
        </row>
        <row r="6875">
          <cell r="AD6875" t="str">
            <v>wsMeter</v>
          </cell>
        </row>
        <row r="6876">
          <cell r="AD6876" t="str">
            <v>swMain</v>
          </cell>
        </row>
        <row r="6877">
          <cell r="AD6877" t="str">
            <v>wsValve</v>
          </cell>
        </row>
        <row r="6878">
          <cell r="AD6878" t="str">
            <v>wsHydrant</v>
          </cell>
        </row>
        <row r="6879">
          <cell r="AD6879" t="str">
            <v>wwLateral</v>
          </cell>
        </row>
        <row r="6880">
          <cell r="AD6880" t="str">
            <v>swMain</v>
          </cell>
        </row>
        <row r="6881">
          <cell r="AD6881" t="str">
            <v>wsLateral</v>
          </cell>
        </row>
        <row r="6882">
          <cell r="AD6882" t="str">
            <v>wwManhole</v>
          </cell>
        </row>
        <row r="6883">
          <cell r="AD6883" t="str">
            <v>wsValve</v>
          </cell>
        </row>
        <row r="6884">
          <cell r="AD6884" t="str">
            <v>wsMeter</v>
          </cell>
        </row>
        <row r="6885">
          <cell r="AD6885" t="str">
            <v>wsValve</v>
          </cell>
        </row>
        <row r="6886">
          <cell r="AD6886" t="str">
            <v>wsLateral</v>
          </cell>
        </row>
        <row r="6887">
          <cell r="AD6887" t="str">
            <v>wsValve</v>
          </cell>
        </row>
        <row r="6888">
          <cell r="AD6888" t="str">
            <v>wsMeter</v>
          </cell>
        </row>
        <row r="6889">
          <cell r="AD6889" t="str">
            <v>swManhole</v>
          </cell>
        </row>
        <row r="6890">
          <cell r="AD6890" t="str">
            <v>wsValve</v>
          </cell>
        </row>
        <row r="6891">
          <cell r="AD6891" t="str">
            <v>swMain</v>
          </cell>
        </row>
        <row r="6892">
          <cell r="AD6892" t="str">
            <v>wsValve</v>
          </cell>
        </row>
        <row r="6893">
          <cell r="AD6893" t="str">
            <v>wsValve</v>
          </cell>
        </row>
        <row r="6894">
          <cell r="AD6894" t="str">
            <v>wsMain</v>
          </cell>
        </row>
        <row r="6895">
          <cell r="AD6895" t="str">
            <v>wsValve</v>
          </cell>
        </row>
        <row r="6896">
          <cell r="AD6896" t="str">
            <v>wsMeter</v>
          </cell>
        </row>
        <row r="6897">
          <cell r="AD6897" t="str">
            <v>wsValve</v>
          </cell>
        </row>
        <row r="6898">
          <cell r="AD6898" t="str">
            <v>swMain</v>
          </cell>
        </row>
        <row r="6899">
          <cell r="AD6899" t="str">
            <v>wsValve</v>
          </cell>
        </row>
        <row r="6900">
          <cell r="AD6900" t="str">
            <v>wsLateral</v>
          </cell>
        </row>
        <row r="6901">
          <cell r="AD6901" t="str">
            <v>wsMeter</v>
          </cell>
        </row>
        <row r="6902">
          <cell r="AD6902" t="str">
            <v>wsValve</v>
          </cell>
        </row>
        <row r="6903">
          <cell r="AD6903" t="str">
            <v>wsValve</v>
          </cell>
        </row>
        <row r="6904">
          <cell r="AD6904" t="str">
            <v>swManhole</v>
          </cell>
        </row>
        <row r="6905">
          <cell r="AD6905" t="str">
            <v>wsValve</v>
          </cell>
        </row>
        <row r="6906">
          <cell r="AD6906" t="str">
            <v>swManhole</v>
          </cell>
        </row>
        <row r="6907">
          <cell r="AD6907" t="str">
            <v>wsHydrant</v>
          </cell>
        </row>
        <row r="6908">
          <cell r="AD6908" t="str">
            <v>wsValve</v>
          </cell>
        </row>
        <row r="6909">
          <cell r="AD6909" t="str">
            <v>wsValve</v>
          </cell>
        </row>
        <row r="6910">
          <cell r="AD6910" t="str">
            <v>wsMeter</v>
          </cell>
        </row>
        <row r="6911">
          <cell r="AD6911" t="str">
            <v>swMain</v>
          </cell>
        </row>
        <row r="6912">
          <cell r="AD6912" t="str">
            <v>swManhole</v>
          </cell>
        </row>
        <row r="6913">
          <cell r="AD6913" t="str">
            <v>wsLateral</v>
          </cell>
        </row>
        <row r="6914">
          <cell r="AD6914" t="str">
            <v>swMain</v>
          </cell>
        </row>
        <row r="6915">
          <cell r="AD6915" t="str">
            <v>swManhole</v>
          </cell>
        </row>
        <row r="6916">
          <cell r="AD6916" t="str">
            <v>wsMeter</v>
          </cell>
        </row>
        <row r="6917">
          <cell r="AD6917" t="str">
            <v>wsMeter</v>
          </cell>
        </row>
        <row r="6918">
          <cell r="AD6918" t="str">
            <v>wwMain</v>
          </cell>
        </row>
        <row r="6919">
          <cell r="AD6919" t="str">
            <v>wsValve</v>
          </cell>
        </row>
        <row r="6920">
          <cell r="AD6920" t="str">
            <v>wsValve</v>
          </cell>
        </row>
        <row r="6921">
          <cell r="AD6921" t="str">
            <v>wsValve</v>
          </cell>
        </row>
        <row r="6922">
          <cell r="AD6922" t="str">
            <v>wsMeter</v>
          </cell>
        </row>
        <row r="6923">
          <cell r="AD6923" t="str">
            <v>swMain</v>
          </cell>
        </row>
        <row r="6924">
          <cell r="AD6924" t="str">
            <v>wsValve</v>
          </cell>
        </row>
        <row r="6925">
          <cell r="AD6925" t="str">
            <v>wsMeter</v>
          </cell>
        </row>
        <row r="6926">
          <cell r="AD6926" t="str">
            <v>swManhole</v>
          </cell>
        </row>
        <row r="6927">
          <cell r="AD6927" t="str">
            <v>wsMeter</v>
          </cell>
        </row>
        <row r="6928">
          <cell r="AD6928" t="str">
            <v>wwMain</v>
          </cell>
        </row>
        <row r="6929">
          <cell r="AD6929" t="str">
            <v>swMain</v>
          </cell>
        </row>
        <row r="6930">
          <cell r="AD6930" t="str">
            <v>wsValve</v>
          </cell>
        </row>
        <row r="6931">
          <cell r="AD6931" t="str">
            <v>wsValve</v>
          </cell>
        </row>
        <row r="6932">
          <cell r="AD6932" t="str">
            <v>wsValve</v>
          </cell>
        </row>
        <row r="6933">
          <cell r="AD6933" t="str">
            <v>wsValve</v>
          </cell>
        </row>
        <row r="6934">
          <cell r="AD6934" t="str">
            <v>wsMeter</v>
          </cell>
        </row>
        <row r="6935">
          <cell r="AD6935" t="str">
            <v>wsMain</v>
          </cell>
        </row>
        <row r="6936">
          <cell r="AD6936" t="str">
            <v>wwLateral</v>
          </cell>
        </row>
        <row r="6937">
          <cell r="AD6937" t="str">
            <v>swMain</v>
          </cell>
        </row>
        <row r="6938">
          <cell r="AD6938" t="str">
            <v>wsValve</v>
          </cell>
        </row>
        <row r="6939">
          <cell r="AD6939" t="str">
            <v>wsValve</v>
          </cell>
        </row>
        <row r="6940">
          <cell r="AD6940" t="str">
            <v>wsMeter</v>
          </cell>
        </row>
        <row r="6941">
          <cell r="AD6941" t="str">
            <v>wsValve</v>
          </cell>
        </row>
        <row r="6942">
          <cell r="AD6942" t="str">
            <v>wsMeter</v>
          </cell>
        </row>
        <row r="6943">
          <cell r="AD6943" t="str">
            <v>wsMain</v>
          </cell>
        </row>
        <row r="6944">
          <cell r="AD6944" t="str">
            <v>wsValve</v>
          </cell>
        </row>
        <row r="6945">
          <cell r="AD6945" t="str">
            <v>wsValve</v>
          </cell>
        </row>
        <row r="6946">
          <cell r="AD6946" t="str">
            <v>wsValve</v>
          </cell>
        </row>
        <row r="6947">
          <cell r="AD6947" t="str">
            <v>swMain</v>
          </cell>
        </row>
        <row r="6948">
          <cell r="AD6948" t="str">
            <v>wsValve</v>
          </cell>
        </row>
        <row r="6949">
          <cell r="AD6949" t="str">
            <v>wsValve</v>
          </cell>
        </row>
        <row r="6950">
          <cell r="AD6950" t="str">
            <v>wsMeter</v>
          </cell>
        </row>
        <row r="6951">
          <cell r="AD6951" t="str">
            <v>wsValve</v>
          </cell>
        </row>
        <row r="6952">
          <cell r="AD6952" t="str">
            <v>swMain</v>
          </cell>
        </row>
        <row r="6953">
          <cell r="AD6953" t="str">
            <v>wsMain</v>
          </cell>
        </row>
        <row r="6954">
          <cell r="AD6954" t="str">
            <v>wsValve</v>
          </cell>
        </row>
        <row r="6955">
          <cell r="AD6955" t="str">
            <v>wwLateral</v>
          </cell>
        </row>
        <row r="6956">
          <cell r="AD6956" t="str">
            <v>wsValve</v>
          </cell>
        </row>
        <row r="6957">
          <cell r="AD6957" t="str">
            <v>wsValve</v>
          </cell>
        </row>
        <row r="6958">
          <cell r="AD6958" t="str">
            <v>wsMeter</v>
          </cell>
        </row>
        <row r="6959">
          <cell r="AD6959" t="str">
            <v>wsMeter</v>
          </cell>
        </row>
        <row r="6960">
          <cell r="AD6960" t="str">
            <v>wsMeter</v>
          </cell>
        </row>
        <row r="6961">
          <cell r="AD6961" t="str">
            <v>wwManhole</v>
          </cell>
        </row>
        <row r="6962">
          <cell r="AD6962" t="str">
            <v>wsMeter</v>
          </cell>
        </row>
        <row r="6963">
          <cell r="AD6963" t="str">
            <v>swManhole</v>
          </cell>
        </row>
        <row r="6964">
          <cell r="AD6964" t="str">
            <v>wsMeter</v>
          </cell>
        </row>
        <row r="6965">
          <cell r="AD6965" t="str">
            <v>wsMain</v>
          </cell>
        </row>
        <row r="6966">
          <cell r="AD6966" t="str">
            <v>wsMeter</v>
          </cell>
        </row>
        <row r="6967">
          <cell r="AD6967" t="str">
            <v>wsValve</v>
          </cell>
        </row>
        <row r="6968">
          <cell r="AD6968" t="str">
            <v>wsMeter</v>
          </cell>
        </row>
        <row r="6969">
          <cell r="AD6969" t="str">
            <v>wsValve</v>
          </cell>
        </row>
        <row r="6970">
          <cell r="AD6970" t="str">
            <v>wsValve</v>
          </cell>
        </row>
        <row r="6971">
          <cell r="AD6971" t="str">
            <v>wsValve</v>
          </cell>
        </row>
        <row r="6972">
          <cell r="AD6972" t="str">
            <v>wsMain</v>
          </cell>
        </row>
        <row r="6973">
          <cell r="AD6973" t="str">
            <v>wsMeter</v>
          </cell>
        </row>
        <row r="6974">
          <cell r="AD6974" t="str">
            <v>swMain</v>
          </cell>
        </row>
        <row r="6975">
          <cell r="AD6975" t="str">
            <v>wsLateral</v>
          </cell>
        </row>
        <row r="6976">
          <cell r="AD6976" t="str">
            <v>wsLateral</v>
          </cell>
        </row>
        <row r="6977">
          <cell r="AD6977" t="str">
            <v>swMain</v>
          </cell>
        </row>
        <row r="6978">
          <cell r="AD6978" t="str">
            <v>swManhole</v>
          </cell>
        </row>
        <row r="6979">
          <cell r="AD6979" t="str">
            <v>wsValve</v>
          </cell>
        </row>
        <row r="6980">
          <cell r="AD6980" t="str">
            <v>wsMeter</v>
          </cell>
        </row>
        <row r="6981">
          <cell r="AD6981" t="str">
            <v>wsValve</v>
          </cell>
        </row>
        <row r="6982">
          <cell r="AD6982" t="str">
            <v>wwLateral</v>
          </cell>
        </row>
        <row r="6983">
          <cell r="AD6983" t="str">
            <v>swMain</v>
          </cell>
        </row>
        <row r="6984">
          <cell r="AD6984" t="str">
            <v>wwMain</v>
          </cell>
        </row>
        <row r="6985">
          <cell r="AD6985" t="str">
            <v>wsMeter</v>
          </cell>
        </row>
        <row r="6986">
          <cell r="AD6986" t="str">
            <v>wsMeter</v>
          </cell>
        </row>
        <row r="6987">
          <cell r="AD6987" t="str">
            <v>wsMeter</v>
          </cell>
        </row>
        <row r="6988">
          <cell r="AD6988" t="str">
            <v>wsValve</v>
          </cell>
        </row>
        <row r="6989">
          <cell r="AD6989" t="str">
            <v>swManhole</v>
          </cell>
        </row>
        <row r="6990">
          <cell r="AD6990" t="str">
            <v>wsMeter</v>
          </cell>
        </row>
        <row r="6991">
          <cell r="AD6991" t="str">
            <v>wwManhole</v>
          </cell>
        </row>
        <row r="6992">
          <cell r="AD6992" t="str">
            <v>swMain</v>
          </cell>
        </row>
        <row r="6993">
          <cell r="AD6993" t="str">
            <v>swMain</v>
          </cell>
        </row>
        <row r="6994">
          <cell r="AD6994" t="str">
            <v>wsMain</v>
          </cell>
        </row>
        <row r="6995">
          <cell r="AD6995" t="str">
            <v>wsMain</v>
          </cell>
        </row>
        <row r="6996">
          <cell r="AD6996" t="str">
            <v>wwLateral</v>
          </cell>
        </row>
        <row r="6997">
          <cell r="AD6997" t="str">
            <v>wsLateral</v>
          </cell>
        </row>
        <row r="6998">
          <cell r="AD6998" t="str">
            <v>wsValve</v>
          </cell>
        </row>
        <row r="6999">
          <cell r="AD6999" t="str">
            <v>wsValve</v>
          </cell>
        </row>
        <row r="7000">
          <cell r="AD7000" t="str">
            <v>wsMeter</v>
          </cell>
        </row>
        <row r="7001">
          <cell r="AD7001" t="str">
            <v>wsValve</v>
          </cell>
        </row>
        <row r="7002">
          <cell r="AD7002" t="str">
            <v>wsValve</v>
          </cell>
        </row>
        <row r="7003">
          <cell r="AD7003" t="str">
            <v>wsValve</v>
          </cell>
        </row>
        <row r="7004">
          <cell r="AD7004" t="str">
            <v>wsValve</v>
          </cell>
        </row>
        <row r="7005">
          <cell r="AD7005" t="str">
            <v>wsMain</v>
          </cell>
        </row>
        <row r="7006">
          <cell r="AD7006" t="str">
            <v>wsValve</v>
          </cell>
        </row>
        <row r="7007">
          <cell r="AD7007" t="str">
            <v>wsMeter</v>
          </cell>
        </row>
        <row r="7008">
          <cell r="AD7008" t="str">
            <v>wsValve</v>
          </cell>
        </row>
        <row r="7009">
          <cell r="AD7009" t="str">
            <v>wsValve</v>
          </cell>
        </row>
        <row r="7010">
          <cell r="AD7010" t="str">
            <v>wsValve</v>
          </cell>
        </row>
        <row r="7011">
          <cell r="AD7011" t="str">
            <v>swMain</v>
          </cell>
        </row>
        <row r="7012">
          <cell r="AD7012" t="str">
            <v>wsMeter</v>
          </cell>
        </row>
        <row r="7013">
          <cell r="AD7013" t="str">
            <v>wsMeter</v>
          </cell>
        </row>
        <row r="7014">
          <cell r="AD7014" t="str">
            <v>swMain</v>
          </cell>
        </row>
        <row r="7015">
          <cell r="AD7015" t="str">
            <v>wwMain</v>
          </cell>
        </row>
        <row r="7016">
          <cell r="AD7016" t="str">
            <v>wsLateral</v>
          </cell>
        </row>
        <row r="7017">
          <cell r="AD7017" t="str">
            <v>wsValve</v>
          </cell>
        </row>
        <row r="7018">
          <cell r="AD7018" t="str">
            <v>wsValve</v>
          </cell>
        </row>
        <row r="7019">
          <cell r="AD7019" t="str">
            <v>wsMain</v>
          </cell>
        </row>
        <row r="7020">
          <cell r="AD7020" t="str">
            <v>wsMeter</v>
          </cell>
        </row>
        <row r="7021">
          <cell r="AD7021" t="str">
            <v>wsLateral</v>
          </cell>
        </row>
        <row r="7022">
          <cell r="AD7022" t="str">
            <v>wsValve</v>
          </cell>
        </row>
        <row r="7023">
          <cell r="AD7023" t="str">
            <v>wsMain</v>
          </cell>
        </row>
        <row r="7024">
          <cell r="AD7024" t="str">
            <v>wsLateral</v>
          </cell>
        </row>
        <row r="7025">
          <cell r="AD7025" t="str">
            <v>wsHydrant</v>
          </cell>
        </row>
        <row r="7026">
          <cell r="AD7026" t="str">
            <v>wsValve</v>
          </cell>
        </row>
        <row r="7027">
          <cell r="AD7027" t="str">
            <v>wsValve</v>
          </cell>
        </row>
        <row r="7028">
          <cell r="AD7028" t="str">
            <v>wsMeter</v>
          </cell>
        </row>
        <row r="7029">
          <cell r="AD7029" t="str">
            <v>wsValve</v>
          </cell>
        </row>
        <row r="7030">
          <cell r="AD7030" t="str">
            <v>wwManhole</v>
          </cell>
        </row>
        <row r="7031">
          <cell r="AD7031" t="str">
            <v>wsLateral</v>
          </cell>
        </row>
        <row r="7032">
          <cell r="AD7032" t="str">
            <v>wsMeter</v>
          </cell>
        </row>
        <row r="7033">
          <cell r="AD7033" t="str">
            <v>wsValve</v>
          </cell>
        </row>
        <row r="7034">
          <cell r="AD7034" t="str">
            <v>wwLateral</v>
          </cell>
        </row>
        <row r="7035">
          <cell r="AD7035" t="str">
            <v>wsValve</v>
          </cell>
        </row>
        <row r="7036">
          <cell r="AD7036" t="str">
            <v>wsValve</v>
          </cell>
        </row>
        <row r="7037">
          <cell r="AD7037" t="str">
            <v>wsValve</v>
          </cell>
        </row>
        <row r="7038">
          <cell r="AD7038" t="str">
            <v>wsMeter</v>
          </cell>
        </row>
        <row r="7039">
          <cell r="AD7039" t="str">
            <v>wsValve</v>
          </cell>
        </row>
        <row r="7040">
          <cell r="AD7040" t="str">
            <v>wsMeter</v>
          </cell>
        </row>
        <row r="7041">
          <cell r="AD7041" t="str">
            <v>wwManhole</v>
          </cell>
        </row>
        <row r="7042">
          <cell r="AD7042" t="str">
            <v>swMain</v>
          </cell>
        </row>
        <row r="7043">
          <cell r="AD7043" t="str">
            <v>swManhole</v>
          </cell>
        </row>
        <row r="7044">
          <cell r="AD7044" t="str">
            <v>wsHydrant</v>
          </cell>
        </row>
        <row r="7045">
          <cell r="AD7045" t="str">
            <v>wsValve</v>
          </cell>
        </row>
        <row r="7046">
          <cell r="AD7046" t="str">
            <v>swMain</v>
          </cell>
        </row>
        <row r="7047">
          <cell r="AD7047" t="str">
            <v>wsValve</v>
          </cell>
        </row>
        <row r="7048">
          <cell r="AD7048" t="str">
            <v>swManhole</v>
          </cell>
        </row>
        <row r="7049">
          <cell r="AD7049" t="str">
            <v>wsValve</v>
          </cell>
        </row>
        <row r="7050">
          <cell r="AD7050" t="str">
            <v>swMain</v>
          </cell>
        </row>
        <row r="7051">
          <cell r="AD7051" t="str">
            <v>wsValve</v>
          </cell>
        </row>
        <row r="7052">
          <cell r="AD7052" t="str">
            <v>wsMain</v>
          </cell>
        </row>
        <row r="7053">
          <cell r="AD7053" t="str">
            <v>wsMeter</v>
          </cell>
        </row>
        <row r="7054">
          <cell r="AD7054" t="str">
            <v>swMain</v>
          </cell>
        </row>
        <row r="7055">
          <cell r="AD7055" t="str">
            <v>wsMeter</v>
          </cell>
        </row>
        <row r="7056">
          <cell r="AD7056" t="str">
            <v>wsMeter</v>
          </cell>
        </row>
        <row r="7057">
          <cell r="AD7057" t="str">
            <v>wsValve</v>
          </cell>
        </row>
        <row r="7058">
          <cell r="AD7058" t="str">
            <v>wsHydrant</v>
          </cell>
        </row>
        <row r="7059">
          <cell r="AD7059" t="str">
            <v>wwManhole</v>
          </cell>
        </row>
        <row r="7060">
          <cell r="AD7060" t="str">
            <v>swMain</v>
          </cell>
        </row>
        <row r="7061">
          <cell r="AD7061" t="str">
            <v>swManhole</v>
          </cell>
        </row>
        <row r="7062">
          <cell r="AD7062" t="str">
            <v>swManhole</v>
          </cell>
        </row>
        <row r="7063">
          <cell r="AD7063" t="str">
            <v>wsMeter</v>
          </cell>
        </row>
        <row r="7064">
          <cell r="AD7064" t="str">
            <v>wsValve</v>
          </cell>
        </row>
        <row r="7065">
          <cell r="AD7065" t="str">
            <v>wsMeter</v>
          </cell>
        </row>
        <row r="7066">
          <cell r="AD7066" t="str">
            <v>wsLateral</v>
          </cell>
        </row>
        <row r="7067">
          <cell r="AD7067" t="str">
            <v>wsLateral</v>
          </cell>
        </row>
        <row r="7068">
          <cell r="AD7068" t="str">
            <v>swMain</v>
          </cell>
        </row>
        <row r="7069">
          <cell r="AD7069" t="str">
            <v>wsValve</v>
          </cell>
        </row>
        <row r="7070">
          <cell r="AD7070" t="str">
            <v>wwManhole</v>
          </cell>
        </row>
        <row r="7071">
          <cell r="AD7071" t="str">
            <v>wwMain</v>
          </cell>
        </row>
        <row r="7072">
          <cell r="AD7072" t="str">
            <v>wsValve</v>
          </cell>
        </row>
        <row r="7073">
          <cell r="AD7073" t="str">
            <v>wsValve</v>
          </cell>
        </row>
        <row r="7074">
          <cell r="AD7074" t="str">
            <v>wsValve</v>
          </cell>
        </row>
        <row r="7075">
          <cell r="AD7075" t="str">
            <v>wsMeter</v>
          </cell>
        </row>
        <row r="7076">
          <cell r="AD7076" t="str">
            <v>wsValve</v>
          </cell>
        </row>
        <row r="7077">
          <cell r="AD7077" t="str">
            <v>wsMeter</v>
          </cell>
        </row>
        <row r="7078">
          <cell r="AD7078" t="str">
            <v>wsMeter</v>
          </cell>
        </row>
        <row r="7079">
          <cell r="AD7079" t="str">
            <v>wsValve</v>
          </cell>
        </row>
        <row r="7080">
          <cell r="AD7080" t="str">
            <v>wsValve</v>
          </cell>
        </row>
        <row r="7081">
          <cell r="AD7081" t="str">
            <v>wsMain</v>
          </cell>
        </row>
        <row r="7082">
          <cell r="AD7082" t="str">
            <v>wsMeter</v>
          </cell>
        </row>
        <row r="7083">
          <cell r="AD7083" t="str">
            <v>wsMeter</v>
          </cell>
        </row>
        <row r="7084">
          <cell r="AD7084" t="str">
            <v>wsMeter</v>
          </cell>
        </row>
        <row r="7085">
          <cell r="AD7085" t="str">
            <v>wsMeter</v>
          </cell>
        </row>
        <row r="7086">
          <cell r="AD7086" t="str">
            <v>wsMain</v>
          </cell>
        </row>
        <row r="7087">
          <cell r="AD7087" t="str">
            <v>wsValve</v>
          </cell>
        </row>
        <row r="7088">
          <cell r="AD7088" t="str">
            <v>wsMeter</v>
          </cell>
        </row>
        <row r="7089">
          <cell r="AD7089" t="str">
            <v>wsValve</v>
          </cell>
        </row>
        <row r="7090">
          <cell r="AD7090" t="str">
            <v>wsValve</v>
          </cell>
        </row>
        <row r="7091">
          <cell r="AD7091" t="str">
            <v>wsMeter</v>
          </cell>
        </row>
        <row r="7092">
          <cell r="AD7092" t="str">
            <v>wsValve</v>
          </cell>
        </row>
        <row r="7093">
          <cell r="AD7093" t="str">
            <v>wsMeter</v>
          </cell>
        </row>
        <row r="7094">
          <cell r="AD7094" t="str">
            <v>swTreatmentDevice</v>
          </cell>
        </row>
        <row r="7095">
          <cell r="AD7095" t="str">
            <v>swMain</v>
          </cell>
        </row>
        <row r="7096">
          <cell r="AD7096" t="str">
            <v>wsMain</v>
          </cell>
        </row>
        <row r="7097">
          <cell r="AD7097" t="str">
            <v>wsValve</v>
          </cell>
        </row>
        <row r="7098">
          <cell r="AD7098" t="str">
            <v>swManhole</v>
          </cell>
        </row>
        <row r="7099">
          <cell r="AD7099" t="str">
            <v>wsValve</v>
          </cell>
        </row>
        <row r="7100">
          <cell r="AD7100" t="str">
            <v>wsMain</v>
          </cell>
        </row>
        <row r="7101">
          <cell r="AD7101" t="str">
            <v>wsMeter</v>
          </cell>
        </row>
        <row r="7102">
          <cell r="AD7102" t="str">
            <v>wsMeter</v>
          </cell>
        </row>
        <row r="7103">
          <cell r="AD7103" t="str">
            <v>wsMeter</v>
          </cell>
        </row>
        <row r="7104">
          <cell r="AD7104" t="str">
            <v>swMain</v>
          </cell>
        </row>
        <row r="7105">
          <cell r="AD7105" t="str">
            <v>wsLateral</v>
          </cell>
        </row>
        <row r="7106">
          <cell r="AD7106" t="str">
            <v>wsMeter</v>
          </cell>
        </row>
        <row r="7107">
          <cell r="AD7107" t="str">
            <v>wwMain</v>
          </cell>
        </row>
        <row r="7108">
          <cell r="AD7108" t="str">
            <v>swMain</v>
          </cell>
        </row>
        <row r="7109">
          <cell r="AD7109" t="str">
            <v>wsValve</v>
          </cell>
        </row>
        <row r="7110">
          <cell r="AD7110" t="str">
            <v>wsValve</v>
          </cell>
        </row>
        <row r="7111">
          <cell r="AD7111" t="str">
            <v>swManhole</v>
          </cell>
        </row>
        <row r="7112">
          <cell r="AD7112" t="str">
            <v>wsMeter</v>
          </cell>
        </row>
        <row r="7113">
          <cell r="AD7113" t="str">
            <v>wwManhole</v>
          </cell>
        </row>
        <row r="7114">
          <cell r="AD7114" t="str">
            <v>wsValve</v>
          </cell>
        </row>
        <row r="7115">
          <cell r="AD7115" t="str">
            <v>wsValve</v>
          </cell>
        </row>
        <row r="7116">
          <cell r="AD7116" t="str">
            <v>wsHydrant</v>
          </cell>
        </row>
        <row r="7117">
          <cell r="AD7117" t="str">
            <v>wsMeter</v>
          </cell>
        </row>
        <row r="7118">
          <cell r="AD7118" t="str">
            <v>wsMeter</v>
          </cell>
        </row>
        <row r="7119">
          <cell r="AD7119" t="str">
            <v>wsValve</v>
          </cell>
        </row>
        <row r="7120">
          <cell r="AD7120" t="str">
            <v>wsValve</v>
          </cell>
        </row>
        <row r="7121">
          <cell r="AD7121" t="str">
            <v>wsValve</v>
          </cell>
        </row>
        <row r="7122">
          <cell r="AD7122" t="str">
            <v>wsMain</v>
          </cell>
        </row>
        <row r="7123">
          <cell r="AD7123" t="str">
            <v>wsMeter</v>
          </cell>
        </row>
        <row r="7124">
          <cell r="AD7124" t="str">
            <v>wsMeter</v>
          </cell>
        </row>
        <row r="7125">
          <cell r="AD7125" t="str">
            <v>wsValve</v>
          </cell>
        </row>
        <row r="7126">
          <cell r="AD7126" t="str">
            <v>wsValve</v>
          </cell>
        </row>
        <row r="7127">
          <cell r="AD7127" t="str">
            <v>swMain</v>
          </cell>
        </row>
        <row r="7128">
          <cell r="AD7128" t="str">
            <v>swMain</v>
          </cell>
        </row>
        <row r="7129">
          <cell r="AD7129" t="str">
            <v>wsValve</v>
          </cell>
        </row>
        <row r="7130">
          <cell r="AD7130" t="str">
            <v>wwLateral</v>
          </cell>
        </row>
        <row r="7131">
          <cell r="AD7131" t="str">
            <v>wsMeter</v>
          </cell>
        </row>
        <row r="7132">
          <cell r="AD7132" t="str">
            <v>swMain</v>
          </cell>
        </row>
        <row r="7133">
          <cell r="AD7133" t="str">
            <v>wwMain</v>
          </cell>
        </row>
        <row r="7134">
          <cell r="AD7134" t="str">
            <v>wsValve</v>
          </cell>
        </row>
        <row r="7135">
          <cell r="AD7135" t="str">
            <v>swMain</v>
          </cell>
        </row>
        <row r="7136">
          <cell r="AD7136" t="str">
            <v>wsValve</v>
          </cell>
        </row>
        <row r="7137">
          <cell r="AD7137" t="str">
            <v>wsMeter</v>
          </cell>
        </row>
        <row r="7138">
          <cell r="AD7138" t="str">
            <v>wsValve</v>
          </cell>
        </row>
        <row r="7139">
          <cell r="AD7139" t="str">
            <v>wsValve</v>
          </cell>
        </row>
        <row r="7140">
          <cell r="AD7140" t="str">
            <v>wsValve</v>
          </cell>
        </row>
        <row r="7141">
          <cell r="AD7141" t="str">
            <v>wsValve</v>
          </cell>
        </row>
        <row r="7142">
          <cell r="AD7142" t="str">
            <v>wsValve</v>
          </cell>
        </row>
        <row r="7143">
          <cell r="AD7143" t="str">
            <v>wwLateral</v>
          </cell>
        </row>
        <row r="7144">
          <cell r="AD7144" t="str">
            <v>wsMain</v>
          </cell>
        </row>
        <row r="7145">
          <cell r="AD7145" t="str">
            <v>wsValve</v>
          </cell>
        </row>
        <row r="7146">
          <cell r="AD7146" t="str">
            <v>swMain</v>
          </cell>
        </row>
        <row r="7147">
          <cell r="AD7147" t="str">
            <v>swMain</v>
          </cell>
        </row>
        <row r="7148">
          <cell r="AD7148" t="str">
            <v>wsMeter</v>
          </cell>
        </row>
        <row r="7149">
          <cell r="AD7149" t="str">
            <v>wsValve</v>
          </cell>
        </row>
        <row r="7150">
          <cell r="AD7150" t="str">
            <v>wsValve</v>
          </cell>
        </row>
        <row r="7151">
          <cell r="AD7151" t="str">
            <v>wwManhole</v>
          </cell>
        </row>
        <row r="7152">
          <cell r="AD7152" t="str">
            <v>wsMain</v>
          </cell>
        </row>
        <row r="7153">
          <cell r="AD7153" t="str">
            <v>wsValve</v>
          </cell>
        </row>
        <row r="7154">
          <cell r="AD7154" t="str">
            <v>wsValve</v>
          </cell>
        </row>
        <row r="7155">
          <cell r="AD7155" t="str">
            <v>wsValve</v>
          </cell>
        </row>
        <row r="7156">
          <cell r="AD7156" t="str">
            <v>wsMeter</v>
          </cell>
        </row>
        <row r="7157">
          <cell r="AD7157" t="str">
            <v>wsValve</v>
          </cell>
        </row>
        <row r="7158">
          <cell r="AD7158" t="str">
            <v>swMain</v>
          </cell>
        </row>
        <row r="7159">
          <cell r="AD7159" t="str">
            <v>wsMain</v>
          </cell>
        </row>
        <row r="7160">
          <cell r="AD7160" t="str">
            <v>wsValve</v>
          </cell>
        </row>
        <row r="7161">
          <cell r="AD7161" t="str">
            <v>wsValve</v>
          </cell>
        </row>
        <row r="7162">
          <cell r="AD7162" t="str">
            <v>wsMain</v>
          </cell>
        </row>
        <row r="7163">
          <cell r="AD7163" t="str">
            <v>wsValve</v>
          </cell>
        </row>
        <row r="7164">
          <cell r="AD7164" t="str">
            <v>wsMeter</v>
          </cell>
        </row>
        <row r="7165">
          <cell r="AD7165" t="str">
            <v>wsValve</v>
          </cell>
        </row>
        <row r="7166">
          <cell r="AD7166" t="str">
            <v>wsValve</v>
          </cell>
        </row>
        <row r="7167">
          <cell r="AD7167" t="str">
            <v>wsValve</v>
          </cell>
        </row>
        <row r="7168">
          <cell r="AD7168" t="str">
            <v>wsValve</v>
          </cell>
        </row>
        <row r="7169">
          <cell r="AD7169" t="str">
            <v>wsValve</v>
          </cell>
        </row>
        <row r="7170">
          <cell r="AD7170" t="str">
            <v>swManhole</v>
          </cell>
        </row>
        <row r="7171">
          <cell r="AD7171" t="str">
            <v>wsMeter</v>
          </cell>
        </row>
        <row r="7172">
          <cell r="AD7172" t="str">
            <v>swMain</v>
          </cell>
        </row>
        <row r="7173">
          <cell r="AD7173" t="str">
            <v>swManhole</v>
          </cell>
        </row>
        <row r="7174">
          <cell r="AD7174" t="str">
            <v>wsMeter</v>
          </cell>
        </row>
        <row r="7175">
          <cell r="AD7175" t="str">
            <v>wsMeter</v>
          </cell>
        </row>
        <row r="7176">
          <cell r="AD7176" t="str">
            <v>wsValve</v>
          </cell>
        </row>
        <row r="7177">
          <cell r="AD7177" t="str">
            <v>wsMeter</v>
          </cell>
        </row>
        <row r="7178">
          <cell r="AD7178" t="str">
            <v>wsMain</v>
          </cell>
        </row>
        <row r="7179">
          <cell r="AD7179" t="str">
            <v>wsLateral</v>
          </cell>
        </row>
        <row r="7180">
          <cell r="AD7180" t="str">
            <v>wsMeter</v>
          </cell>
        </row>
        <row r="7181">
          <cell r="AD7181" t="str">
            <v>wsMeter</v>
          </cell>
        </row>
        <row r="7182">
          <cell r="AD7182" t="str">
            <v>wwMain</v>
          </cell>
        </row>
        <row r="7183">
          <cell r="AD7183" t="str">
            <v>wsValve</v>
          </cell>
        </row>
        <row r="7184">
          <cell r="AD7184" t="str">
            <v>wsValve</v>
          </cell>
        </row>
        <row r="7185">
          <cell r="AD7185" t="str">
            <v>wsValve</v>
          </cell>
        </row>
        <row r="7186">
          <cell r="AD7186" t="str">
            <v>wsMeter</v>
          </cell>
        </row>
        <row r="7187">
          <cell r="AD7187" t="str">
            <v>wsValve</v>
          </cell>
        </row>
        <row r="7188">
          <cell r="AD7188" t="str">
            <v>wsValve</v>
          </cell>
        </row>
        <row r="7189">
          <cell r="AD7189" t="str">
            <v>wsMeter</v>
          </cell>
        </row>
        <row r="7190">
          <cell r="AD7190" t="str">
            <v>wsValve</v>
          </cell>
        </row>
        <row r="7191">
          <cell r="AD7191" t="str">
            <v>wwManhole</v>
          </cell>
        </row>
        <row r="7192">
          <cell r="AD7192" t="str">
            <v>wsValve</v>
          </cell>
        </row>
        <row r="7193">
          <cell r="AD7193" t="str">
            <v>wsValve</v>
          </cell>
        </row>
        <row r="7194">
          <cell r="AD7194" t="str">
            <v>swMain</v>
          </cell>
        </row>
        <row r="7195">
          <cell r="AD7195" t="str">
            <v>wsMeter</v>
          </cell>
        </row>
        <row r="7196">
          <cell r="AD7196" t="str">
            <v>wsMeter</v>
          </cell>
        </row>
        <row r="7197">
          <cell r="AD7197" t="str">
            <v>swMain</v>
          </cell>
        </row>
        <row r="7198">
          <cell r="AD7198" t="str">
            <v>wsValve</v>
          </cell>
        </row>
        <row r="7199">
          <cell r="AD7199" t="str">
            <v>wwMain</v>
          </cell>
        </row>
        <row r="7200">
          <cell r="AD7200" t="str">
            <v>wsValve</v>
          </cell>
        </row>
        <row r="7201">
          <cell r="AD7201" t="str">
            <v>wsValve</v>
          </cell>
        </row>
        <row r="7202">
          <cell r="AD7202" t="str">
            <v>wwManhole</v>
          </cell>
        </row>
        <row r="7203">
          <cell r="AD7203" t="str">
            <v>wsValve</v>
          </cell>
        </row>
        <row r="7204">
          <cell r="AD7204" t="str">
            <v>wsValve</v>
          </cell>
        </row>
        <row r="7205">
          <cell r="AD7205" t="str">
            <v>wwLateral</v>
          </cell>
        </row>
        <row r="7206">
          <cell r="AD7206" t="str">
            <v>wsMain</v>
          </cell>
        </row>
        <row r="7207">
          <cell r="AD7207" t="str">
            <v>wsValve</v>
          </cell>
        </row>
        <row r="7208">
          <cell r="AD7208" t="str">
            <v>wsValve</v>
          </cell>
        </row>
        <row r="7209">
          <cell r="AD7209" t="str">
            <v>wsMeter</v>
          </cell>
        </row>
        <row r="7210">
          <cell r="AD7210" t="str">
            <v>wsValve</v>
          </cell>
        </row>
        <row r="7211">
          <cell r="AD7211" t="str">
            <v>wwLateral</v>
          </cell>
        </row>
        <row r="7212">
          <cell r="AD7212" t="str">
            <v>swManhole</v>
          </cell>
        </row>
        <row r="7213">
          <cell r="AD7213" t="str">
            <v>wsMeter</v>
          </cell>
        </row>
        <row r="7214">
          <cell r="AD7214" t="str">
            <v>wsValve</v>
          </cell>
        </row>
        <row r="7215">
          <cell r="AD7215" t="str">
            <v>wsMeter</v>
          </cell>
        </row>
        <row r="7216">
          <cell r="AD7216" t="str">
            <v>wsLateral</v>
          </cell>
        </row>
        <row r="7217">
          <cell r="AD7217" t="str">
            <v>wsValve</v>
          </cell>
        </row>
        <row r="7218">
          <cell r="AD7218" t="str">
            <v>wwLateral</v>
          </cell>
        </row>
        <row r="7219">
          <cell r="AD7219" t="str">
            <v>swTreatmentDevice</v>
          </cell>
        </row>
        <row r="7220">
          <cell r="AD7220" t="str">
            <v>wsMain</v>
          </cell>
        </row>
        <row r="7221">
          <cell r="AD7221" t="str">
            <v>wwMain</v>
          </cell>
        </row>
        <row r="7222">
          <cell r="AD7222" t="str">
            <v>swMain</v>
          </cell>
        </row>
        <row r="7223">
          <cell r="AD7223" t="str">
            <v>wsValve</v>
          </cell>
        </row>
        <row r="7224">
          <cell r="AD7224" t="str">
            <v>wsMeter</v>
          </cell>
        </row>
        <row r="7225">
          <cell r="AD7225" t="str">
            <v>wsValve</v>
          </cell>
        </row>
        <row r="7226">
          <cell r="AD7226" t="str">
            <v>swMain</v>
          </cell>
        </row>
        <row r="7227">
          <cell r="AD7227" t="str">
            <v>swMain</v>
          </cell>
        </row>
        <row r="7228">
          <cell r="AD7228" t="str">
            <v>wsValve</v>
          </cell>
        </row>
        <row r="7229">
          <cell r="AD7229" t="str">
            <v>wsMain</v>
          </cell>
        </row>
        <row r="7230">
          <cell r="AD7230" t="str">
            <v>swMain</v>
          </cell>
        </row>
        <row r="7231">
          <cell r="AD7231" t="str">
            <v>wsValve</v>
          </cell>
        </row>
        <row r="7232">
          <cell r="AD7232" t="str">
            <v>wwLateral</v>
          </cell>
        </row>
        <row r="7233">
          <cell r="AD7233" t="str">
            <v>wsHydrant</v>
          </cell>
        </row>
        <row r="7234">
          <cell r="AD7234" t="str">
            <v>wsMain</v>
          </cell>
        </row>
        <row r="7235">
          <cell r="AD7235" t="str">
            <v>wsValve</v>
          </cell>
        </row>
        <row r="7236">
          <cell r="AD7236" t="str">
            <v>wsMeter</v>
          </cell>
        </row>
        <row r="7237">
          <cell r="AD7237" t="str">
            <v>wsMeter</v>
          </cell>
        </row>
        <row r="7238">
          <cell r="AD7238" t="str">
            <v>wsMeter</v>
          </cell>
        </row>
        <row r="7239">
          <cell r="AD7239" t="str">
            <v>wsMeter</v>
          </cell>
        </row>
        <row r="7240">
          <cell r="AD7240" t="str">
            <v>wwMain</v>
          </cell>
        </row>
        <row r="7241">
          <cell r="AD7241" t="str">
            <v>wsMeter</v>
          </cell>
        </row>
        <row r="7242">
          <cell r="AD7242" t="str">
            <v>wsMeter</v>
          </cell>
        </row>
        <row r="7243">
          <cell r="AD7243" t="str">
            <v>swMain</v>
          </cell>
        </row>
        <row r="7244">
          <cell r="AD7244" t="str">
            <v>wsMeter</v>
          </cell>
        </row>
        <row r="7245">
          <cell r="AD7245" t="str">
            <v>wwManhole</v>
          </cell>
        </row>
        <row r="7246">
          <cell r="AD7246" t="str">
            <v>wsValve</v>
          </cell>
        </row>
        <row r="7247">
          <cell r="AD7247" t="str">
            <v>wsMeter</v>
          </cell>
        </row>
        <row r="7248">
          <cell r="AD7248" t="str">
            <v>wsValve</v>
          </cell>
        </row>
        <row r="7249">
          <cell r="AD7249" t="str">
            <v>wwMain</v>
          </cell>
        </row>
        <row r="7250">
          <cell r="AD7250" t="str">
            <v>wsMeter</v>
          </cell>
        </row>
        <row r="7251">
          <cell r="AD7251" t="str">
            <v>wsValve</v>
          </cell>
        </row>
        <row r="7252">
          <cell r="AD7252" t="str">
            <v>wwLateral</v>
          </cell>
        </row>
        <row r="7253">
          <cell r="AD7253" t="str">
            <v>wsMain</v>
          </cell>
        </row>
        <row r="7254">
          <cell r="AD7254" t="str">
            <v>swMain</v>
          </cell>
        </row>
        <row r="7255">
          <cell r="AD7255" t="str">
            <v>wsMeter</v>
          </cell>
        </row>
        <row r="7256">
          <cell r="AD7256" t="str">
            <v>wsValve</v>
          </cell>
        </row>
        <row r="7257">
          <cell r="AD7257" t="str">
            <v>wsValve</v>
          </cell>
        </row>
        <row r="7258">
          <cell r="AD7258" t="str">
            <v>swMain</v>
          </cell>
        </row>
        <row r="7259">
          <cell r="AD7259" t="str">
            <v>wsValve</v>
          </cell>
        </row>
        <row r="7260">
          <cell r="AD7260" t="str">
            <v>wsValve</v>
          </cell>
        </row>
        <row r="7261">
          <cell r="AD7261" t="str">
            <v>wsMeter</v>
          </cell>
        </row>
        <row r="7262">
          <cell r="AD7262" t="str">
            <v>wsMeter</v>
          </cell>
        </row>
        <row r="7263">
          <cell r="AD7263" t="str">
            <v>wsMeter</v>
          </cell>
        </row>
        <row r="7264">
          <cell r="AD7264" t="str">
            <v>wwMain</v>
          </cell>
        </row>
        <row r="7265">
          <cell r="AD7265" t="str">
            <v>wsMain</v>
          </cell>
        </row>
        <row r="7266">
          <cell r="AD7266" t="str">
            <v>wsMeter</v>
          </cell>
        </row>
        <row r="7267">
          <cell r="AD7267" t="str">
            <v>wsValve</v>
          </cell>
        </row>
        <row r="7268">
          <cell r="AD7268" t="str">
            <v>swMain</v>
          </cell>
        </row>
        <row r="7269">
          <cell r="AD7269" t="str">
            <v>wsValve</v>
          </cell>
        </row>
        <row r="7270">
          <cell r="AD7270" t="str">
            <v>wsMain</v>
          </cell>
        </row>
        <row r="7271">
          <cell r="AD7271" t="str">
            <v>wwMain</v>
          </cell>
        </row>
        <row r="7272">
          <cell r="AD7272" t="str">
            <v>wsLateral</v>
          </cell>
        </row>
        <row r="7273">
          <cell r="AD7273" t="str">
            <v>wsValve</v>
          </cell>
        </row>
        <row r="7274">
          <cell r="AD7274" t="str">
            <v>wsMeter</v>
          </cell>
        </row>
        <row r="7275">
          <cell r="AD7275" t="str">
            <v>wwManhole</v>
          </cell>
        </row>
        <row r="7276">
          <cell r="AD7276" t="str">
            <v>wsLateral</v>
          </cell>
        </row>
        <row r="7277">
          <cell r="AD7277" t="str">
            <v>wsMeter</v>
          </cell>
        </row>
        <row r="7278">
          <cell r="AD7278" t="str">
            <v>wsMeter</v>
          </cell>
        </row>
        <row r="7279">
          <cell r="AD7279" t="str">
            <v>wsValve</v>
          </cell>
        </row>
        <row r="7280">
          <cell r="AD7280" t="str">
            <v>wsMeter</v>
          </cell>
        </row>
        <row r="7281">
          <cell r="AD7281" t="str">
            <v>wsMeter</v>
          </cell>
        </row>
        <row r="7282">
          <cell r="AD7282" t="str">
            <v>swMain</v>
          </cell>
        </row>
        <row r="7283">
          <cell r="AD7283" t="str">
            <v>wsValve</v>
          </cell>
        </row>
        <row r="7284">
          <cell r="AD7284" t="str">
            <v>swManhole</v>
          </cell>
        </row>
        <row r="7285">
          <cell r="AD7285" t="str">
            <v>wwMain</v>
          </cell>
        </row>
        <row r="7286">
          <cell r="AD7286" t="str">
            <v>wsValve</v>
          </cell>
        </row>
        <row r="7287">
          <cell r="AD7287" t="str">
            <v>wsValve</v>
          </cell>
        </row>
        <row r="7288">
          <cell r="AD7288" t="str">
            <v>wwLateral</v>
          </cell>
        </row>
        <row r="7289">
          <cell r="AD7289" t="str">
            <v>wsLateral</v>
          </cell>
        </row>
        <row r="7290">
          <cell r="AD7290" t="str">
            <v>wsValve</v>
          </cell>
        </row>
        <row r="7291">
          <cell r="AD7291" t="str">
            <v>wsValve</v>
          </cell>
        </row>
        <row r="7292">
          <cell r="AD7292" t="str">
            <v>wsValve</v>
          </cell>
        </row>
        <row r="7293">
          <cell r="AD7293" t="str">
            <v>wsValve</v>
          </cell>
        </row>
        <row r="7294">
          <cell r="AD7294" t="str">
            <v>wsMain</v>
          </cell>
        </row>
        <row r="7295">
          <cell r="AD7295" t="str">
            <v>swMain</v>
          </cell>
        </row>
        <row r="7296">
          <cell r="AD7296" t="str">
            <v>wwManhole</v>
          </cell>
        </row>
        <row r="7297">
          <cell r="AD7297" t="str">
            <v>wwMain</v>
          </cell>
        </row>
        <row r="7298">
          <cell r="AD7298" t="str">
            <v>wsMeter</v>
          </cell>
        </row>
        <row r="7299">
          <cell r="AD7299" t="str">
            <v>wsLateral</v>
          </cell>
        </row>
        <row r="7300">
          <cell r="AD7300" t="str">
            <v>wsValve</v>
          </cell>
        </row>
        <row r="7301">
          <cell r="AD7301" t="str">
            <v>wsMeter</v>
          </cell>
        </row>
        <row r="7302">
          <cell r="AD7302" t="str">
            <v>wsHydrant</v>
          </cell>
        </row>
        <row r="7303">
          <cell r="AD7303" t="str">
            <v>wsMain</v>
          </cell>
        </row>
        <row r="7304">
          <cell r="AD7304" t="str">
            <v>wsMeter</v>
          </cell>
        </row>
        <row r="7305">
          <cell r="AD7305" t="str">
            <v>swManhole</v>
          </cell>
        </row>
        <row r="7306">
          <cell r="AD7306" t="str">
            <v>wsMeter</v>
          </cell>
        </row>
        <row r="7307">
          <cell r="AD7307" t="str">
            <v>wwLateral</v>
          </cell>
        </row>
        <row r="7308">
          <cell r="AD7308" t="str">
            <v>swMain</v>
          </cell>
        </row>
        <row r="7309">
          <cell r="AD7309" t="str">
            <v>wsValve</v>
          </cell>
        </row>
        <row r="7310">
          <cell r="AD7310" t="str">
            <v>swMain</v>
          </cell>
        </row>
        <row r="7311">
          <cell r="AD7311" t="str">
            <v>wwLateral</v>
          </cell>
        </row>
        <row r="7312">
          <cell r="AD7312" t="str">
            <v>wsMeter</v>
          </cell>
        </row>
        <row r="7313">
          <cell r="AD7313" t="str">
            <v>wsValve</v>
          </cell>
        </row>
        <row r="7314">
          <cell r="AD7314" t="str">
            <v>wsMeter</v>
          </cell>
        </row>
        <row r="7315">
          <cell r="AD7315" t="str">
            <v>wsValve</v>
          </cell>
        </row>
        <row r="7316">
          <cell r="AD7316" t="str">
            <v>swManhole</v>
          </cell>
        </row>
        <row r="7317">
          <cell r="AD7317" t="str">
            <v>wsMeter</v>
          </cell>
        </row>
        <row r="7318">
          <cell r="AD7318" t="str">
            <v>swManhole</v>
          </cell>
        </row>
        <row r="7319">
          <cell r="AD7319" t="str">
            <v>wsMeter</v>
          </cell>
        </row>
        <row r="7320">
          <cell r="AD7320" t="str">
            <v>wsValve</v>
          </cell>
        </row>
        <row r="7321">
          <cell r="AD7321" t="str">
            <v>wsMeter</v>
          </cell>
        </row>
        <row r="7322">
          <cell r="AD7322" t="str">
            <v>wsMeter</v>
          </cell>
        </row>
        <row r="7323">
          <cell r="AD7323" t="str">
            <v>wsValve</v>
          </cell>
        </row>
        <row r="7324">
          <cell r="AD7324" t="str">
            <v>wsMeter</v>
          </cell>
        </row>
        <row r="7325">
          <cell r="AD7325" t="str">
            <v>wsMain</v>
          </cell>
        </row>
        <row r="7326">
          <cell r="AD7326" t="str">
            <v>wsValve</v>
          </cell>
        </row>
        <row r="7327">
          <cell r="AD7327" t="str">
            <v>wsValve</v>
          </cell>
        </row>
        <row r="7328">
          <cell r="AD7328" t="str">
            <v>swMain</v>
          </cell>
        </row>
        <row r="7329">
          <cell r="AD7329" t="str">
            <v>wsValve</v>
          </cell>
        </row>
        <row r="7330">
          <cell r="AD7330" t="str">
            <v>swMain</v>
          </cell>
        </row>
        <row r="7331">
          <cell r="AD7331" t="str">
            <v>wsMeter</v>
          </cell>
        </row>
        <row r="7332">
          <cell r="AD7332" t="str">
            <v>wsMeter</v>
          </cell>
        </row>
        <row r="7333">
          <cell r="AD7333" t="str">
            <v>swManhole</v>
          </cell>
        </row>
        <row r="7334">
          <cell r="AD7334" t="str">
            <v>wsValve</v>
          </cell>
        </row>
        <row r="7335">
          <cell r="AD7335" t="str">
            <v>wsValve</v>
          </cell>
        </row>
        <row r="7336">
          <cell r="AD7336" t="str">
            <v>swMain</v>
          </cell>
        </row>
        <row r="7337">
          <cell r="AD7337" t="str">
            <v>wsMain</v>
          </cell>
        </row>
        <row r="7338">
          <cell r="AD7338" t="str">
            <v>wsValve</v>
          </cell>
        </row>
        <row r="7339">
          <cell r="AD7339" t="str">
            <v>wsValve</v>
          </cell>
        </row>
        <row r="7340">
          <cell r="AD7340" t="str">
            <v>swManhole</v>
          </cell>
        </row>
        <row r="7341">
          <cell r="AD7341" t="str">
            <v>wsValve</v>
          </cell>
        </row>
        <row r="7342">
          <cell r="AD7342" t="str">
            <v>wsMain</v>
          </cell>
        </row>
        <row r="7343">
          <cell r="AD7343" t="str">
            <v>wwManhole</v>
          </cell>
        </row>
        <row r="7344">
          <cell r="AD7344" t="str">
            <v>wsMeter</v>
          </cell>
        </row>
        <row r="7345">
          <cell r="AD7345" t="str">
            <v>wwLateral</v>
          </cell>
        </row>
        <row r="7346">
          <cell r="AD7346" t="str">
            <v>wsValve</v>
          </cell>
        </row>
        <row r="7347">
          <cell r="AD7347" t="str">
            <v>wsMain</v>
          </cell>
        </row>
        <row r="7348">
          <cell r="AD7348" t="str">
            <v>wsValve</v>
          </cell>
        </row>
        <row r="7349">
          <cell r="AD7349" t="str">
            <v>wsMain</v>
          </cell>
        </row>
        <row r="7350">
          <cell r="AD7350" t="str">
            <v>swManhole</v>
          </cell>
        </row>
        <row r="7351">
          <cell r="AD7351" t="str">
            <v>wsMain</v>
          </cell>
        </row>
        <row r="7352">
          <cell r="AD7352" t="str">
            <v>wsMain</v>
          </cell>
        </row>
        <row r="7353">
          <cell r="AD7353" t="str">
            <v>wsHydrant</v>
          </cell>
        </row>
        <row r="7354">
          <cell r="AD7354" t="str">
            <v>wsValve</v>
          </cell>
        </row>
        <row r="7355">
          <cell r="AD7355" t="str">
            <v>wsMeter</v>
          </cell>
        </row>
        <row r="7356">
          <cell r="AD7356" t="str">
            <v>wwLateral</v>
          </cell>
        </row>
        <row r="7357">
          <cell r="AD7357" t="str">
            <v>wsValve</v>
          </cell>
        </row>
        <row r="7358">
          <cell r="AD7358" t="str">
            <v>wsValve</v>
          </cell>
        </row>
        <row r="7359">
          <cell r="AD7359" t="str">
            <v>wsValve</v>
          </cell>
        </row>
        <row r="7360">
          <cell r="AD7360" t="str">
            <v>swMain</v>
          </cell>
        </row>
        <row r="7361">
          <cell r="AD7361" t="str">
            <v>wsLateral</v>
          </cell>
        </row>
        <row r="7362">
          <cell r="AD7362" t="str">
            <v>wsValve</v>
          </cell>
        </row>
        <row r="7363">
          <cell r="AD7363" t="str">
            <v>wsMeter</v>
          </cell>
        </row>
        <row r="7364">
          <cell r="AD7364" t="str">
            <v>wsValve</v>
          </cell>
        </row>
        <row r="7365">
          <cell r="AD7365" t="str">
            <v>swMain</v>
          </cell>
        </row>
        <row r="7366">
          <cell r="AD7366" t="str">
            <v>wsMeter</v>
          </cell>
        </row>
        <row r="7367">
          <cell r="AD7367" t="str">
            <v>swMain</v>
          </cell>
        </row>
        <row r="7368">
          <cell r="AD7368" t="str">
            <v>wsMeter</v>
          </cell>
        </row>
        <row r="7369">
          <cell r="AD7369" t="str">
            <v>wsValve</v>
          </cell>
        </row>
        <row r="7370">
          <cell r="AD7370" t="str">
            <v>wsMeter</v>
          </cell>
        </row>
        <row r="7371">
          <cell r="AD7371" t="str">
            <v>wsValve</v>
          </cell>
        </row>
        <row r="7372">
          <cell r="AD7372" t="str">
            <v>wsValve</v>
          </cell>
        </row>
        <row r="7373">
          <cell r="AD7373" t="str">
            <v>wsValve</v>
          </cell>
        </row>
        <row r="7374">
          <cell r="AD7374" t="str">
            <v>wsValve</v>
          </cell>
        </row>
        <row r="7375">
          <cell r="AD7375" t="str">
            <v>swLateral</v>
          </cell>
        </row>
        <row r="7376">
          <cell r="AD7376" t="str">
            <v>wsValve</v>
          </cell>
        </row>
        <row r="7377">
          <cell r="AD7377" t="str">
            <v>wsMeter</v>
          </cell>
        </row>
        <row r="7378">
          <cell r="AD7378" t="str">
            <v>wsValve</v>
          </cell>
        </row>
        <row r="7379">
          <cell r="AD7379" t="str">
            <v>wwLateral</v>
          </cell>
        </row>
        <row r="7380">
          <cell r="AD7380" t="str">
            <v>wsMeter</v>
          </cell>
        </row>
        <row r="7381">
          <cell r="AD7381" t="str">
            <v>wsMeter</v>
          </cell>
        </row>
        <row r="7382">
          <cell r="AD7382" t="str">
            <v>wsValve</v>
          </cell>
        </row>
        <row r="7383">
          <cell r="AD7383" t="str">
            <v>wsMeter</v>
          </cell>
        </row>
        <row r="7384">
          <cell r="AD7384" t="str">
            <v>wsMeter</v>
          </cell>
        </row>
        <row r="7385">
          <cell r="AD7385" t="str">
            <v>wsLateral</v>
          </cell>
        </row>
        <row r="7386">
          <cell r="AD7386" t="str">
            <v>wsValve</v>
          </cell>
        </row>
        <row r="7387">
          <cell r="AD7387" t="str">
            <v>wwMain</v>
          </cell>
        </row>
        <row r="7388">
          <cell r="AD7388" t="str">
            <v>wsValve</v>
          </cell>
        </row>
        <row r="7389">
          <cell r="AD7389" t="str">
            <v>wwLateral</v>
          </cell>
        </row>
        <row r="7390">
          <cell r="AD7390" t="str">
            <v>wwLateral</v>
          </cell>
        </row>
        <row r="7391">
          <cell r="AD7391" t="str">
            <v>wsValve</v>
          </cell>
        </row>
        <row r="7392">
          <cell r="AD7392" t="str">
            <v>wsValve</v>
          </cell>
        </row>
        <row r="7393">
          <cell r="AD7393" t="str">
            <v>swManhole</v>
          </cell>
        </row>
        <row r="7394">
          <cell r="AD7394" t="str">
            <v>wsMeter</v>
          </cell>
        </row>
        <row r="7395">
          <cell r="AD7395" t="str">
            <v>wsValve</v>
          </cell>
        </row>
        <row r="7396">
          <cell r="AD7396" t="str">
            <v>wsValve</v>
          </cell>
        </row>
        <row r="7397">
          <cell r="AD7397" t="str">
            <v>swTreatmentDevice</v>
          </cell>
        </row>
        <row r="7398">
          <cell r="AD7398" t="str">
            <v>wsValve</v>
          </cell>
        </row>
        <row r="7399">
          <cell r="AD7399" t="str">
            <v>wsValve</v>
          </cell>
        </row>
        <row r="7400">
          <cell r="AD7400" t="str">
            <v>wsValve</v>
          </cell>
        </row>
        <row r="7401">
          <cell r="AD7401" t="str">
            <v>wsValve</v>
          </cell>
        </row>
        <row r="7402">
          <cell r="AD7402" t="str">
            <v>wsValve</v>
          </cell>
        </row>
        <row r="7403">
          <cell r="AD7403" t="str">
            <v>swMain</v>
          </cell>
        </row>
        <row r="7404">
          <cell r="AD7404" t="str">
            <v>wsValve</v>
          </cell>
        </row>
        <row r="7405">
          <cell r="AD7405" t="str">
            <v>wsValve</v>
          </cell>
        </row>
        <row r="7406">
          <cell r="AD7406" t="str">
            <v>wsMeter</v>
          </cell>
        </row>
        <row r="7407">
          <cell r="AD7407" t="str">
            <v>wsMeter</v>
          </cell>
        </row>
        <row r="7408">
          <cell r="AD7408" t="str">
            <v>wwManhole</v>
          </cell>
        </row>
        <row r="7409">
          <cell r="AD7409" t="str">
            <v>wsLateral</v>
          </cell>
        </row>
        <row r="7410">
          <cell r="AD7410" t="str">
            <v>wsMeter</v>
          </cell>
        </row>
        <row r="7411">
          <cell r="AD7411" t="str">
            <v>wsValve</v>
          </cell>
        </row>
        <row r="7412">
          <cell r="AD7412" t="str">
            <v>wsMeter</v>
          </cell>
        </row>
        <row r="7413">
          <cell r="AD7413" t="str">
            <v>wsHydrant</v>
          </cell>
        </row>
        <row r="7414">
          <cell r="AD7414" t="str">
            <v>swLateral</v>
          </cell>
        </row>
        <row r="7415">
          <cell r="AD7415" t="str">
            <v>wsMeter</v>
          </cell>
        </row>
        <row r="7416">
          <cell r="AD7416" t="str">
            <v>wwMain</v>
          </cell>
        </row>
        <row r="7417">
          <cell r="AD7417" t="str">
            <v>wsValve</v>
          </cell>
        </row>
        <row r="7418">
          <cell r="AD7418" t="str">
            <v>wsLateral</v>
          </cell>
        </row>
        <row r="7419">
          <cell r="AD7419" t="str">
            <v>swMain</v>
          </cell>
        </row>
        <row r="7420">
          <cell r="AD7420" t="str">
            <v>wwMain</v>
          </cell>
        </row>
        <row r="7421">
          <cell r="AD7421" t="str">
            <v>swMain</v>
          </cell>
        </row>
        <row r="7422">
          <cell r="AD7422" t="str">
            <v>swManhole</v>
          </cell>
        </row>
        <row r="7423">
          <cell r="AD7423" t="str">
            <v>wsValve</v>
          </cell>
        </row>
        <row r="7424">
          <cell r="AD7424" t="str">
            <v>wsValve</v>
          </cell>
        </row>
        <row r="7425">
          <cell r="AD7425" t="str">
            <v>swMain</v>
          </cell>
        </row>
        <row r="7426">
          <cell r="AD7426" t="str">
            <v>wwMain</v>
          </cell>
        </row>
        <row r="7427">
          <cell r="AD7427" t="str">
            <v>wsMain</v>
          </cell>
        </row>
        <row r="7428">
          <cell r="AD7428" t="str">
            <v>wsValve</v>
          </cell>
        </row>
        <row r="7429">
          <cell r="AD7429" t="str">
            <v>swMain</v>
          </cell>
        </row>
        <row r="7430">
          <cell r="AD7430" t="str">
            <v>swMain</v>
          </cell>
        </row>
        <row r="7431">
          <cell r="AD7431" t="str">
            <v>wwLateral</v>
          </cell>
        </row>
        <row r="7432">
          <cell r="AD7432" t="str">
            <v>wwLateral</v>
          </cell>
        </row>
        <row r="7433">
          <cell r="AD7433" t="str">
            <v>wsMeter</v>
          </cell>
        </row>
        <row r="7434">
          <cell r="AD7434" t="str">
            <v>wwMain</v>
          </cell>
        </row>
        <row r="7435">
          <cell r="AD7435" t="str">
            <v>wsValve</v>
          </cell>
        </row>
        <row r="7436">
          <cell r="AD7436" t="str">
            <v>swMain</v>
          </cell>
        </row>
        <row r="7437">
          <cell r="AD7437" t="str">
            <v>wsMeter</v>
          </cell>
        </row>
        <row r="7438">
          <cell r="AD7438" t="str">
            <v>swMain</v>
          </cell>
        </row>
        <row r="7439">
          <cell r="AD7439" t="str">
            <v>wsValve</v>
          </cell>
        </row>
        <row r="7440">
          <cell r="AD7440" t="str">
            <v>wsValve</v>
          </cell>
        </row>
        <row r="7441">
          <cell r="AD7441" t="str">
            <v>wsMeter</v>
          </cell>
        </row>
        <row r="7442">
          <cell r="AD7442" t="str">
            <v>swManhole</v>
          </cell>
        </row>
        <row r="7443">
          <cell r="AD7443" t="str">
            <v>wsMeter</v>
          </cell>
        </row>
        <row r="7444">
          <cell r="AD7444" t="str">
            <v>wsValve</v>
          </cell>
        </row>
        <row r="7445">
          <cell r="AD7445" t="str">
            <v>wwLateral</v>
          </cell>
        </row>
        <row r="7446">
          <cell r="AD7446" t="str">
            <v>wsMain</v>
          </cell>
        </row>
        <row r="7447">
          <cell r="AD7447" t="str">
            <v>wsMeter</v>
          </cell>
        </row>
        <row r="7448">
          <cell r="AD7448" t="str">
            <v>wwLateral</v>
          </cell>
        </row>
        <row r="7449">
          <cell r="AD7449" t="str">
            <v>wsHydrant</v>
          </cell>
        </row>
        <row r="7450">
          <cell r="AD7450" t="str">
            <v>wsMeter</v>
          </cell>
        </row>
        <row r="7451">
          <cell r="AD7451" t="str">
            <v>swMain</v>
          </cell>
        </row>
        <row r="7452">
          <cell r="AD7452" t="str">
            <v>wsMeter</v>
          </cell>
        </row>
        <row r="7453">
          <cell r="AD7453" t="str">
            <v>swMain</v>
          </cell>
        </row>
        <row r="7454">
          <cell r="AD7454" t="str">
            <v>wsValve</v>
          </cell>
        </row>
        <row r="7455">
          <cell r="AD7455" t="str">
            <v>wwMain</v>
          </cell>
        </row>
        <row r="7456">
          <cell r="AD7456" t="str">
            <v>wwManhole</v>
          </cell>
        </row>
        <row r="7457">
          <cell r="AD7457" t="str">
            <v>swManhole</v>
          </cell>
        </row>
        <row r="7458">
          <cell r="AD7458" t="str">
            <v>wsValve</v>
          </cell>
        </row>
        <row r="7459">
          <cell r="AD7459" t="str">
            <v>wsValve</v>
          </cell>
        </row>
        <row r="7460">
          <cell r="AD7460" t="str">
            <v>wsValve</v>
          </cell>
        </row>
        <row r="7461">
          <cell r="AD7461" t="str">
            <v>wsValve</v>
          </cell>
        </row>
        <row r="7462">
          <cell r="AD7462" t="str">
            <v>wsMeter</v>
          </cell>
        </row>
        <row r="7463">
          <cell r="AD7463" t="str">
            <v>wsValve</v>
          </cell>
        </row>
        <row r="7464">
          <cell r="AD7464" t="str">
            <v>swMain</v>
          </cell>
        </row>
        <row r="7465">
          <cell r="AD7465" t="str">
            <v>wsMeter</v>
          </cell>
        </row>
        <row r="7466">
          <cell r="AD7466" t="str">
            <v>wwManhole</v>
          </cell>
        </row>
        <row r="7467">
          <cell r="AD7467" t="str">
            <v>wsValve</v>
          </cell>
        </row>
        <row r="7468">
          <cell r="AD7468" t="str">
            <v>wsValve</v>
          </cell>
        </row>
        <row r="7469">
          <cell r="AD7469" t="str">
            <v>wsMeter</v>
          </cell>
        </row>
        <row r="7470">
          <cell r="AD7470" t="str">
            <v>wsValve</v>
          </cell>
        </row>
        <row r="7471">
          <cell r="AD7471" t="str">
            <v>wsMeter</v>
          </cell>
        </row>
        <row r="7472">
          <cell r="AD7472" t="str">
            <v>wsValve</v>
          </cell>
        </row>
        <row r="7473">
          <cell r="AD7473" t="str">
            <v>wsValve</v>
          </cell>
        </row>
        <row r="7474">
          <cell r="AD7474" t="str">
            <v>wsMeter</v>
          </cell>
        </row>
        <row r="7475">
          <cell r="AD7475" t="str">
            <v>wsLateral</v>
          </cell>
        </row>
        <row r="7476">
          <cell r="AD7476" t="str">
            <v>wsValve</v>
          </cell>
        </row>
        <row r="7477">
          <cell r="AD7477" t="str">
            <v>wsMeter</v>
          </cell>
        </row>
        <row r="7478">
          <cell r="AD7478" t="str">
            <v>wsValve</v>
          </cell>
        </row>
        <row r="7479">
          <cell r="AD7479" t="str">
            <v>wsValve</v>
          </cell>
        </row>
        <row r="7480">
          <cell r="AD7480" t="str">
            <v>wsHydrant</v>
          </cell>
        </row>
        <row r="7481">
          <cell r="AD7481" t="str">
            <v>wwLateral</v>
          </cell>
        </row>
        <row r="7482">
          <cell r="AD7482" t="str">
            <v>wwLateral</v>
          </cell>
        </row>
        <row r="7483">
          <cell r="AD7483" t="str">
            <v>wsLateral</v>
          </cell>
        </row>
        <row r="7484">
          <cell r="AD7484" t="str">
            <v>wwLateral</v>
          </cell>
        </row>
        <row r="7485">
          <cell r="AD7485" t="str">
            <v>wwLateral</v>
          </cell>
        </row>
        <row r="7486">
          <cell r="AD7486" t="str">
            <v>wwLateral</v>
          </cell>
        </row>
        <row r="7487">
          <cell r="AD7487" t="str">
            <v>wwLateral</v>
          </cell>
        </row>
        <row r="7488">
          <cell r="AD7488" t="str">
            <v>wwLateral</v>
          </cell>
        </row>
        <row r="7489">
          <cell r="AD7489" t="str">
            <v>wwLateral</v>
          </cell>
        </row>
        <row r="7490">
          <cell r="AD7490" t="str">
            <v>wwLateral</v>
          </cell>
        </row>
        <row r="7491">
          <cell r="AD7491" t="str">
            <v>wwLateral</v>
          </cell>
        </row>
        <row r="7492">
          <cell r="AD7492" t="str">
            <v>wwLateral</v>
          </cell>
        </row>
        <row r="7493">
          <cell r="AD7493" t="str">
            <v>wwLateral</v>
          </cell>
        </row>
        <row r="7494">
          <cell r="AD7494" t="str">
            <v>wwLateral</v>
          </cell>
        </row>
        <row r="7495">
          <cell r="AD7495" t="str">
            <v>wwLateral</v>
          </cell>
        </row>
        <row r="7496">
          <cell r="AD7496" t="str">
            <v>wwLateral</v>
          </cell>
        </row>
        <row r="7497">
          <cell r="AD7497" t="str">
            <v>wwLateral</v>
          </cell>
        </row>
        <row r="7498">
          <cell r="AD7498" t="str">
            <v>wwLateral</v>
          </cell>
        </row>
        <row r="7499">
          <cell r="AD7499" t="str">
            <v>wwLateral</v>
          </cell>
        </row>
        <row r="7500">
          <cell r="AD7500" t="str">
            <v>wwLateral</v>
          </cell>
        </row>
        <row r="7501">
          <cell r="AD7501" t="str">
            <v>wwLateral</v>
          </cell>
        </row>
        <row r="7502">
          <cell r="AD7502" t="str">
            <v>wwLateral</v>
          </cell>
        </row>
        <row r="7503">
          <cell r="AD7503" t="str">
            <v>wwLateral</v>
          </cell>
        </row>
        <row r="7504">
          <cell r="AD7504" t="str">
            <v>wwLateral</v>
          </cell>
        </row>
        <row r="7505">
          <cell r="AD7505" t="str">
            <v>wwLateral</v>
          </cell>
        </row>
        <row r="7506">
          <cell r="AD7506" t="str">
            <v>wwLateral</v>
          </cell>
        </row>
        <row r="7507">
          <cell r="AD7507" t="str">
            <v>wwLateral</v>
          </cell>
        </row>
        <row r="7508">
          <cell r="AD7508" t="str">
            <v>wwLateral</v>
          </cell>
        </row>
        <row r="7509">
          <cell r="AD7509" t="str">
            <v>wwLateral</v>
          </cell>
        </row>
        <row r="7510">
          <cell r="AD7510" t="str">
            <v>wwLateral</v>
          </cell>
        </row>
        <row r="7511">
          <cell r="AD7511" t="str">
            <v>wwLateral</v>
          </cell>
        </row>
        <row r="7512">
          <cell r="AD7512" t="str">
            <v>wwLateral</v>
          </cell>
        </row>
        <row r="7513">
          <cell r="AD7513" t="str">
            <v>wwLateral</v>
          </cell>
        </row>
        <row r="7514">
          <cell r="AD7514" t="str">
            <v>wwLateral</v>
          </cell>
        </row>
        <row r="7515">
          <cell r="AD7515" t="str">
            <v>wwLateral</v>
          </cell>
        </row>
        <row r="7516">
          <cell r="AD7516" t="str">
            <v>wwLateral</v>
          </cell>
        </row>
        <row r="7517">
          <cell r="AD7517" t="str">
            <v>wwLateral</v>
          </cell>
        </row>
        <row r="7518">
          <cell r="AD7518" t="str">
            <v>wwLateral</v>
          </cell>
        </row>
        <row r="7519">
          <cell r="AD7519" t="str">
            <v>wwLateral</v>
          </cell>
        </row>
        <row r="7520">
          <cell r="AD7520" t="str">
            <v>wwLateral</v>
          </cell>
        </row>
        <row r="7521">
          <cell r="AD7521" t="str">
            <v>wwLateral</v>
          </cell>
        </row>
        <row r="7522">
          <cell r="AD7522" t="str">
            <v>wwLateral</v>
          </cell>
        </row>
        <row r="7523">
          <cell r="AD7523" t="str">
            <v>wwLateral</v>
          </cell>
        </row>
        <row r="7524">
          <cell r="AD7524" t="str">
            <v>wwLateral</v>
          </cell>
        </row>
        <row r="7525">
          <cell r="AD7525" t="str">
            <v>wwLateral</v>
          </cell>
        </row>
        <row r="7526">
          <cell r="AD7526" t="str">
            <v>wwLateral</v>
          </cell>
        </row>
        <row r="7527">
          <cell r="AD7527" t="str">
            <v>wwLateral</v>
          </cell>
        </row>
        <row r="7528">
          <cell r="AD7528" t="str">
            <v>wwLateral</v>
          </cell>
        </row>
        <row r="7529">
          <cell r="AD7529" t="str">
            <v>wwLateral</v>
          </cell>
        </row>
        <row r="7530">
          <cell r="AD7530" t="str">
            <v>wwLateral</v>
          </cell>
        </row>
        <row r="7531">
          <cell r="AD7531" t="str">
            <v>wwLateral</v>
          </cell>
        </row>
        <row r="7532">
          <cell r="AD7532" t="str">
            <v>wwLateral</v>
          </cell>
        </row>
        <row r="7533">
          <cell r="AD7533" t="str">
            <v>wwLateral</v>
          </cell>
        </row>
        <row r="7534">
          <cell r="AD7534" t="str">
            <v>wwLateral</v>
          </cell>
        </row>
        <row r="7535">
          <cell r="AD7535" t="str">
            <v>wwLateral</v>
          </cell>
        </row>
        <row r="7536">
          <cell r="AD7536" t="str">
            <v>wwLateral</v>
          </cell>
        </row>
        <row r="7537">
          <cell r="AD7537" t="str">
            <v>wwLateral</v>
          </cell>
        </row>
        <row r="7538">
          <cell r="AD7538" t="str">
            <v>wwLateral</v>
          </cell>
        </row>
        <row r="7539">
          <cell r="AD7539" t="str">
            <v>wwLateral</v>
          </cell>
        </row>
        <row r="7540">
          <cell r="AD7540" t="str">
            <v>wwLateral</v>
          </cell>
        </row>
        <row r="7541">
          <cell r="AD7541" t="str">
            <v>wwLateral</v>
          </cell>
        </row>
        <row r="7542">
          <cell r="AD7542" t="str">
            <v>wwLateral</v>
          </cell>
        </row>
        <row r="7543">
          <cell r="AD7543" t="str">
            <v>wwLateral</v>
          </cell>
        </row>
        <row r="7544">
          <cell r="AD7544" t="str">
            <v>wwLateral</v>
          </cell>
        </row>
        <row r="7545">
          <cell r="AD7545" t="str">
            <v>wwLateral</v>
          </cell>
        </row>
        <row r="7546">
          <cell r="AD7546" t="str">
            <v>wwLateral</v>
          </cell>
        </row>
        <row r="7547">
          <cell r="AD7547" t="str">
            <v>wwLateral</v>
          </cell>
        </row>
        <row r="7548">
          <cell r="AD7548" t="str">
            <v>wwLateral</v>
          </cell>
        </row>
        <row r="7549">
          <cell r="AD7549" t="str">
            <v>wwLateral</v>
          </cell>
        </row>
        <row r="7550">
          <cell r="AD7550" t="str">
            <v>wwLateral</v>
          </cell>
        </row>
        <row r="7551">
          <cell r="AD7551" t="str">
            <v>wwLateral</v>
          </cell>
        </row>
        <row r="7552">
          <cell r="AD7552" t="str">
            <v>wwLateral</v>
          </cell>
        </row>
        <row r="7553">
          <cell r="AD7553" t="str">
            <v>wwLateral</v>
          </cell>
        </row>
        <row r="7554">
          <cell r="AD7554" t="str">
            <v>wwLateral</v>
          </cell>
        </row>
        <row r="7555">
          <cell r="AD7555" t="str">
            <v>wwLateral</v>
          </cell>
        </row>
        <row r="7556">
          <cell r="AD7556" t="str">
            <v>wwLateral</v>
          </cell>
        </row>
        <row r="7557">
          <cell r="AD7557" t="str">
            <v>wwLateral</v>
          </cell>
        </row>
        <row r="7558">
          <cell r="AD7558" t="str">
            <v>wwLateral</v>
          </cell>
        </row>
        <row r="7559">
          <cell r="AD7559" t="str">
            <v>wwLateral</v>
          </cell>
        </row>
        <row r="7560">
          <cell r="AD7560" t="str">
            <v>wwLateral</v>
          </cell>
        </row>
        <row r="7561">
          <cell r="AD7561" t="str">
            <v>wwLateral</v>
          </cell>
        </row>
        <row r="7562">
          <cell r="AD7562" t="str">
            <v>wwLateral</v>
          </cell>
        </row>
        <row r="7563">
          <cell r="AD7563" t="str">
            <v>wwLateral</v>
          </cell>
        </row>
        <row r="7564">
          <cell r="AD7564" t="str">
            <v>wwLateral</v>
          </cell>
        </row>
        <row r="7565">
          <cell r="AD7565" t="str">
            <v>wwLateral</v>
          </cell>
        </row>
        <row r="7566">
          <cell r="AD7566" t="str">
            <v>wwLateral</v>
          </cell>
        </row>
        <row r="7567">
          <cell r="AD7567" t="str">
            <v>wwLateral</v>
          </cell>
        </row>
        <row r="7568">
          <cell r="AD7568" t="str">
            <v>wwLateral</v>
          </cell>
        </row>
        <row r="7569">
          <cell r="AD7569" t="str">
            <v>wwLateral</v>
          </cell>
        </row>
        <row r="7570">
          <cell r="AD7570" t="str">
            <v>wwLateral</v>
          </cell>
        </row>
        <row r="7571">
          <cell r="AD7571" t="str">
            <v>wwManhole</v>
          </cell>
        </row>
        <row r="7572">
          <cell r="AD7572" t="str">
            <v>wwLateral</v>
          </cell>
        </row>
        <row r="7573">
          <cell r="AD7573" t="str">
            <v>wwLateral</v>
          </cell>
        </row>
        <row r="7574">
          <cell r="AD7574" t="str">
            <v>wwLateral</v>
          </cell>
        </row>
        <row r="7575">
          <cell r="AD7575" t="str">
            <v>wwLateral</v>
          </cell>
        </row>
        <row r="7576">
          <cell r="AD7576" t="str">
            <v>wwLateral</v>
          </cell>
        </row>
        <row r="7577">
          <cell r="AD7577" t="str">
            <v>wwLateral</v>
          </cell>
        </row>
        <row r="7578">
          <cell r="AD7578" t="str">
            <v>wwLateral</v>
          </cell>
        </row>
        <row r="7579">
          <cell r="AD7579" t="str">
            <v>wwLateral</v>
          </cell>
        </row>
        <row r="7580">
          <cell r="AD7580" t="str">
            <v>wwLateral</v>
          </cell>
        </row>
        <row r="7581">
          <cell r="AD7581" t="str">
            <v>wwLateral</v>
          </cell>
        </row>
        <row r="7582">
          <cell r="AD7582" t="str">
            <v>wwLateral</v>
          </cell>
        </row>
        <row r="7583">
          <cell r="AD7583" t="str">
            <v>wwLateral</v>
          </cell>
        </row>
        <row r="7584">
          <cell r="AD7584" t="str">
            <v>wwManhole</v>
          </cell>
        </row>
        <row r="7585">
          <cell r="AD7585" t="str">
            <v>wwLateral</v>
          </cell>
        </row>
        <row r="7586">
          <cell r="AD7586" t="str">
            <v>wwLateral</v>
          </cell>
        </row>
        <row r="7587">
          <cell r="AD7587" t="str">
            <v>wwManhole</v>
          </cell>
        </row>
        <row r="7588">
          <cell r="AD7588" t="str">
            <v>wwManhole</v>
          </cell>
        </row>
        <row r="7589">
          <cell r="AD7589" t="str">
            <v>wwManhole</v>
          </cell>
        </row>
        <row r="7590">
          <cell r="AD7590" t="str">
            <v>wwManhole</v>
          </cell>
        </row>
        <row r="7591">
          <cell r="AD7591" t="str">
            <v>wwLateral</v>
          </cell>
        </row>
        <row r="7592">
          <cell r="AD7592" t="str">
            <v>wwLateral</v>
          </cell>
        </row>
        <row r="7593">
          <cell r="AD7593" t="str">
            <v>wwLateral</v>
          </cell>
        </row>
        <row r="7594">
          <cell r="AD7594" t="str">
            <v>wwLateral</v>
          </cell>
        </row>
        <row r="7595">
          <cell r="AD7595" t="str">
            <v>wwLateral</v>
          </cell>
        </row>
        <row r="7596">
          <cell r="AD7596" t="str">
            <v>wwLateral</v>
          </cell>
        </row>
        <row r="7597">
          <cell r="AD7597" t="str">
            <v>wwLateral</v>
          </cell>
        </row>
        <row r="7598">
          <cell r="AD7598" t="str">
            <v>wwLateral</v>
          </cell>
        </row>
        <row r="7599">
          <cell r="AD7599" t="str">
            <v>wwLateral</v>
          </cell>
        </row>
        <row r="7600">
          <cell r="AD7600" t="str">
            <v>wwLateral</v>
          </cell>
        </row>
        <row r="7601">
          <cell r="AD7601" t="str">
            <v>wwLateral</v>
          </cell>
        </row>
        <row r="7602">
          <cell r="AD7602" t="str">
            <v>wwLateral</v>
          </cell>
        </row>
        <row r="7603">
          <cell r="AD7603" t="str">
            <v>wwLateral</v>
          </cell>
        </row>
        <row r="7604">
          <cell r="AD7604" t="str">
            <v>wwLateral</v>
          </cell>
        </row>
        <row r="7605">
          <cell r="AD7605" t="str">
            <v>wwLateral</v>
          </cell>
        </row>
        <row r="7606">
          <cell r="AD7606" t="str">
            <v>wwLateral</v>
          </cell>
        </row>
        <row r="7607">
          <cell r="AD7607" t="str">
            <v>wwLateral</v>
          </cell>
        </row>
        <row r="7608">
          <cell r="AD7608" t="str">
            <v>wwLateral</v>
          </cell>
        </row>
        <row r="7609">
          <cell r="AD7609" t="str">
            <v>wwLateral</v>
          </cell>
        </row>
        <row r="7610">
          <cell r="AD7610" t="str">
            <v>wwLateral</v>
          </cell>
        </row>
        <row r="7611">
          <cell r="AD7611" t="str">
            <v>wwLateral</v>
          </cell>
        </row>
        <row r="7612">
          <cell r="AD7612" t="str">
            <v>wwLateral</v>
          </cell>
        </row>
        <row r="7613">
          <cell r="AD7613" t="str">
            <v>wwLateral</v>
          </cell>
        </row>
        <row r="7614">
          <cell r="AD7614" t="str">
            <v>wwLateral</v>
          </cell>
        </row>
        <row r="7615">
          <cell r="AD7615" t="str">
            <v>wwLateral</v>
          </cell>
        </row>
        <row r="7616">
          <cell r="AD7616" t="str">
            <v>wwLateral</v>
          </cell>
        </row>
        <row r="7617">
          <cell r="AD7617" t="str">
            <v>wwLateral</v>
          </cell>
        </row>
        <row r="7618">
          <cell r="AD7618" t="str">
            <v>wwLateral</v>
          </cell>
        </row>
        <row r="7619">
          <cell r="AD7619" t="str">
            <v>wwLateral</v>
          </cell>
        </row>
        <row r="7620">
          <cell r="AD7620" t="str">
            <v>wwLateral</v>
          </cell>
        </row>
        <row r="7621">
          <cell r="AD7621" t="str">
            <v>wwLateral</v>
          </cell>
        </row>
        <row r="7622">
          <cell r="AD7622" t="str">
            <v>wwLateral</v>
          </cell>
        </row>
        <row r="7623">
          <cell r="AD7623" t="str">
            <v>wwLateral</v>
          </cell>
        </row>
        <row r="7624">
          <cell r="AD7624" t="str">
            <v>wwLateral</v>
          </cell>
        </row>
        <row r="7625">
          <cell r="AD7625" t="str">
            <v>wwLateral</v>
          </cell>
        </row>
        <row r="7626">
          <cell r="AD7626" t="str">
            <v>wwLateral</v>
          </cell>
        </row>
        <row r="7627">
          <cell r="AD7627" t="str">
            <v>wwLateral</v>
          </cell>
        </row>
        <row r="7628">
          <cell r="AD7628" t="str">
            <v>wwLateral</v>
          </cell>
        </row>
        <row r="7629">
          <cell r="AD7629" t="str">
            <v>wwLateral</v>
          </cell>
        </row>
        <row r="7630">
          <cell r="AD7630" t="str">
            <v>wwLateral</v>
          </cell>
        </row>
        <row r="7631">
          <cell r="AD7631" t="str">
            <v>wwLateral</v>
          </cell>
        </row>
        <row r="7632">
          <cell r="AD7632" t="str">
            <v>wwLateral</v>
          </cell>
        </row>
        <row r="7633">
          <cell r="AD7633" t="str">
            <v>wwLateral</v>
          </cell>
        </row>
        <row r="7634">
          <cell r="AD7634" t="str">
            <v>wwLateral</v>
          </cell>
        </row>
        <row r="7635">
          <cell r="AD7635" t="str">
            <v>wwLateral</v>
          </cell>
        </row>
        <row r="7636">
          <cell r="AD7636" t="str">
            <v>wwLateral</v>
          </cell>
        </row>
        <row r="7637">
          <cell r="AD7637" t="str">
            <v>wwLateral</v>
          </cell>
        </row>
        <row r="7638">
          <cell r="AD7638" t="str">
            <v>wwLateral</v>
          </cell>
        </row>
        <row r="7639">
          <cell r="AD7639" t="str">
            <v>wwLateral</v>
          </cell>
        </row>
        <row r="7640">
          <cell r="AD7640" t="str">
            <v>wwLateral</v>
          </cell>
        </row>
        <row r="7641">
          <cell r="AD7641" t="str">
            <v>wwLateral</v>
          </cell>
        </row>
        <row r="7642">
          <cell r="AD7642" t="str">
            <v>wwLateral</v>
          </cell>
        </row>
        <row r="7643">
          <cell r="AD7643" t="str">
            <v>wwLateral</v>
          </cell>
        </row>
        <row r="7644">
          <cell r="AD7644" t="str">
            <v>wwLateral</v>
          </cell>
        </row>
        <row r="7645">
          <cell r="AD7645" t="str">
            <v>wwLateral</v>
          </cell>
        </row>
        <row r="7646">
          <cell r="AD7646" t="str">
            <v>wwLateral</v>
          </cell>
        </row>
        <row r="7647">
          <cell r="AD7647" t="str">
            <v>wwManhole</v>
          </cell>
        </row>
        <row r="7648">
          <cell r="AD7648" t="str">
            <v>wwManhole</v>
          </cell>
        </row>
        <row r="7649">
          <cell r="AD7649" t="str">
            <v>wwManhole</v>
          </cell>
        </row>
        <row r="7650">
          <cell r="AD7650" t="str">
            <v>wwManhole</v>
          </cell>
        </row>
        <row r="7651">
          <cell r="AD7651" t="str">
            <v>wwLateral</v>
          </cell>
        </row>
        <row r="7652">
          <cell r="AD7652" t="str">
            <v>wwLateral</v>
          </cell>
        </row>
        <row r="7653">
          <cell r="AD7653" t="str">
            <v>wwLateral</v>
          </cell>
        </row>
        <row r="7654">
          <cell r="AD7654" t="str">
            <v>wwLateral</v>
          </cell>
        </row>
        <row r="7655">
          <cell r="AD7655" t="str">
            <v>wwLateral</v>
          </cell>
        </row>
        <row r="7656">
          <cell r="AD7656" t="str">
            <v>wwLateral</v>
          </cell>
        </row>
        <row r="7657">
          <cell r="AD7657" t="str">
            <v>wwLateral</v>
          </cell>
        </row>
        <row r="7658">
          <cell r="AD7658" t="str">
            <v>wwLateral</v>
          </cell>
        </row>
        <row r="7659">
          <cell r="AD7659" t="str">
            <v>wwLateral</v>
          </cell>
        </row>
        <row r="7660">
          <cell r="AD7660" t="str">
            <v>wwLateral</v>
          </cell>
        </row>
        <row r="7661">
          <cell r="AD7661" t="str">
            <v>wwManhole</v>
          </cell>
        </row>
        <row r="7662">
          <cell r="AD7662" t="str">
            <v>wwManhole</v>
          </cell>
        </row>
        <row r="7663">
          <cell r="AD7663" t="str">
            <v>wwManhole</v>
          </cell>
        </row>
        <row r="7664">
          <cell r="AD7664" t="str">
            <v>wwLateral</v>
          </cell>
        </row>
        <row r="7665">
          <cell r="AD7665" t="str">
            <v>wwLateral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MNums JulAugSep2021"/>
      <sheetName val="Jul_Sep20_21"/>
      <sheetName val="Jul_Sep21_2022"/>
      <sheetName val="Oct_Dec_20_21"/>
      <sheetName val="UsefulLifelookup"/>
      <sheetName val="UnitCosts"/>
      <sheetName val="July21_22_T1Import"/>
      <sheetName val="August21_22_Tcorregido_2"/>
      <sheetName val="August21_22_Tcorregido"/>
      <sheetName val="August_21_22_T1Import_Final"/>
      <sheetName val="August21_22_T1Import"/>
      <sheetName val="September21_22T1Import"/>
      <sheetName val="Oct_T1import"/>
      <sheetName val="Nov_T1import"/>
      <sheetName val="Dec_T1import"/>
      <sheetName val="JanJune"/>
      <sheetName val="Jan21_T1import"/>
      <sheetName val="Feb21_T1import"/>
      <sheetName val="Mar21_T1import"/>
      <sheetName val="Apr21_T1import"/>
      <sheetName val="May21_T1import"/>
      <sheetName val="June21_T1import"/>
      <sheetName val="AcquisitionComment"/>
      <sheetName val="AcqComment_AugDec"/>
    </sheetNames>
    <sheetDataSet>
      <sheetData sheetId="0"/>
      <sheetData sheetId="1"/>
      <sheetData sheetId="2"/>
      <sheetData sheetId="3"/>
      <sheetData sheetId="4">
        <row r="2">
          <cell r="A2" t="str">
            <v>swCulvert</v>
          </cell>
        </row>
        <row r="3">
          <cell r="A3" t="str">
            <v>swLateral</v>
          </cell>
        </row>
        <row r="4">
          <cell r="A4" t="str">
            <v>swMain</v>
          </cell>
        </row>
        <row r="5">
          <cell r="A5" t="str">
            <v>swManhole</v>
          </cell>
        </row>
        <row r="6">
          <cell r="A6" t="str">
            <v>swTreatmentDevice</v>
          </cell>
        </row>
        <row r="7">
          <cell r="A7" t="str">
            <v>wsHydrant</v>
          </cell>
        </row>
        <row r="8">
          <cell r="A8" t="str">
            <v>wsLateral</v>
          </cell>
        </row>
        <row r="9">
          <cell r="A9" t="str">
            <v>wsMain</v>
          </cell>
        </row>
        <row r="10">
          <cell r="A10" t="str">
            <v>wsMeter</v>
          </cell>
        </row>
        <row r="11">
          <cell r="A11" t="str">
            <v>wsValve</v>
          </cell>
        </row>
        <row r="12">
          <cell r="A12" t="str">
            <v>wwLateral</v>
          </cell>
        </row>
        <row r="13">
          <cell r="A13" t="str">
            <v>wwMain</v>
          </cell>
        </row>
        <row r="14">
          <cell r="A14" t="str">
            <v>wwManhole</v>
          </cell>
        </row>
        <row r="15">
          <cell r="A15" t="str">
            <v>wwValve</v>
          </cell>
        </row>
        <row r="16">
          <cell r="A16" t="str">
            <v>wsBackflow</v>
          </cell>
        </row>
        <row r="17">
          <cell r="A17" t="str">
            <v>swStructure</v>
          </cell>
        </row>
        <row r="18">
          <cell r="A18" t="str">
            <v>VLC-Valve Chamber</v>
          </cell>
        </row>
        <row r="19">
          <cell r="A19" t="str">
            <v>AIV-Air Bleed Valve</v>
          </cell>
        </row>
        <row r="20">
          <cell r="A20" t="str">
            <v>ANT-Antenna Arial</v>
          </cell>
        </row>
        <row r="21">
          <cell r="A21" t="str">
            <v>BKP-Backflow Preventor</v>
          </cell>
        </row>
        <row r="22">
          <cell r="A22" t="str">
            <v>CAB-Cabinetry</v>
          </cell>
        </row>
        <row r="23">
          <cell r="A23" t="str">
            <v>CAM-Camlock Coupling</v>
          </cell>
        </row>
        <row r="24">
          <cell r="A24" t="str">
            <v>CBL-Cabling</v>
          </cell>
        </row>
        <row r="25">
          <cell r="A25" t="str">
            <v>CML-Chamber Lid</v>
          </cell>
        </row>
        <row r="26">
          <cell r="A26" t="str">
            <v>CNP-Control Panel</v>
          </cell>
        </row>
        <row r="27">
          <cell r="A27" t="str">
            <v>SUM-Sump</v>
          </cell>
        </row>
        <row r="28">
          <cell r="A28" t="str">
            <v>DVT-Dose Volume Timer</v>
          </cell>
        </row>
        <row r="29">
          <cell r="A29" t="str">
            <v>EDD-Electrical Dosing Drive</v>
          </cell>
        </row>
        <row r="30">
          <cell r="A30" t="str">
            <v>ELE-Electrical Controls</v>
          </cell>
        </row>
        <row r="31">
          <cell r="A31" t="str">
            <v>ELS-Electrical Services</v>
          </cell>
        </row>
        <row r="32">
          <cell r="A32" t="str">
            <v>PND-Pond</v>
          </cell>
        </row>
        <row r="33">
          <cell r="A33" t="str">
            <v>FLC-Flowmeter Chamber</v>
          </cell>
        </row>
        <row r="34">
          <cell r="A34" t="str">
            <v>FLM-Flowmeter</v>
          </cell>
        </row>
        <row r="35">
          <cell r="A35" t="str">
            <v>FNC-Fences</v>
          </cell>
        </row>
        <row r="36">
          <cell r="A36" t="str">
            <v>FNK-Fuel Tank</v>
          </cell>
        </row>
        <row r="37">
          <cell r="A37" t="str">
            <v>FON-Foundation</v>
          </cell>
        </row>
        <row r="38">
          <cell r="A38" t="str">
            <v>FPB-Flood Protection Barrier</v>
          </cell>
        </row>
        <row r="39">
          <cell r="A39" t="str">
            <v>GCN-Generator Connection</v>
          </cell>
        </row>
        <row r="40">
          <cell r="A40" t="str">
            <v>GEN-Generator</v>
          </cell>
        </row>
        <row r="41">
          <cell r="A41" t="str">
            <v>HMI-Human Machine Interface</v>
          </cell>
        </row>
        <row r="42">
          <cell r="A42" t="str">
            <v>HOS-Hose or Reel</v>
          </cell>
        </row>
        <row r="43">
          <cell r="A43" t="str">
            <v>HTR-Heater</v>
          </cell>
        </row>
        <row r="44">
          <cell r="A44" t="str">
            <v>INB-Insulation Box</v>
          </cell>
        </row>
        <row r="45">
          <cell r="A45" t="str">
            <v>IRR-Irrigation System</v>
          </cell>
        </row>
        <row r="46">
          <cell r="A46" t="str">
            <v>ISO-Isolating Valve</v>
          </cell>
        </row>
        <row r="47">
          <cell r="A47" t="str">
            <v>LAN-Landscaping</v>
          </cell>
        </row>
        <row r="48">
          <cell r="A48" t="str">
            <v>LSN-Level Sensor</v>
          </cell>
        </row>
        <row r="49">
          <cell r="A49" t="str">
            <v>NRV-Non Return Valve</v>
          </cell>
        </row>
        <row r="50">
          <cell r="A50" t="str">
            <v>OCU-Odour Control Unit</v>
          </cell>
        </row>
        <row r="51">
          <cell r="A51" t="str">
            <v>PCM-Pump Chamber</v>
          </cell>
        </row>
        <row r="52">
          <cell r="A52" t="str">
            <v>PMC-Pump Control</v>
          </cell>
        </row>
        <row r="53">
          <cell r="A53" t="str">
            <v>PMP-Pump</v>
          </cell>
        </row>
        <row r="54">
          <cell r="A54" t="str">
            <v>PPR-Pump Rails</v>
          </cell>
        </row>
        <row r="55">
          <cell r="A55" t="str">
            <v>PWS-Pressure Washer</v>
          </cell>
        </row>
        <row r="56">
          <cell r="A56" t="str">
            <v>SLV-Valve</v>
          </cell>
        </row>
        <row r="57">
          <cell r="A57" t="str">
            <v>SOL-Solenoid Valve</v>
          </cell>
        </row>
        <row r="58">
          <cell r="A58" t="str">
            <v>STR-Storage Chamber</v>
          </cell>
        </row>
        <row r="59">
          <cell r="A59" t="str">
            <v>SWB-Switchboard</v>
          </cell>
        </row>
        <row r="60">
          <cell r="A60" t="str">
            <v>TEE-TEE</v>
          </cell>
        </row>
        <row r="61">
          <cell r="A61" t="str">
            <v>TEL-Telemetry</v>
          </cell>
        </row>
        <row r="62">
          <cell r="A62" t="str">
            <v>TRN-Transformer</v>
          </cell>
        </row>
        <row r="63">
          <cell r="A63" t="str">
            <v>TUR-Telemetry Unit</v>
          </cell>
        </row>
        <row r="64">
          <cell r="A64" t="str">
            <v>WWL-Wet Well Lid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F95DD-549A-4409-8EC8-2A11E7F0C7F9}">
  <dimension ref="A1:D291"/>
  <sheetViews>
    <sheetView workbookViewId="0">
      <selection activeCell="C30" sqref="C30"/>
    </sheetView>
  </sheetViews>
  <sheetFormatPr defaultRowHeight="14.5" x14ac:dyDescent="0.35"/>
  <cols>
    <col min="1" max="1" width="23.26953125" bestFit="1" customWidth="1"/>
    <col min="2" max="2" width="19" bestFit="1" customWidth="1"/>
    <col min="3" max="3" width="5.54296875" bestFit="1" customWidth="1"/>
    <col min="5" max="5" width="13.81640625" customWidth="1"/>
  </cols>
  <sheetData>
    <row r="1" spans="1:4" x14ac:dyDescent="0.35">
      <c r="A1" t="s">
        <v>1</v>
      </c>
      <c r="B1" t="s">
        <v>0</v>
      </c>
      <c r="C1" t="s">
        <v>2</v>
      </c>
      <c r="D1" t="s">
        <v>51</v>
      </c>
    </row>
    <row r="2" spans="1:4" x14ac:dyDescent="0.35">
      <c r="A2" s="1" t="str">
        <f t="shared" ref="A2:A65" si="0">B2&amp;C2</f>
        <v>swCulvert0</v>
      </c>
      <c r="B2" t="s">
        <v>12</v>
      </c>
      <c r="C2">
        <v>0</v>
      </c>
      <c r="D2" s="8">
        <v>493.29</v>
      </c>
    </row>
    <row r="3" spans="1:4" x14ac:dyDescent="0.35">
      <c r="A3" s="1" t="str">
        <f t="shared" si="0"/>
        <v>swCulvert100</v>
      </c>
      <c r="B3" t="s">
        <v>12</v>
      </c>
      <c r="C3">
        <v>100</v>
      </c>
      <c r="D3" s="8">
        <v>356.55</v>
      </c>
    </row>
    <row r="4" spans="1:4" x14ac:dyDescent="0.35">
      <c r="A4" s="1" t="str">
        <f t="shared" si="0"/>
        <v>swCulvert150</v>
      </c>
      <c r="B4" t="s">
        <v>12</v>
      </c>
      <c r="C4">
        <v>150</v>
      </c>
      <c r="D4" s="8">
        <v>493.29</v>
      </c>
    </row>
    <row r="5" spans="1:4" x14ac:dyDescent="0.35">
      <c r="A5" s="1" t="str">
        <f t="shared" si="0"/>
        <v>swCulvert185</v>
      </c>
      <c r="B5" t="s">
        <v>12</v>
      </c>
      <c r="C5">
        <v>185</v>
      </c>
      <c r="D5" s="8">
        <v>522.78</v>
      </c>
    </row>
    <row r="6" spans="1:4" x14ac:dyDescent="0.35">
      <c r="A6" s="1" t="str">
        <f t="shared" si="0"/>
        <v>swCulvert200</v>
      </c>
      <c r="B6" t="s">
        <v>12</v>
      </c>
      <c r="C6">
        <v>200</v>
      </c>
      <c r="D6" s="8">
        <v>522.78</v>
      </c>
    </row>
    <row r="7" spans="1:4" x14ac:dyDescent="0.35">
      <c r="A7" s="1" t="str">
        <f t="shared" si="0"/>
        <v>swCulvert225</v>
      </c>
      <c r="B7" t="s">
        <v>12</v>
      </c>
      <c r="C7">
        <v>225</v>
      </c>
      <c r="D7" s="8">
        <v>660.83</v>
      </c>
    </row>
    <row r="8" spans="1:4" x14ac:dyDescent="0.35">
      <c r="A8" s="1" t="str">
        <f t="shared" si="0"/>
        <v>swCulvert250</v>
      </c>
      <c r="B8" t="s">
        <v>12</v>
      </c>
      <c r="C8">
        <v>250</v>
      </c>
      <c r="D8" s="8">
        <v>664.86</v>
      </c>
    </row>
    <row r="9" spans="1:4" x14ac:dyDescent="0.35">
      <c r="A9" s="1" t="str">
        <f t="shared" si="0"/>
        <v>swCulvert270</v>
      </c>
      <c r="B9" t="s">
        <v>12</v>
      </c>
      <c r="C9">
        <v>270</v>
      </c>
      <c r="D9" s="8">
        <v>769.41</v>
      </c>
    </row>
    <row r="10" spans="1:4" x14ac:dyDescent="0.35">
      <c r="A10" s="1" t="str">
        <f t="shared" si="0"/>
        <v>swCulvert275</v>
      </c>
      <c r="B10" t="s">
        <v>12</v>
      </c>
      <c r="C10">
        <v>275</v>
      </c>
      <c r="D10" s="8">
        <v>769.41</v>
      </c>
    </row>
    <row r="11" spans="1:4" x14ac:dyDescent="0.35">
      <c r="A11" s="1" t="str">
        <f t="shared" si="0"/>
        <v>swCulvert300</v>
      </c>
      <c r="B11" t="s">
        <v>12</v>
      </c>
      <c r="C11">
        <v>300</v>
      </c>
      <c r="D11" s="8">
        <v>769.41</v>
      </c>
    </row>
    <row r="12" spans="1:4" x14ac:dyDescent="0.35">
      <c r="A12" s="1" t="str">
        <f t="shared" si="0"/>
        <v>swCulvert350</v>
      </c>
      <c r="B12" t="s">
        <v>12</v>
      </c>
      <c r="C12">
        <v>350</v>
      </c>
      <c r="D12" s="8">
        <v>1025.44</v>
      </c>
    </row>
    <row r="13" spans="1:4" x14ac:dyDescent="0.35">
      <c r="A13" s="1" t="str">
        <f t="shared" si="0"/>
        <v>swCulvert375</v>
      </c>
      <c r="B13" t="s">
        <v>12</v>
      </c>
      <c r="C13">
        <v>375</v>
      </c>
      <c r="D13" s="8">
        <v>1025.44</v>
      </c>
    </row>
    <row r="14" spans="1:4" x14ac:dyDescent="0.35">
      <c r="A14" s="1" t="str">
        <f t="shared" si="0"/>
        <v>swCulvert380</v>
      </c>
      <c r="B14" t="s">
        <v>12</v>
      </c>
      <c r="C14">
        <v>380</v>
      </c>
      <c r="D14" s="8">
        <v>1025.44</v>
      </c>
    </row>
    <row r="15" spans="1:4" x14ac:dyDescent="0.35">
      <c r="A15" s="1" t="str">
        <f t="shared" si="0"/>
        <v>swCulvert400</v>
      </c>
      <c r="B15" t="s">
        <v>12</v>
      </c>
      <c r="C15">
        <v>400</v>
      </c>
      <c r="D15" s="8">
        <v>1025.44</v>
      </c>
    </row>
    <row r="16" spans="1:4" x14ac:dyDescent="0.35">
      <c r="A16" s="1" t="str">
        <f t="shared" si="0"/>
        <v>swCulvert450</v>
      </c>
      <c r="B16" t="s">
        <v>12</v>
      </c>
      <c r="C16">
        <v>450</v>
      </c>
      <c r="D16" s="8">
        <v>1038.8399999999999</v>
      </c>
    </row>
    <row r="17" spans="1:4" x14ac:dyDescent="0.35">
      <c r="A17" s="1" t="str">
        <f t="shared" si="0"/>
        <v>swCulvert475</v>
      </c>
      <c r="B17" t="s">
        <v>12</v>
      </c>
      <c r="C17">
        <v>475</v>
      </c>
      <c r="D17" s="8">
        <v>1246.6099999999999</v>
      </c>
    </row>
    <row r="18" spans="1:4" x14ac:dyDescent="0.35">
      <c r="A18" s="1" t="str">
        <f t="shared" si="0"/>
        <v>swCulvert500</v>
      </c>
      <c r="B18" t="s">
        <v>12</v>
      </c>
      <c r="C18">
        <v>500</v>
      </c>
      <c r="D18" s="8">
        <v>1465.1</v>
      </c>
    </row>
    <row r="19" spans="1:4" x14ac:dyDescent="0.35">
      <c r="A19" s="1" t="str">
        <f t="shared" si="0"/>
        <v>swCulvert525</v>
      </c>
      <c r="B19" t="s">
        <v>12</v>
      </c>
      <c r="C19">
        <v>525</v>
      </c>
      <c r="D19" s="8">
        <v>1465.1</v>
      </c>
    </row>
    <row r="20" spans="1:4" x14ac:dyDescent="0.35">
      <c r="A20" s="1" t="str">
        <f t="shared" si="0"/>
        <v>swCulvert550</v>
      </c>
      <c r="B20" t="s">
        <v>12</v>
      </c>
      <c r="C20">
        <v>550</v>
      </c>
      <c r="D20" s="8">
        <v>1465.1</v>
      </c>
    </row>
    <row r="21" spans="1:4" x14ac:dyDescent="0.35">
      <c r="A21" s="1" t="str">
        <f t="shared" si="0"/>
        <v>swCulvert575</v>
      </c>
      <c r="B21" t="s">
        <v>12</v>
      </c>
      <c r="C21">
        <v>575</v>
      </c>
      <c r="D21" s="8">
        <v>1465.1</v>
      </c>
    </row>
    <row r="22" spans="1:4" x14ac:dyDescent="0.35">
      <c r="A22" s="1" t="str">
        <f t="shared" si="0"/>
        <v>swCulvert600</v>
      </c>
      <c r="B22" t="s">
        <v>12</v>
      </c>
      <c r="C22">
        <v>600</v>
      </c>
      <c r="D22" s="8">
        <v>1465.1</v>
      </c>
    </row>
    <row r="23" spans="1:4" x14ac:dyDescent="0.35">
      <c r="A23" s="1" t="str">
        <f t="shared" si="0"/>
        <v>swCulvert700</v>
      </c>
      <c r="B23" t="s">
        <v>12</v>
      </c>
      <c r="C23">
        <v>700</v>
      </c>
      <c r="D23" s="8">
        <v>1884.66</v>
      </c>
    </row>
    <row r="24" spans="1:4" x14ac:dyDescent="0.35">
      <c r="A24" s="1" t="str">
        <f t="shared" si="0"/>
        <v>swCulvert740</v>
      </c>
      <c r="B24" t="s">
        <v>12</v>
      </c>
      <c r="C24">
        <v>740</v>
      </c>
      <c r="D24" s="8">
        <v>1994.58</v>
      </c>
    </row>
    <row r="25" spans="1:4" x14ac:dyDescent="0.35">
      <c r="A25" s="1" t="str">
        <f t="shared" si="0"/>
        <v>swCulvert750</v>
      </c>
      <c r="B25" t="s">
        <v>12</v>
      </c>
      <c r="C25">
        <v>750</v>
      </c>
      <c r="D25" s="8">
        <v>1994.58</v>
      </c>
    </row>
    <row r="26" spans="1:4" x14ac:dyDescent="0.35">
      <c r="A26" s="1" t="str">
        <f t="shared" si="0"/>
        <v>swCulvert825</v>
      </c>
      <c r="B26" t="s">
        <v>12</v>
      </c>
      <c r="C26">
        <v>825</v>
      </c>
      <c r="D26" s="8">
        <v>2454.35</v>
      </c>
    </row>
    <row r="27" spans="1:4" x14ac:dyDescent="0.35">
      <c r="A27" s="1" t="str">
        <f t="shared" si="0"/>
        <v>swCulvert900</v>
      </c>
      <c r="B27" t="s">
        <v>12</v>
      </c>
      <c r="C27">
        <v>900</v>
      </c>
      <c r="D27" s="8">
        <v>2454.35</v>
      </c>
    </row>
    <row r="28" spans="1:4" x14ac:dyDescent="0.35">
      <c r="A28" s="1" t="str">
        <f t="shared" si="0"/>
        <v>swCulvert1000</v>
      </c>
      <c r="B28" t="s">
        <v>12</v>
      </c>
      <c r="C28">
        <v>1000</v>
      </c>
      <c r="D28" s="8">
        <v>3577.64</v>
      </c>
    </row>
    <row r="29" spans="1:4" x14ac:dyDescent="0.35">
      <c r="A29" s="1" t="str">
        <f t="shared" si="0"/>
        <v>swCulvert1050</v>
      </c>
      <c r="B29" t="s">
        <v>12</v>
      </c>
      <c r="C29">
        <v>1050</v>
      </c>
      <c r="D29" s="8">
        <v>3577.64</v>
      </c>
    </row>
    <row r="30" spans="1:4" x14ac:dyDescent="0.35">
      <c r="A30" s="1" t="str">
        <f t="shared" si="0"/>
        <v>swCulvert1200</v>
      </c>
      <c r="B30" t="s">
        <v>12</v>
      </c>
      <c r="C30">
        <v>1200</v>
      </c>
      <c r="D30" s="8">
        <v>3577.64</v>
      </c>
    </row>
    <row r="31" spans="1:4" x14ac:dyDescent="0.35">
      <c r="A31" s="1" t="str">
        <f t="shared" si="0"/>
        <v>swCulvert1250</v>
      </c>
      <c r="B31" t="s">
        <v>12</v>
      </c>
      <c r="C31">
        <v>1250</v>
      </c>
      <c r="D31" s="8">
        <v>4423.46</v>
      </c>
    </row>
    <row r="32" spans="1:4" x14ac:dyDescent="0.35">
      <c r="A32" s="1" t="str">
        <f t="shared" si="0"/>
        <v>swCulvert1350</v>
      </c>
      <c r="B32" t="s">
        <v>12</v>
      </c>
      <c r="C32">
        <v>1350</v>
      </c>
      <c r="D32" s="8">
        <v>4423.46</v>
      </c>
    </row>
    <row r="33" spans="1:4" x14ac:dyDescent="0.35">
      <c r="A33" s="1" t="str">
        <f t="shared" si="0"/>
        <v>swCulvert1400</v>
      </c>
      <c r="B33" t="s">
        <v>12</v>
      </c>
      <c r="C33">
        <v>1400</v>
      </c>
      <c r="D33" s="8">
        <v>4922.1000000000004</v>
      </c>
    </row>
    <row r="34" spans="1:4" x14ac:dyDescent="0.35">
      <c r="A34" s="1" t="str">
        <f t="shared" si="0"/>
        <v>swCulvert1500</v>
      </c>
      <c r="B34" t="s">
        <v>12</v>
      </c>
      <c r="C34">
        <v>1500</v>
      </c>
      <c r="D34" s="8">
        <v>4922.1000000000004</v>
      </c>
    </row>
    <row r="35" spans="1:4" x14ac:dyDescent="0.35">
      <c r="A35" s="1" t="str">
        <f t="shared" si="0"/>
        <v>swCulvert1600</v>
      </c>
      <c r="B35" t="s">
        <v>12</v>
      </c>
      <c r="C35">
        <v>1600</v>
      </c>
      <c r="D35" s="8">
        <v>5400.64</v>
      </c>
    </row>
    <row r="36" spans="1:4" x14ac:dyDescent="0.35">
      <c r="A36" s="1" t="str">
        <f t="shared" si="0"/>
        <v>swCulvert1800</v>
      </c>
      <c r="B36" t="s">
        <v>12</v>
      </c>
      <c r="C36">
        <v>1800</v>
      </c>
      <c r="D36" s="8">
        <v>6726.34</v>
      </c>
    </row>
    <row r="37" spans="1:4" x14ac:dyDescent="0.35">
      <c r="A37" s="1" t="str">
        <f t="shared" si="0"/>
        <v>swCulvert1950</v>
      </c>
      <c r="B37" t="s">
        <v>12</v>
      </c>
      <c r="C37">
        <v>1950</v>
      </c>
      <c r="D37" s="8">
        <v>7234.36</v>
      </c>
    </row>
    <row r="38" spans="1:4" x14ac:dyDescent="0.35">
      <c r="A38" s="1" t="str">
        <f t="shared" si="0"/>
        <v>swCulvert2000</v>
      </c>
      <c r="B38" t="s">
        <v>12</v>
      </c>
      <c r="C38">
        <v>2000</v>
      </c>
      <c r="D38" s="8">
        <v>7234.36</v>
      </c>
    </row>
    <row r="39" spans="1:4" x14ac:dyDescent="0.35">
      <c r="A39" s="1" t="str">
        <f t="shared" si="0"/>
        <v>swCulvert2500</v>
      </c>
      <c r="B39" t="s">
        <v>12</v>
      </c>
      <c r="C39">
        <v>2500</v>
      </c>
      <c r="D39" s="8">
        <v>8175.35</v>
      </c>
    </row>
    <row r="40" spans="1:4" x14ac:dyDescent="0.35">
      <c r="A40" s="1" t="str">
        <f t="shared" si="0"/>
        <v>swCulvert3400</v>
      </c>
      <c r="B40" t="s">
        <v>12</v>
      </c>
      <c r="C40">
        <v>3400</v>
      </c>
      <c r="D40" s="8">
        <v>9641.7999999999993</v>
      </c>
    </row>
    <row r="41" spans="1:4" x14ac:dyDescent="0.35">
      <c r="A41" s="1" t="e">
        <f t="shared" si="0"/>
        <v>#N/A</v>
      </c>
      <c r="B41" t="s">
        <v>66</v>
      </c>
      <c r="C41" t="e">
        <v>#N/A</v>
      </c>
      <c r="D41" s="8">
        <v>7350.98</v>
      </c>
    </row>
    <row r="42" spans="1:4" x14ac:dyDescent="0.35">
      <c r="A42" s="1" t="str">
        <f t="shared" si="0"/>
        <v>swLateral0</v>
      </c>
      <c r="B42" t="s">
        <v>13</v>
      </c>
      <c r="C42">
        <v>0</v>
      </c>
      <c r="D42" s="8">
        <v>493.29</v>
      </c>
    </row>
    <row r="43" spans="1:4" x14ac:dyDescent="0.35">
      <c r="A43" s="1" t="str">
        <f t="shared" si="0"/>
        <v>swLateral15</v>
      </c>
      <c r="B43" t="s">
        <v>13</v>
      </c>
      <c r="C43">
        <v>15</v>
      </c>
      <c r="D43" s="8">
        <v>356.55</v>
      </c>
    </row>
    <row r="44" spans="1:4" x14ac:dyDescent="0.35">
      <c r="A44" s="1" t="str">
        <f t="shared" si="0"/>
        <v>swLateral20</v>
      </c>
      <c r="B44" t="s">
        <v>13</v>
      </c>
      <c r="C44">
        <v>20</v>
      </c>
      <c r="D44" s="8">
        <v>356.55</v>
      </c>
    </row>
    <row r="45" spans="1:4" x14ac:dyDescent="0.35">
      <c r="A45" s="1" t="str">
        <f t="shared" si="0"/>
        <v>swLateral50</v>
      </c>
      <c r="B45" t="s">
        <v>13</v>
      </c>
      <c r="C45">
        <v>50</v>
      </c>
      <c r="D45" s="8">
        <v>356.55</v>
      </c>
    </row>
    <row r="46" spans="1:4" x14ac:dyDescent="0.35">
      <c r="A46" s="1" t="str">
        <f t="shared" si="0"/>
        <v>swLateral80</v>
      </c>
      <c r="B46" t="s">
        <v>13</v>
      </c>
      <c r="C46">
        <v>80</v>
      </c>
      <c r="D46" s="8">
        <v>356.55</v>
      </c>
    </row>
    <row r="47" spans="1:4" x14ac:dyDescent="0.35">
      <c r="A47" s="1" t="str">
        <f t="shared" si="0"/>
        <v>swLateral100</v>
      </c>
      <c r="B47" t="s">
        <v>13</v>
      </c>
      <c r="C47">
        <v>100</v>
      </c>
      <c r="D47" s="8">
        <v>356.55</v>
      </c>
    </row>
    <row r="48" spans="1:4" x14ac:dyDescent="0.35">
      <c r="A48" s="1" t="str">
        <f t="shared" si="0"/>
        <v>swLateral110</v>
      </c>
      <c r="B48" t="s">
        <v>13</v>
      </c>
      <c r="C48">
        <v>110</v>
      </c>
      <c r="D48" s="8">
        <v>481.22</v>
      </c>
    </row>
    <row r="49" spans="1:4" x14ac:dyDescent="0.35">
      <c r="A49" s="1" t="str">
        <f t="shared" si="0"/>
        <v>swLateral125</v>
      </c>
      <c r="B49" t="s">
        <v>13</v>
      </c>
      <c r="C49">
        <v>125</v>
      </c>
      <c r="D49" s="8">
        <v>481.22</v>
      </c>
    </row>
    <row r="50" spans="1:4" x14ac:dyDescent="0.35">
      <c r="A50" s="1" t="str">
        <f t="shared" si="0"/>
        <v>swLateral130</v>
      </c>
      <c r="B50" t="s">
        <v>13</v>
      </c>
      <c r="C50">
        <v>130</v>
      </c>
      <c r="D50" s="8">
        <v>493.29</v>
      </c>
    </row>
    <row r="51" spans="1:4" x14ac:dyDescent="0.35">
      <c r="A51" s="1" t="str">
        <f t="shared" si="0"/>
        <v>swLateral150</v>
      </c>
      <c r="B51" t="s">
        <v>13</v>
      </c>
      <c r="C51">
        <v>150</v>
      </c>
      <c r="D51" s="8">
        <v>493.29</v>
      </c>
    </row>
    <row r="52" spans="1:4" x14ac:dyDescent="0.35">
      <c r="A52" s="1" t="str">
        <f t="shared" si="0"/>
        <v>swLateral160</v>
      </c>
      <c r="B52" t="s">
        <v>13</v>
      </c>
      <c r="C52">
        <v>160</v>
      </c>
      <c r="D52" s="8">
        <v>522.78</v>
      </c>
    </row>
    <row r="53" spans="1:4" x14ac:dyDescent="0.35">
      <c r="A53" s="1" t="str">
        <f t="shared" si="0"/>
        <v>swLateral175</v>
      </c>
      <c r="B53" t="s">
        <v>13</v>
      </c>
      <c r="C53">
        <v>175</v>
      </c>
      <c r="D53" s="8">
        <v>522.78</v>
      </c>
    </row>
    <row r="54" spans="1:4" x14ac:dyDescent="0.35">
      <c r="A54" s="1" t="str">
        <f t="shared" si="0"/>
        <v>swLateral185</v>
      </c>
      <c r="B54" t="s">
        <v>13</v>
      </c>
      <c r="C54">
        <v>185</v>
      </c>
      <c r="D54" s="8">
        <v>522.78</v>
      </c>
    </row>
    <row r="55" spans="1:4" x14ac:dyDescent="0.35">
      <c r="A55" s="1" t="str">
        <f t="shared" si="0"/>
        <v>swLateral200</v>
      </c>
      <c r="B55" t="s">
        <v>13</v>
      </c>
      <c r="C55">
        <v>200</v>
      </c>
      <c r="D55" s="8">
        <v>522.78</v>
      </c>
    </row>
    <row r="56" spans="1:4" x14ac:dyDescent="0.35">
      <c r="A56" s="1" t="str">
        <f t="shared" si="0"/>
        <v>swLateral225</v>
      </c>
      <c r="B56" t="s">
        <v>13</v>
      </c>
      <c r="C56">
        <v>225</v>
      </c>
      <c r="D56" s="8">
        <v>660.83</v>
      </c>
    </row>
    <row r="57" spans="1:4" x14ac:dyDescent="0.35">
      <c r="A57" s="1" t="str">
        <f t="shared" si="0"/>
        <v>swLateral250</v>
      </c>
      <c r="B57" t="s">
        <v>13</v>
      </c>
      <c r="C57">
        <v>250</v>
      </c>
      <c r="D57" s="8">
        <v>664.86</v>
      </c>
    </row>
    <row r="58" spans="1:4" x14ac:dyDescent="0.35">
      <c r="A58" s="1" t="str">
        <f t="shared" si="0"/>
        <v>swLateral285</v>
      </c>
      <c r="B58" t="s">
        <v>13</v>
      </c>
      <c r="C58">
        <v>285</v>
      </c>
      <c r="D58" s="8">
        <v>769.41</v>
      </c>
    </row>
    <row r="59" spans="1:4" x14ac:dyDescent="0.35">
      <c r="A59" s="1" t="str">
        <f t="shared" si="0"/>
        <v>swLateral300</v>
      </c>
      <c r="B59" t="s">
        <v>13</v>
      </c>
      <c r="C59">
        <v>300</v>
      </c>
      <c r="D59" s="8">
        <v>769.41</v>
      </c>
    </row>
    <row r="60" spans="1:4" x14ac:dyDescent="0.35">
      <c r="A60" s="1" t="str">
        <f t="shared" si="0"/>
        <v>swLateral375</v>
      </c>
      <c r="B60" t="s">
        <v>13</v>
      </c>
      <c r="C60">
        <v>375</v>
      </c>
      <c r="D60" s="8">
        <v>1025.44</v>
      </c>
    </row>
    <row r="61" spans="1:4" x14ac:dyDescent="0.35">
      <c r="A61" s="1" t="str">
        <f t="shared" si="0"/>
        <v>swLateral450</v>
      </c>
      <c r="B61" t="s">
        <v>13</v>
      </c>
      <c r="C61">
        <v>450</v>
      </c>
      <c r="D61" s="8">
        <v>1038.8399999999999</v>
      </c>
    </row>
    <row r="62" spans="1:4" x14ac:dyDescent="0.35">
      <c r="A62" s="1" t="str">
        <f t="shared" si="0"/>
        <v>swMain0</v>
      </c>
      <c r="B62" t="s">
        <v>11</v>
      </c>
      <c r="C62">
        <v>0</v>
      </c>
      <c r="D62" s="8">
        <v>493.29</v>
      </c>
    </row>
    <row r="63" spans="1:4" x14ac:dyDescent="0.35">
      <c r="A63" s="1" t="str">
        <f t="shared" si="0"/>
        <v>swMain1.03</v>
      </c>
      <c r="B63" t="s">
        <v>11</v>
      </c>
      <c r="C63">
        <v>1.03</v>
      </c>
      <c r="D63" s="8">
        <v>493.29</v>
      </c>
    </row>
    <row r="64" spans="1:4" x14ac:dyDescent="0.35">
      <c r="A64" s="1" t="str">
        <f t="shared" si="0"/>
        <v>swMain75</v>
      </c>
      <c r="B64" t="s">
        <v>11</v>
      </c>
      <c r="C64">
        <v>75</v>
      </c>
      <c r="D64" s="8">
        <v>356.55</v>
      </c>
    </row>
    <row r="65" spans="1:4" x14ac:dyDescent="0.35">
      <c r="A65" s="1" t="str">
        <f t="shared" si="0"/>
        <v>swMain90</v>
      </c>
      <c r="B65" t="s">
        <v>11</v>
      </c>
      <c r="C65">
        <v>90</v>
      </c>
      <c r="D65" s="8">
        <v>356.55</v>
      </c>
    </row>
    <row r="66" spans="1:4" x14ac:dyDescent="0.35">
      <c r="A66" s="1" t="str">
        <f t="shared" ref="A66:A129" si="1">B66&amp;C66</f>
        <v>swMain100</v>
      </c>
      <c r="B66" t="s">
        <v>11</v>
      </c>
      <c r="C66">
        <v>100</v>
      </c>
      <c r="D66" s="8">
        <v>356.55</v>
      </c>
    </row>
    <row r="67" spans="1:4" x14ac:dyDescent="0.35">
      <c r="A67" s="1" t="str">
        <f t="shared" si="1"/>
        <v>swMain110</v>
      </c>
      <c r="B67" t="s">
        <v>11</v>
      </c>
      <c r="C67">
        <v>110</v>
      </c>
      <c r="D67" s="8">
        <v>481.22</v>
      </c>
    </row>
    <row r="68" spans="1:4" x14ac:dyDescent="0.35">
      <c r="A68" s="1" t="str">
        <f t="shared" si="1"/>
        <v>swMain125</v>
      </c>
      <c r="B68" t="s">
        <v>11</v>
      </c>
      <c r="C68">
        <v>125</v>
      </c>
      <c r="D68" s="8">
        <v>481.22</v>
      </c>
    </row>
    <row r="69" spans="1:4" x14ac:dyDescent="0.35">
      <c r="A69" s="1" t="str">
        <f t="shared" si="1"/>
        <v>swMain140</v>
      </c>
      <c r="B69" t="s">
        <v>11</v>
      </c>
      <c r="C69">
        <v>140</v>
      </c>
      <c r="D69" s="8">
        <v>493.29</v>
      </c>
    </row>
    <row r="70" spans="1:4" x14ac:dyDescent="0.35">
      <c r="A70" s="1" t="str">
        <f t="shared" si="1"/>
        <v>swMain150</v>
      </c>
      <c r="B70" t="s">
        <v>11</v>
      </c>
      <c r="C70">
        <v>150</v>
      </c>
      <c r="D70" s="8">
        <v>493.29</v>
      </c>
    </row>
    <row r="71" spans="1:4" x14ac:dyDescent="0.35">
      <c r="A71" s="1" t="str">
        <f t="shared" si="1"/>
        <v>swMain160</v>
      </c>
      <c r="B71" t="s">
        <v>11</v>
      </c>
      <c r="C71">
        <v>160</v>
      </c>
      <c r="D71" s="8">
        <v>522.78</v>
      </c>
    </row>
    <row r="72" spans="1:4" x14ac:dyDescent="0.35">
      <c r="A72" s="1" t="str">
        <f t="shared" si="1"/>
        <v>swMain175</v>
      </c>
      <c r="B72" t="s">
        <v>11</v>
      </c>
      <c r="C72">
        <v>175</v>
      </c>
      <c r="D72" s="8">
        <v>522.78</v>
      </c>
    </row>
    <row r="73" spans="1:4" x14ac:dyDescent="0.35">
      <c r="A73" s="1" t="str">
        <f t="shared" si="1"/>
        <v>swMain180</v>
      </c>
      <c r="B73" t="s">
        <v>11</v>
      </c>
      <c r="C73">
        <v>180</v>
      </c>
      <c r="D73" s="8">
        <v>522.78</v>
      </c>
    </row>
    <row r="74" spans="1:4" x14ac:dyDescent="0.35">
      <c r="A74" s="1" t="str">
        <f t="shared" si="1"/>
        <v>swMain185</v>
      </c>
      <c r="B74" t="s">
        <v>11</v>
      </c>
      <c r="C74">
        <v>185</v>
      </c>
      <c r="D74" s="8">
        <v>522.78</v>
      </c>
    </row>
    <row r="75" spans="1:4" x14ac:dyDescent="0.35">
      <c r="A75" s="1" t="str">
        <f t="shared" si="1"/>
        <v>swMain190</v>
      </c>
      <c r="B75" t="s">
        <v>11</v>
      </c>
      <c r="C75">
        <v>190</v>
      </c>
      <c r="D75" s="8">
        <v>522.78</v>
      </c>
    </row>
    <row r="76" spans="1:4" x14ac:dyDescent="0.35">
      <c r="A76" s="1" t="str">
        <f t="shared" si="1"/>
        <v>swMain200</v>
      </c>
      <c r="B76" t="s">
        <v>11</v>
      </c>
      <c r="C76">
        <v>200</v>
      </c>
      <c r="D76" s="8">
        <v>522.78</v>
      </c>
    </row>
    <row r="77" spans="1:4" x14ac:dyDescent="0.35">
      <c r="A77" s="1" t="str">
        <f t="shared" si="1"/>
        <v>swMain220</v>
      </c>
      <c r="B77" t="s">
        <v>11</v>
      </c>
      <c r="C77">
        <v>220</v>
      </c>
      <c r="D77" s="8">
        <v>660.83</v>
      </c>
    </row>
    <row r="78" spans="1:4" x14ac:dyDescent="0.35">
      <c r="A78" s="1" t="str">
        <f t="shared" si="1"/>
        <v>swMain225</v>
      </c>
      <c r="B78" t="s">
        <v>11</v>
      </c>
      <c r="C78">
        <v>225</v>
      </c>
      <c r="D78" s="8">
        <v>660.83</v>
      </c>
    </row>
    <row r="79" spans="1:4" x14ac:dyDescent="0.35">
      <c r="A79" s="1" t="str">
        <f t="shared" si="1"/>
        <v>swMain230</v>
      </c>
      <c r="B79" t="s">
        <v>11</v>
      </c>
      <c r="C79">
        <v>230</v>
      </c>
      <c r="D79" s="8">
        <v>664.86</v>
      </c>
    </row>
    <row r="80" spans="1:4" x14ac:dyDescent="0.35">
      <c r="A80" s="1" t="str">
        <f t="shared" si="1"/>
        <v>swMain235</v>
      </c>
      <c r="B80" t="s">
        <v>11</v>
      </c>
      <c r="C80">
        <v>235</v>
      </c>
      <c r="D80" s="8">
        <v>664.86</v>
      </c>
    </row>
    <row r="81" spans="1:4" x14ac:dyDescent="0.35">
      <c r="A81" s="1" t="str">
        <f t="shared" si="1"/>
        <v>swMain237</v>
      </c>
      <c r="B81" t="s">
        <v>11</v>
      </c>
      <c r="C81">
        <v>237</v>
      </c>
      <c r="D81" s="8">
        <v>664.86</v>
      </c>
    </row>
    <row r="82" spans="1:4" x14ac:dyDescent="0.35">
      <c r="A82" s="1" t="str">
        <f t="shared" si="1"/>
        <v>swMain240</v>
      </c>
      <c r="B82" t="s">
        <v>11</v>
      </c>
      <c r="C82">
        <v>240</v>
      </c>
      <c r="D82" s="8">
        <v>664.86</v>
      </c>
    </row>
    <row r="83" spans="1:4" x14ac:dyDescent="0.35">
      <c r="A83" s="1" t="str">
        <f t="shared" si="1"/>
        <v>swMain250</v>
      </c>
      <c r="B83" t="s">
        <v>11</v>
      </c>
      <c r="C83">
        <v>250</v>
      </c>
      <c r="D83" s="8">
        <v>664.86</v>
      </c>
    </row>
    <row r="84" spans="1:4" x14ac:dyDescent="0.35">
      <c r="A84" s="1" t="str">
        <f t="shared" si="1"/>
        <v>swMain252</v>
      </c>
      <c r="B84" t="s">
        <v>11</v>
      </c>
      <c r="C84">
        <v>252</v>
      </c>
      <c r="D84" s="8">
        <v>769.41</v>
      </c>
    </row>
    <row r="85" spans="1:4" x14ac:dyDescent="0.35">
      <c r="A85" s="1" t="str">
        <f t="shared" si="1"/>
        <v>swMain255</v>
      </c>
      <c r="B85" t="s">
        <v>11</v>
      </c>
      <c r="C85">
        <v>255</v>
      </c>
      <c r="D85" s="8">
        <v>769.41</v>
      </c>
    </row>
    <row r="86" spans="1:4" x14ac:dyDescent="0.35">
      <c r="A86" s="1" t="str">
        <f t="shared" si="1"/>
        <v>swMain285</v>
      </c>
      <c r="B86" t="s">
        <v>11</v>
      </c>
      <c r="C86">
        <v>285</v>
      </c>
      <c r="D86" s="8">
        <v>769.41</v>
      </c>
    </row>
    <row r="87" spans="1:4" x14ac:dyDescent="0.35">
      <c r="A87" s="1" t="str">
        <f t="shared" si="1"/>
        <v>swMain290</v>
      </c>
      <c r="B87" t="s">
        <v>11</v>
      </c>
      <c r="C87">
        <v>290</v>
      </c>
      <c r="D87" s="8">
        <v>769.41</v>
      </c>
    </row>
    <row r="88" spans="1:4" x14ac:dyDescent="0.35">
      <c r="A88" s="1" t="str">
        <f t="shared" si="1"/>
        <v>swMain300</v>
      </c>
      <c r="B88" t="s">
        <v>11</v>
      </c>
      <c r="C88">
        <v>300</v>
      </c>
      <c r="D88" s="8">
        <v>769.41</v>
      </c>
    </row>
    <row r="89" spans="1:4" x14ac:dyDescent="0.35">
      <c r="A89" s="1" t="str">
        <f t="shared" si="1"/>
        <v>swMain315</v>
      </c>
      <c r="B89" t="s">
        <v>11</v>
      </c>
      <c r="C89">
        <v>315</v>
      </c>
      <c r="D89" s="8">
        <v>863.25</v>
      </c>
    </row>
    <row r="90" spans="1:4" x14ac:dyDescent="0.35">
      <c r="A90" s="1" t="str">
        <f t="shared" si="1"/>
        <v>swMain325</v>
      </c>
      <c r="B90" t="s">
        <v>11</v>
      </c>
      <c r="C90">
        <v>325</v>
      </c>
      <c r="D90" s="8">
        <v>863.25</v>
      </c>
    </row>
    <row r="91" spans="1:4" x14ac:dyDescent="0.35">
      <c r="A91" s="1" t="str">
        <f t="shared" si="1"/>
        <v>swMain350</v>
      </c>
      <c r="B91" t="s">
        <v>11</v>
      </c>
      <c r="C91">
        <v>350</v>
      </c>
      <c r="D91" s="8">
        <v>1025.44</v>
      </c>
    </row>
    <row r="92" spans="1:4" x14ac:dyDescent="0.35">
      <c r="A92" s="1" t="str">
        <f t="shared" si="1"/>
        <v>swMain370</v>
      </c>
      <c r="B92" t="s">
        <v>11</v>
      </c>
      <c r="C92">
        <v>370</v>
      </c>
      <c r="D92" s="8">
        <v>1025.44</v>
      </c>
    </row>
    <row r="93" spans="1:4" x14ac:dyDescent="0.35">
      <c r="A93" s="1" t="str">
        <f t="shared" si="1"/>
        <v>swMain375</v>
      </c>
      <c r="B93" t="s">
        <v>11</v>
      </c>
      <c r="C93">
        <v>375</v>
      </c>
      <c r="D93" s="8">
        <v>1025.44</v>
      </c>
    </row>
    <row r="94" spans="1:4" x14ac:dyDescent="0.35">
      <c r="A94" s="1" t="str">
        <f t="shared" si="1"/>
        <v>swMain380</v>
      </c>
      <c r="B94" t="s">
        <v>11</v>
      </c>
      <c r="C94">
        <v>380</v>
      </c>
      <c r="D94" s="8">
        <v>1025.44</v>
      </c>
    </row>
    <row r="95" spans="1:4" x14ac:dyDescent="0.35">
      <c r="A95" s="1" t="str">
        <f t="shared" si="1"/>
        <v>swMain385</v>
      </c>
      <c r="B95" t="s">
        <v>11</v>
      </c>
      <c r="C95">
        <v>385</v>
      </c>
      <c r="D95" s="8">
        <v>1025.44</v>
      </c>
    </row>
    <row r="96" spans="1:4" x14ac:dyDescent="0.35">
      <c r="A96" s="1" t="str">
        <f t="shared" si="1"/>
        <v>swMain400</v>
      </c>
      <c r="B96" t="s">
        <v>11</v>
      </c>
      <c r="C96">
        <v>400</v>
      </c>
      <c r="D96" s="8">
        <v>1025.44</v>
      </c>
    </row>
    <row r="97" spans="1:4" x14ac:dyDescent="0.35">
      <c r="A97" s="1" t="str">
        <f t="shared" si="1"/>
        <v>swMain430</v>
      </c>
      <c r="B97" t="s">
        <v>11</v>
      </c>
      <c r="C97">
        <v>430</v>
      </c>
      <c r="D97" s="8">
        <v>1038.8399999999999</v>
      </c>
    </row>
    <row r="98" spans="1:4" x14ac:dyDescent="0.35">
      <c r="A98" s="1" t="str">
        <f t="shared" si="1"/>
        <v>swMain450</v>
      </c>
      <c r="B98" t="s">
        <v>11</v>
      </c>
      <c r="C98">
        <v>450</v>
      </c>
      <c r="D98" s="8">
        <v>1038.8399999999999</v>
      </c>
    </row>
    <row r="99" spans="1:4" x14ac:dyDescent="0.35">
      <c r="A99" s="1" t="str">
        <f t="shared" si="1"/>
        <v>swMain475</v>
      </c>
      <c r="B99" t="s">
        <v>11</v>
      </c>
      <c r="C99">
        <v>475</v>
      </c>
      <c r="D99" s="8">
        <v>1246.6099999999999</v>
      </c>
    </row>
    <row r="100" spans="1:4" x14ac:dyDescent="0.35">
      <c r="A100" s="1" t="str">
        <f t="shared" si="1"/>
        <v>swMain500</v>
      </c>
      <c r="B100" t="s">
        <v>11</v>
      </c>
      <c r="C100">
        <v>500</v>
      </c>
      <c r="D100" s="8">
        <v>1465.1</v>
      </c>
    </row>
    <row r="101" spans="1:4" x14ac:dyDescent="0.35">
      <c r="A101" s="1" t="str">
        <f t="shared" si="1"/>
        <v>swMain525</v>
      </c>
      <c r="B101" t="s">
        <v>11</v>
      </c>
      <c r="C101">
        <v>525</v>
      </c>
      <c r="D101" s="8">
        <v>1465.1</v>
      </c>
    </row>
    <row r="102" spans="1:4" x14ac:dyDescent="0.35">
      <c r="A102" s="1" t="str">
        <f t="shared" si="1"/>
        <v>swMain550</v>
      </c>
      <c r="B102" t="s">
        <v>11</v>
      </c>
      <c r="C102">
        <v>550</v>
      </c>
      <c r="D102" s="8">
        <v>1465.1</v>
      </c>
    </row>
    <row r="103" spans="1:4" x14ac:dyDescent="0.35">
      <c r="A103" s="1" t="str">
        <f t="shared" si="1"/>
        <v>swMain560</v>
      </c>
      <c r="B103" t="s">
        <v>11</v>
      </c>
      <c r="C103">
        <v>560</v>
      </c>
      <c r="D103" s="8">
        <v>1465.1</v>
      </c>
    </row>
    <row r="104" spans="1:4" x14ac:dyDescent="0.35">
      <c r="A104" s="1" t="str">
        <f t="shared" si="1"/>
        <v>swMain575</v>
      </c>
      <c r="B104" t="s">
        <v>11</v>
      </c>
      <c r="C104">
        <v>575</v>
      </c>
      <c r="D104" s="8">
        <v>1465.1</v>
      </c>
    </row>
    <row r="105" spans="1:4" x14ac:dyDescent="0.35">
      <c r="A105" s="1" t="str">
        <f t="shared" si="1"/>
        <v>swMain600</v>
      </c>
      <c r="B105" t="s">
        <v>11</v>
      </c>
      <c r="C105">
        <v>600</v>
      </c>
      <c r="D105" s="8">
        <v>1465.1</v>
      </c>
    </row>
    <row r="106" spans="1:4" x14ac:dyDescent="0.35">
      <c r="A106" s="1" t="str">
        <f t="shared" si="1"/>
        <v>swMain610</v>
      </c>
      <c r="B106" t="s">
        <v>11</v>
      </c>
      <c r="C106">
        <v>610</v>
      </c>
      <c r="D106" s="8">
        <v>1884.66</v>
      </c>
    </row>
    <row r="107" spans="1:4" x14ac:dyDescent="0.35">
      <c r="A107" s="1" t="str">
        <f t="shared" si="1"/>
        <v>swMain625</v>
      </c>
      <c r="B107" t="s">
        <v>11</v>
      </c>
      <c r="C107">
        <v>625</v>
      </c>
      <c r="D107" s="8">
        <v>1884.66</v>
      </c>
    </row>
    <row r="108" spans="1:4" x14ac:dyDescent="0.35">
      <c r="A108" s="1" t="str">
        <f t="shared" si="1"/>
        <v>swMain650</v>
      </c>
      <c r="B108" t="s">
        <v>11</v>
      </c>
      <c r="C108">
        <v>650</v>
      </c>
      <c r="D108" s="8">
        <v>1884.66</v>
      </c>
    </row>
    <row r="109" spans="1:4" x14ac:dyDescent="0.35">
      <c r="A109" s="1" t="str">
        <f t="shared" si="1"/>
        <v>swMain675</v>
      </c>
      <c r="B109" t="s">
        <v>11</v>
      </c>
      <c r="C109">
        <v>675</v>
      </c>
      <c r="D109" s="8">
        <v>1884.66</v>
      </c>
    </row>
    <row r="110" spans="1:4" x14ac:dyDescent="0.35">
      <c r="A110" s="1" t="str">
        <f t="shared" si="1"/>
        <v>swMain700</v>
      </c>
      <c r="B110" t="s">
        <v>11</v>
      </c>
      <c r="C110">
        <v>700</v>
      </c>
      <c r="D110" s="8">
        <v>1884.66</v>
      </c>
    </row>
    <row r="111" spans="1:4" x14ac:dyDescent="0.35">
      <c r="A111" s="1" t="str">
        <f t="shared" si="1"/>
        <v>swMain710</v>
      </c>
      <c r="B111" t="s">
        <v>11</v>
      </c>
      <c r="C111">
        <v>710</v>
      </c>
      <c r="D111" s="8">
        <v>1994.58</v>
      </c>
    </row>
    <row r="112" spans="1:4" x14ac:dyDescent="0.35">
      <c r="A112" s="1" t="str">
        <f t="shared" si="1"/>
        <v>swMain720</v>
      </c>
      <c r="B112" t="s">
        <v>11</v>
      </c>
      <c r="C112">
        <v>720</v>
      </c>
      <c r="D112" s="8">
        <v>1994.58</v>
      </c>
    </row>
    <row r="113" spans="1:4" x14ac:dyDescent="0.35">
      <c r="A113" s="1" t="str">
        <f t="shared" si="1"/>
        <v>swMain750</v>
      </c>
      <c r="B113" t="s">
        <v>11</v>
      </c>
      <c r="C113">
        <v>750</v>
      </c>
      <c r="D113" s="8">
        <v>1994.58</v>
      </c>
    </row>
    <row r="114" spans="1:4" x14ac:dyDescent="0.35">
      <c r="A114" s="1" t="str">
        <f t="shared" si="1"/>
        <v>swMain800</v>
      </c>
      <c r="B114" t="s">
        <v>11</v>
      </c>
      <c r="C114">
        <v>800</v>
      </c>
      <c r="D114" s="8">
        <v>2108.5100000000002</v>
      </c>
    </row>
    <row r="115" spans="1:4" x14ac:dyDescent="0.35">
      <c r="A115" s="1" t="str">
        <f t="shared" si="1"/>
        <v>swMain825</v>
      </c>
      <c r="B115" t="s">
        <v>11</v>
      </c>
      <c r="C115">
        <v>825</v>
      </c>
      <c r="D115" s="8">
        <v>2454.35</v>
      </c>
    </row>
    <row r="116" spans="1:4" x14ac:dyDescent="0.35">
      <c r="A116" s="1" t="str">
        <f t="shared" si="1"/>
        <v>swMain900</v>
      </c>
      <c r="B116" t="s">
        <v>11</v>
      </c>
      <c r="C116">
        <v>900</v>
      </c>
      <c r="D116" s="8">
        <v>2454.35</v>
      </c>
    </row>
    <row r="117" spans="1:4" x14ac:dyDescent="0.35">
      <c r="A117" s="1" t="str">
        <f t="shared" si="1"/>
        <v>swMain950</v>
      </c>
      <c r="B117" t="s">
        <v>11</v>
      </c>
      <c r="C117">
        <v>950</v>
      </c>
      <c r="D117" s="8">
        <v>3577.64</v>
      </c>
    </row>
    <row r="118" spans="1:4" x14ac:dyDescent="0.35">
      <c r="A118" s="1" t="str">
        <f t="shared" si="1"/>
        <v>swMain975</v>
      </c>
      <c r="B118" t="s">
        <v>11</v>
      </c>
      <c r="C118">
        <v>975</v>
      </c>
      <c r="D118" s="8">
        <v>3577.64</v>
      </c>
    </row>
    <row r="119" spans="1:4" x14ac:dyDescent="0.35">
      <c r="A119" s="1" t="str">
        <f t="shared" si="1"/>
        <v>swMain1000</v>
      </c>
      <c r="B119" t="s">
        <v>11</v>
      </c>
      <c r="C119">
        <v>1000</v>
      </c>
      <c r="D119" s="8">
        <v>3577.64</v>
      </c>
    </row>
    <row r="120" spans="1:4" x14ac:dyDescent="0.35">
      <c r="A120" s="1" t="str">
        <f t="shared" si="1"/>
        <v>swMain1050</v>
      </c>
      <c r="B120" t="s">
        <v>11</v>
      </c>
      <c r="C120">
        <v>1050</v>
      </c>
      <c r="D120" s="8">
        <v>3577.64</v>
      </c>
    </row>
    <row r="121" spans="1:4" x14ac:dyDescent="0.35">
      <c r="A121" s="1" t="str">
        <f t="shared" si="1"/>
        <v>swMain1100</v>
      </c>
      <c r="B121" t="s">
        <v>11</v>
      </c>
      <c r="C121">
        <v>1100</v>
      </c>
      <c r="D121" s="8">
        <v>3577.64</v>
      </c>
    </row>
    <row r="122" spans="1:4" x14ac:dyDescent="0.35">
      <c r="A122" s="1" t="str">
        <f t="shared" si="1"/>
        <v>swMain1170</v>
      </c>
      <c r="B122" t="s">
        <v>11</v>
      </c>
      <c r="C122">
        <v>1170</v>
      </c>
      <c r="D122" s="8">
        <v>3577.64</v>
      </c>
    </row>
    <row r="123" spans="1:4" x14ac:dyDescent="0.35">
      <c r="A123" s="1" t="str">
        <f t="shared" si="1"/>
        <v>swMain1200</v>
      </c>
      <c r="B123" t="s">
        <v>11</v>
      </c>
      <c r="C123">
        <v>1200</v>
      </c>
      <c r="D123" s="8">
        <v>3577.64</v>
      </c>
    </row>
    <row r="124" spans="1:4" x14ac:dyDescent="0.35">
      <c r="A124" s="1" t="str">
        <f t="shared" si="1"/>
        <v>swMain1300</v>
      </c>
      <c r="B124" t="s">
        <v>11</v>
      </c>
      <c r="C124">
        <v>1300</v>
      </c>
      <c r="D124" s="8">
        <v>4423.46</v>
      </c>
    </row>
    <row r="125" spans="1:4" x14ac:dyDescent="0.35">
      <c r="A125" s="1" t="str">
        <f t="shared" si="1"/>
        <v>swMain1350</v>
      </c>
      <c r="B125" t="s">
        <v>11</v>
      </c>
      <c r="C125">
        <v>1350</v>
      </c>
      <c r="D125" s="8">
        <v>4423.46</v>
      </c>
    </row>
    <row r="126" spans="1:4" x14ac:dyDescent="0.35">
      <c r="A126" s="1" t="str">
        <f t="shared" si="1"/>
        <v>swMain1370</v>
      </c>
      <c r="B126" t="s">
        <v>11</v>
      </c>
      <c r="C126">
        <v>1370</v>
      </c>
      <c r="D126" s="8">
        <v>4922.1000000000004</v>
      </c>
    </row>
    <row r="127" spans="1:4" x14ac:dyDescent="0.35">
      <c r="A127" s="1" t="str">
        <f t="shared" si="1"/>
        <v>swMain1400</v>
      </c>
      <c r="B127" t="s">
        <v>11</v>
      </c>
      <c r="C127">
        <v>1400</v>
      </c>
      <c r="D127" s="8">
        <v>4922.1000000000004</v>
      </c>
    </row>
    <row r="128" spans="1:4" x14ac:dyDescent="0.35">
      <c r="A128" s="1" t="str">
        <f t="shared" si="1"/>
        <v>swMain1500</v>
      </c>
      <c r="B128" t="s">
        <v>11</v>
      </c>
      <c r="C128">
        <v>1500</v>
      </c>
      <c r="D128" s="8">
        <v>4922.1000000000004</v>
      </c>
    </row>
    <row r="129" spans="1:4" x14ac:dyDescent="0.35">
      <c r="A129" s="1" t="str">
        <f t="shared" si="1"/>
        <v>swMain1600</v>
      </c>
      <c r="B129" t="s">
        <v>11</v>
      </c>
      <c r="C129">
        <v>1600</v>
      </c>
      <c r="D129" s="8">
        <v>5400.64</v>
      </c>
    </row>
    <row r="130" spans="1:4" x14ac:dyDescent="0.35">
      <c r="A130" s="1" t="str">
        <f t="shared" ref="A130:A193" si="2">B130&amp;C130</f>
        <v>swMain1770</v>
      </c>
      <c r="B130" t="s">
        <v>11</v>
      </c>
      <c r="C130">
        <v>1770</v>
      </c>
      <c r="D130" s="8">
        <v>5400.64</v>
      </c>
    </row>
    <row r="131" spans="1:4" x14ac:dyDescent="0.35">
      <c r="A131" s="1" t="str">
        <f t="shared" si="2"/>
        <v>swMain1800</v>
      </c>
      <c r="B131" t="s">
        <v>11</v>
      </c>
      <c r="C131">
        <v>1800</v>
      </c>
      <c r="D131" s="8">
        <v>6726.34</v>
      </c>
    </row>
    <row r="132" spans="1:4" x14ac:dyDescent="0.35">
      <c r="A132" s="1" t="str">
        <f t="shared" si="2"/>
        <v>swManhole0</v>
      </c>
      <c r="B132" t="s">
        <v>14</v>
      </c>
      <c r="C132">
        <v>0</v>
      </c>
      <c r="D132" s="8">
        <v>7350.98</v>
      </c>
    </row>
    <row r="133" spans="1:4" x14ac:dyDescent="0.35">
      <c r="A133" s="1" t="e">
        <f t="shared" si="2"/>
        <v>#N/A</v>
      </c>
      <c r="B133" t="s">
        <v>15</v>
      </c>
      <c r="C133" t="e">
        <v>#N/A</v>
      </c>
      <c r="D133" s="8">
        <v>6238.42</v>
      </c>
    </row>
    <row r="134" spans="1:4" x14ac:dyDescent="0.35">
      <c r="A134" s="1" t="e">
        <f t="shared" si="2"/>
        <v>#N/A</v>
      </c>
      <c r="B134" t="s">
        <v>41</v>
      </c>
      <c r="C134" t="e">
        <v>#N/A</v>
      </c>
      <c r="D134" s="8">
        <v>7350.98</v>
      </c>
    </row>
    <row r="135" spans="1:4" x14ac:dyDescent="0.35">
      <c r="A135" s="1" t="e">
        <f t="shared" si="2"/>
        <v>#N/A</v>
      </c>
      <c r="B135" t="s">
        <v>17</v>
      </c>
      <c r="C135" t="e">
        <v>#N/A</v>
      </c>
      <c r="D135" s="8">
        <v>6238.42</v>
      </c>
    </row>
    <row r="136" spans="1:4" x14ac:dyDescent="0.35">
      <c r="A136" s="1" t="e">
        <f t="shared" si="2"/>
        <v>#N/A</v>
      </c>
      <c r="B136" t="s">
        <v>58</v>
      </c>
      <c r="C136" t="e">
        <v>#N/A</v>
      </c>
      <c r="D136" s="8">
        <v>7350.98</v>
      </c>
    </row>
    <row r="137" spans="1:4" x14ac:dyDescent="0.35">
      <c r="A137" s="1" t="e">
        <f t="shared" si="2"/>
        <v>#N/A</v>
      </c>
      <c r="B137" t="s">
        <v>27</v>
      </c>
      <c r="C137" t="e">
        <v>#N/A</v>
      </c>
      <c r="D137">
        <v>927.59</v>
      </c>
    </row>
    <row r="138" spans="1:4" x14ac:dyDescent="0.35">
      <c r="A138" s="1" t="str">
        <f t="shared" si="2"/>
        <v>wsMain50</v>
      </c>
      <c r="B138" t="s">
        <v>5</v>
      </c>
      <c r="C138">
        <v>50</v>
      </c>
      <c r="D138">
        <v>230.55</v>
      </c>
    </row>
    <row r="139" spans="1:4" x14ac:dyDescent="0.35">
      <c r="A139" s="1" t="str">
        <f t="shared" si="2"/>
        <v>wsMain100</v>
      </c>
      <c r="B139" t="s">
        <v>5</v>
      </c>
      <c r="C139">
        <v>100</v>
      </c>
      <c r="D139">
        <v>298.91000000000003</v>
      </c>
    </row>
    <row r="140" spans="1:4" x14ac:dyDescent="0.35">
      <c r="A140" s="1" t="e">
        <f t="shared" si="2"/>
        <v>#N/A</v>
      </c>
      <c r="B140" t="s">
        <v>25</v>
      </c>
      <c r="C140" t="e">
        <v>#N/A</v>
      </c>
      <c r="D140">
        <v>837.78</v>
      </c>
    </row>
    <row r="141" spans="1:4" x14ac:dyDescent="0.35">
      <c r="A141" s="1" t="e">
        <f t="shared" si="2"/>
        <v>#N/A</v>
      </c>
      <c r="B141" t="s">
        <v>23</v>
      </c>
      <c r="C141" t="e">
        <v>#N/A</v>
      </c>
      <c r="D141">
        <v>3845.73</v>
      </c>
    </row>
    <row r="142" spans="1:4" x14ac:dyDescent="0.35">
      <c r="A142" s="1" t="str">
        <f t="shared" si="2"/>
        <v>wsMain300</v>
      </c>
      <c r="B142" t="s">
        <v>5</v>
      </c>
      <c r="C142">
        <v>300</v>
      </c>
      <c r="D142">
        <v>768.08</v>
      </c>
    </row>
    <row r="143" spans="1:4" x14ac:dyDescent="0.35">
      <c r="A143" s="1" t="str">
        <f t="shared" si="2"/>
        <v>wsMain200</v>
      </c>
      <c r="B143" t="s">
        <v>5</v>
      </c>
      <c r="C143">
        <v>200</v>
      </c>
      <c r="D143">
        <v>722.49</v>
      </c>
    </row>
    <row r="144" spans="1:4" x14ac:dyDescent="0.35">
      <c r="A144" s="1" t="str">
        <f t="shared" si="2"/>
        <v>wsMain150</v>
      </c>
      <c r="B144" t="s">
        <v>5</v>
      </c>
      <c r="C144">
        <v>150</v>
      </c>
      <c r="D144">
        <v>562.98</v>
      </c>
    </row>
    <row r="145" spans="1:4" x14ac:dyDescent="0.35">
      <c r="A145" s="1" t="str">
        <f t="shared" si="2"/>
        <v>wsMain40</v>
      </c>
      <c r="B145" t="s">
        <v>5</v>
      </c>
      <c r="C145">
        <v>40</v>
      </c>
      <c r="D145">
        <v>230.55</v>
      </c>
    </row>
    <row r="146" spans="1:4" x14ac:dyDescent="0.35">
      <c r="A146" s="1" t="str">
        <f t="shared" si="2"/>
        <v>Laterals - WSP assumed0</v>
      </c>
      <c r="B146" t="s">
        <v>243</v>
      </c>
      <c r="C146">
        <v>0</v>
      </c>
      <c r="D146">
        <v>1700.56</v>
      </c>
    </row>
    <row r="147" spans="1:4" x14ac:dyDescent="0.35">
      <c r="A147" s="1" t="str">
        <f t="shared" si="2"/>
        <v>wsMain0</v>
      </c>
      <c r="B147" t="s">
        <v>5</v>
      </c>
      <c r="C147">
        <v>0</v>
      </c>
      <c r="D147">
        <v>298.91000000000003</v>
      </c>
    </row>
    <row r="148" spans="1:4" x14ac:dyDescent="0.35">
      <c r="A148" s="1" t="e">
        <f t="shared" si="2"/>
        <v>#N/A</v>
      </c>
      <c r="B148" t="s">
        <v>20</v>
      </c>
      <c r="C148" t="e">
        <v>#N/A</v>
      </c>
      <c r="D148">
        <v>13273.05</v>
      </c>
    </row>
    <row r="149" spans="1:4" x14ac:dyDescent="0.35">
      <c r="A149" s="1" t="str">
        <f t="shared" si="2"/>
        <v>wsMain125</v>
      </c>
      <c r="B149" t="s">
        <v>5</v>
      </c>
      <c r="C149">
        <v>125</v>
      </c>
      <c r="D149">
        <v>558.97</v>
      </c>
    </row>
    <row r="150" spans="1:4" x14ac:dyDescent="0.35">
      <c r="A150" s="1" t="str">
        <f t="shared" si="2"/>
        <v>wsMain450</v>
      </c>
      <c r="B150" t="s">
        <v>5</v>
      </c>
      <c r="C150">
        <v>450</v>
      </c>
      <c r="D150">
        <v>1032.1400000000001</v>
      </c>
    </row>
    <row r="151" spans="1:4" x14ac:dyDescent="0.35">
      <c r="A151" s="1" t="str">
        <f t="shared" si="2"/>
        <v>wsMain500</v>
      </c>
      <c r="B151" t="s">
        <v>5</v>
      </c>
      <c r="C151">
        <v>500</v>
      </c>
      <c r="D151">
        <v>1238.57</v>
      </c>
    </row>
    <row r="152" spans="1:4" x14ac:dyDescent="0.35">
      <c r="A152" s="1" t="str">
        <f t="shared" si="2"/>
        <v>wsMain400</v>
      </c>
      <c r="B152" t="s">
        <v>5</v>
      </c>
      <c r="C152">
        <v>400</v>
      </c>
      <c r="D152">
        <v>1018.74</v>
      </c>
    </row>
    <row r="153" spans="1:4" x14ac:dyDescent="0.35">
      <c r="A153" s="1" t="str">
        <f t="shared" si="2"/>
        <v>wsMain225</v>
      </c>
      <c r="B153" t="s">
        <v>5</v>
      </c>
      <c r="C153">
        <v>225</v>
      </c>
      <c r="D153">
        <v>664.86</v>
      </c>
    </row>
    <row r="154" spans="1:4" x14ac:dyDescent="0.35">
      <c r="A154" s="1" t="str">
        <f t="shared" si="2"/>
        <v>wsMain355</v>
      </c>
      <c r="B154" t="s">
        <v>5</v>
      </c>
      <c r="C154">
        <v>355</v>
      </c>
      <c r="D154">
        <v>857.88</v>
      </c>
    </row>
    <row r="155" spans="1:4" x14ac:dyDescent="0.35">
      <c r="A155" s="1" t="str">
        <f t="shared" si="2"/>
        <v>wsMain160</v>
      </c>
      <c r="B155" t="s">
        <v>5</v>
      </c>
      <c r="C155">
        <v>160</v>
      </c>
      <c r="D155">
        <v>722.49</v>
      </c>
    </row>
    <row r="156" spans="1:4" x14ac:dyDescent="0.35">
      <c r="A156" s="1" t="str">
        <f t="shared" si="2"/>
        <v>wsMain180</v>
      </c>
      <c r="B156" t="s">
        <v>5</v>
      </c>
      <c r="C156">
        <v>180</v>
      </c>
      <c r="D156">
        <v>722.49</v>
      </c>
    </row>
    <row r="157" spans="1:4" x14ac:dyDescent="0.35">
      <c r="A157" s="1" t="str">
        <f t="shared" si="2"/>
        <v>wsLateral20</v>
      </c>
      <c r="B157" t="s">
        <v>10</v>
      </c>
      <c r="C157">
        <v>20</v>
      </c>
      <c r="D157">
        <v>230.55</v>
      </c>
    </row>
    <row r="158" spans="1:4" x14ac:dyDescent="0.35">
      <c r="A158" s="1" t="str">
        <f t="shared" si="2"/>
        <v>wsMain375</v>
      </c>
      <c r="B158" t="s">
        <v>5</v>
      </c>
      <c r="C158">
        <v>375</v>
      </c>
      <c r="D158">
        <v>857.88</v>
      </c>
    </row>
    <row r="159" spans="1:4" x14ac:dyDescent="0.35">
      <c r="A159" s="1" t="str">
        <f t="shared" si="2"/>
        <v>wsMain32</v>
      </c>
      <c r="B159" t="s">
        <v>5</v>
      </c>
      <c r="C159">
        <v>32</v>
      </c>
      <c r="D159">
        <v>230.55</v>
      </c>
    </row>
    <row r="160" spans="1:4" x14ac:dyDescent="0.35">
      <c r="A160" s="1" t="str">
        <f t="shared" si="2"/>
        <v>wsMain80</v>
      </c>
      <c r="B160" t="s">
        <v>5</v>
      </c>
      <c r="C160">
        <v>80</v>
      </c>
      <c r="D160">
        <v>298.91000000000003</v>
      </c>
    </row>
    <row r="161" spans="1:4" x14ac:dyDescent="0.35">
      <c r="A161" s="1" t="str">
        <f t="shared" si="2"/>
        <v>wsMain250</v>
      </c>
      <c r="B161" t="s">
        <v>5</v>
      </c>
      <c r="C161">
        <v>250</v>
      </c>
      <c r="D161">
        <v>667.54</v>
      </c>
    </row>
    <row r="162" spans="1:4" x14ac:dyDescent="0.35">
      <c r="A162" s="1" t="str">
        <f t="shared" si="2"/>
        <v>wsMain38</v>
      </c>
      <c r="B162" t="s">
        <v>5</v>
      </c>
      <c r="C162">
        <v>38</v>
      </c>
      <c r="D162">
        <v>230.55</v>
      </c>
    </row>
    <row r="163" spans="1:4" x14ac:dyDescent="0.35">
      <c r="A163" s="1" t="str">
        <f t="shared" si="2"/>
        <v>wsMain63</v>
      </c>
      <c r="B163" t="s">
        <v>5</v>
      </c>
      <c r="C163">
        <v>63</v>
      </c>
      <c r="D163">
        <v>282.83</v>
      </c>
    </row>
    <row r="164" spans="1:4" x14ac:dyDescent="0.35">
      <c r="A164" s="1" t="str">
        <f t="shared" si="2"/>
        <v>wsLateral25</v>
      </c>
      <c r="B164" t="s">
        <v>10</v>
      </c>
      <c r="C164">
        <v>25</v>
      </c>
      <c r="D164">
        <v>230.55</v>
      </c>
    </row>
    <row r="165" spans="1:4" x14ac:dyDescent="0.35">
      <c r="A165" s="1" t="str">
        <f t="shared" si="2"/>
        <v>wsMain560</v>
      </c>
      <c r="B165" t="s">
        <v>5</v>
      </c>
      <c r="C165">
        <v>560</v>
      </c>
      <c r="D165">
        <v>1457.06</v>
      </c>
    </row>
    <row r="166" spans="1:4" x14ac:dyDescent="0.35">
      <c r="A166" s="1" t="str">
        <f t="shared" si="2"/>
        <v>wsMain110</v>
      </c>
      <c r="B166" t="s">
        <v>5</v>
      </c>
      <c r="C166">
        <v>110</v>
      </c>
      <c r="D166">
        <v>558.97</v>
      </c>
    </row>
    <row r="167" spans="1:4" x14ac:dyDescent="0.35">
      <c r="A167" s="1" t="str">
        <f t="shared" si="2"/>
        <v>wsMain75</v>
      </c>
      <c r="B167" t="s">
        <v>5</v>
      </c>
      <c r="C167">
        <v>75</v>
      </c>
      <c r="D167">
        <v>282.83</v>
      </c>
    </row>
    <row r="168" spans="1:4" x14ac:dyDescent="0.35">
      <c r="A168" s="1" t="str">
        <f t="shared" si="2"/>
        <v>wsMain315</v>
      </c>
      <c r="B168" t="s">
        <v>5</v>
      </c>
      <c r="C168">
        <v>315</v>
      </c>
      <c r="D168">
        <v>857.88</v>
      </c>
    </row>
    <row r="169" spans="1:4" x14ac:dyDescent="0.35">
      <c r="A169" s="1" t="str">
        <f t="shared" si="2"/>
        <v>wsMain20</v>
      </c>
      <c r="B169" t="s">
        <v>5</v>
      </c>
      <c r="C169">
        <v>20</v>
      </c>
      <c r="D169">
        <v>230.55</v>
      </c>
    </row>
    <row r="170" spans="1:4" x14ac:dyDescent="0.35">
      <c r="A170" s="1" t="str">
        <f t="shared" si="2"/>
        <v>wsMain60</v>
      </c>
      <c r="B170" t="s">
        <v>5</v>
      </c>
      <c r="C170">
        <v>60</v>
      </c>
      <c r="D170">
        <v>282.83</v>
      </c>
    </row>
    <row r="171" spans="1:4" x14ac:dyDescent="0.35">
      <c r="A171" s="1" t="str">
        <f t="shared" si="2"/>
        <v>wsMain19</v>
      </c>
      <c r="B171" t="s">
        <v>5</v>
      </c>
      <c r="C171">
        <v>19</v>
      </c>
      <c r="D171">
        <v>230.55</v>
      </c>
    </row>
    <row r="172" spans="1:4" x14ac:dyDescent="0.35">
      <c r="A172" s="1" t="str">
        <f t="shared" si="2"/>
        <v>wsMain600</v>
      </c>
      <c r="B172" t="s">
        <v>5</v>
      </c>
      <c r="C172">
        <v>600</v>
      </c>
      <c r="D172">
        <v>1457.06</v>
      </c>
    </row>
    <row r="173" spans="1:4" x14ac:dyDescent="0.35">
      <c r="A173" s="1" t="str">
        <f t="shared" si="2"/>
        <v>wsMain289</v>
      </c>
      <c r="B173" t="s">
        <v>5</v>
      </c>
      <c r="C173">
        <v>289</v>
      </c>
      <c r="D173">
        <v>768.08</v>
      </c>
    </row>
    <row r="174" spans="1:4" x14ac:dyDescent="0.35">
      <c r="A174" s="1" t="str">
        <f t="shared" si="2"/>
        <v>wsMain212</v>
      </c>
      <c r="B174" t="s">
        <v>5</v>
      </c>
      <c r="C174">
        <v>212</v>
      </c>
      <c r="D174">
        <v>664.86</v>
      </c>
    </row>
    <row r="175" spans="1:4" x14ac:dyDescent="0.35">
      <c r="A175" s="1" t="str">
        <f t="shared" si="2"/>
        <v>wsLateral50</v>
      </c>
      <c r="B175" t="s">
        <v>10</v>
      </c>
      <c r="C175">
        <v>50</v>
      </c>
      <c r="D175">
        <v>230.55</v>
      </c>
    </row>
    <row r="176" spans="1:4" x14ac:dyDescent="0.35">
      <c r="A176" s="1" t="str">
        <f t="shared" si="2"/>
        <v>wsMain25</v>
      </c>
      <c r="B176" t="s">
        <v>5</v>
      </c>
      <c r="C176">
        <v>25</v>
      </c>
      <c r="D176">
        <v>230.55</v>
      </c>
    </row>
    <row r="177" spans="1:4" x14ac:dyDescent="0.35">
      <c r="A177" s="1" t="str">
        <f t="shared" si="2"/>
        <v>wsMain106.1</v>
      </c>
      <c r="B177" t="s">
        <v>5</v>
      </c>
      <c r="C177">
        <v>106.1</v>
      </c>
      <c r="D177">
        <v>558.97</v>
      </c>
    </row>
    <row r="178" spans="1:4" x14ac:dyDescent="0.35">
      <c r="A178" s="1" t="str">
        <f t="shared" si="2"/>
        <v>wsMain288.8</v>
      </c>
      <c r="B178" t="s">
        <v>5</v>
      </c>
      <c r="C178">
        <v>288.8</v>
      </c>
      <c r="D178">
        <v>768.08</v>
      </c>
    </row>
    <row r="179" spans="1:4" x14ac:dyDescent="0.35">
      <c r="A179" s="1" t="str">
        <f t="shared" si="2"/>
        <v>wsMain203.4</v>
      </c>
      <c r="B179" t="s">
        <v>5</v>
      </c>
      <c r="C179">
        <v>203.4</v>
      </c>
      <c r="D179">
        <v>664.86</v>
      </c>
    </row>
    <row r="180" spans="1:4" x14ac:dyDescent="0.35">
      <c r="A180" s="1" t="str">
        <f t="shared" si="2"/>
        <v>wsMain175</v>
      </c>
      <c r="B180" t="s">
        <v>5</v>
      </c>
      <c r="C180">
        <v>175</v>
      </c>
      <c r="D180">
        <v>722.49</v>
      </c>
    </row>
    <row r="181" spans="1:4" x14ac:dyDescent="0.35">
      <c r="A181" s="1" t="str">
        <f t="shared" si="2"/>
        <v>wsLateral40</v>
      </c>
      <c r="B181" t="s">
        <v>10</v>
      </c>
      <c r="C181">
        <v>40</v>
      </c>
      <c r="D181">
        <v>230.55</v>
      </c>
    </row>
    <row r="182" spans="1:4" x14ac:dyDescent="0.35">
      <c r="A182" s="1" t="str">
        <f t="shared" si="2"/>
        <v>wsMain90</v>
      </c>
      <c r="B182" t="s">
        <v>5</v>
      </c>
      <c r="C182">
        <v>90</v>
      </c>
      <c r="D182">
        <v>298.91000000000003</v>
      </c>
    </row>
    <row r="183" spans="1:4" x14ac:dyDescent="0.35">
      <c r="A183" s="1" t="str">
        <f t="shared" si="2"/>
        <v>wsMain140</v>
      </c>
      <c r="B183" t="s">
        <v>5</v>
      </c>
      <c r="C183">
        <v>140</v>
      </c>
      <c r="D183">
        <v>562.98</v>
      </c>
    </row>
    <row r="184" spans="1:4" x14ac:dyDescent="0.35">
      <c r="A184" s="1" t="str">
        <f t="shared" si="2"/>
        <v>wsMain15</v>
      </c>
      <c r="B184" t="s">
        <v>5</v>
      </c>
      <c r="C184">
        <v>15</v>
      </c>
      <c r="D184">
        <v>230.55</v>
      </c>
    </row>
    <row r="185" spans="1:4" x14ac:dyDescent="0.35">
      <c r="A185" s="1" t="str">
        <f t="shared" si="2"/>
        <v>wsMain280</v>
      </c>
      <c r="B185" t="s">
        <v>5</v>
      </c>
      <c r="C185">
        <v>280</v>
      </c>
      <c r="D185">
        <v>768.08</v>
      </c>
    </row>
    <row r="186" spans="1:4" x14ac:dyDescent="0.35">
      <c r="A186" s="1" t="str">
        <f t="shared" si="2"/>
        <v>wsMain105</v>
      </c>
      <c r="B186" t="s">
        <v>5</v>
      </c>
      <c r="C186">
        <v>105</v>
      </c>
      <c r="D186">
        <v>558.97</v>
      </c>
    </row>
    <row r="187" spans="1:4" x14ac:dyDescent="0.35">
      <c r="A187" s="1" t="str">
        <f t="shared" si="2"/>
        <v>wsLateral32</v>
      </c>
      <c r="B187" t="s">
        <v>10</v>
      </c>
      <c r="C187">
        <v>32</v>
      </c>
      <c r="D187">
        <v>230.55</v>
      </c>
    </row>
    <row r="188" spans="1:4" x14ac:dyDescent="0.35">
      <c r="A188" s="1" t="str">
        <f t="shared" si="2"/>
        <v>wsMain268</v>
      </c>
      <c r="B188" t="s">
        <v>5</v>
      </c>
      <c r="C188">
        <v>268</v>
      </c>
      <c r="D188">
        <v>768.08</v>
      </c>
    </row>
    <row r="189" spans="1:4" x14ac:dyDescent="0.35">
      <c r="A189" s="1" t="str">
        <f t="shared" si="2"/>
        <v>wsMain302</v>
      </c>
      <c r="B189" t="s">
        <v>5</v>
      </c>
      <c r="C189">
        <v>302</v>
      </c>
      <c r="D189">
        <v>857.88</v>
      </c>
    </row>
    <row r="190" spans="1:4" x14ac:dyDescent="0.35">
      <c r="A190" s="1" t="str">
        <f t="shared" si="2"/>
        <v>wsMain153</v>
      </c>
      <c r="B190" t="s">
        <v>5</v>
      </c>
      <c r="C190">
        <v>153</v>
      </c>
      <c r="D190">
        <v>722.49</v>
      </c>
    </row>
    <row r="191" spans="1:4" x14ac:dyDescent="0.35">
      <c r="A191" s="1" t="str">
        <f t="shared" si="2"/>
        <v>wsMain106</v>
      </c>
      <c r="B191" t="s">
        <v>5</v>
      </c>
      <c r="C191">
        <v>106</v>
      </c>
      <c r="D191">
        <v>558.97</v>
      </c>
    </row>
    <row r="192" spans="1:4" x14ac:dyDescent="0.35">
      <c r="A192" s="1" t="str">
        <f t="shared" si="2"/>
        <v>wsMain101.5</v>
      </c>
      <c r="B192" t="s">
        <v>5</v>
      </c>
      <c r="C192">
        <v>101.5</v>
      </c>
      <c r="D192">
        <v>558.97</v>
      </c>
    </row>
    <row r="193" spans="1:4" x14ac:dyDescent="0.35">
      <c r="A193" s="1" t="str">
        <f t="shared" si="2"/>
        <v>wsMain51</v>
      </c>
      <c r="B193" t="s">
        <v>5</v>
      </c>
      <c r="C193">
        <v>51</v>
      </c>
      <c r="D193">
        <v>282.83</v>
      </c>
    </row>
    <row r="194" spans="1:4" x14ac:dyDescent="0.35">
      <c r="A194" s="1" t="str">
        <f t="shared" ref="A194:A257" si="3">B194&amp;C194</f>
        <v>wsLateral125</v>
      </c>
      <c r="B194" t="s">
        <v>10</v>
      </c>
      <c r="C194">
        <v>125</v>
      </c>
      <c r="D194">
        <v>558.97</v>
      </c>
    </row>
    <row r="195" spans="1:4" x14ac:dyDescent="0.35">
      <c r="A195" s="1" t="str">
        <f t="shared" si="3"/>
        <v>wsLateral100</v>
      </c>
      <c r="B195" t="s">
        <v>10</v>
      </c>
      <c r="C195">
        <v>100</v>
      </c>
      <c r="D195">
        <v>298.91000000000003</v>
      </c>
    </row>
    <row r="196" spans="1:4" x14ac:dyDescent="0.35">
      <c r="A196" s="1" t="str">
        <f t="shared" si="3"/>
        <v>wsLateral63</v>
      </c>
      <c r="B196" t="s">
        <v>10</v>
      </c>
      <c r="C196">
        <v>63</v>
      </c>
      <c r="D196">
        <v>282.83</v>
      </c>
    </row>
    <row r="197" spans="1:4" x14ac:dyDescent="0.35">
      <c r="A197" s="1" t="str">
        <f t="shared" si="3"/>
        <v>wsLateral20.1</v>
      </c>
      <c r="B197" t="s">
        <v>10</v>
      </c>
      <c r="C197">
        <v>20.100000000000001</v>
      </c>
      <c r="D197">
        <v>230.55</v>
      </c>
    </row>
    <row r="198" spans="1:4" x14ac:dyDescent="0.35">
      <c r="A198" s="1" t="str">
        <f t="shared" si="3"/>
        <v>wsMain51.1</v>
      </c>
      <c r="B198" t="s">
        <v>5</v>
      </c>
      <c r="C198">
        <v>51.1</v>
      </c>
      <c r="D198">
        <v>282.83</v>
      </c>
    </row>
    <row r="199" spans="1:4" x14ac:dyDescent="0.35">
      <c r="A199" s="1" t="str">
        <f t="shared" si="3"/>
        <v>wsMain152.8</v>
      </c>
      <c r="B199" t="s">
        <v>5</v>
      </c>
      <c r="C199">
        <v>152.80000000000001</v>
      </c>
      <c r="D199">
        <v>722.49</v>
      </c>
    </row>
    <row r="200" spans="1:4" x14ac:dyDescent="0.35">
      <c r="A200" s="1" t="str">
        <f t="shared" si="3"/>
        <v>wsMain455.8</v>
      </c>
      <c r="B200" t="s">
        <v>5</v>
      </c>
      <c r="C200">
        <v>455.8</v>
      </c>
      <c r="D200">
        <v>1238.57</v>
      </c>
    </row>
    <row r="201" spans="1:4" x14ac:dyDescent="0.35">
      <c r="A201" s="1" t="str">
        <f t="shared" si="3"/>
        <v>wsMain366</v>
      </c>
      <c r="B201" t="s">
        <v>5</v>
      </c>
      <c r="C201">
        <v>366</v>
      </c>
      <c r="D201">
        <v>857.88</v>
      </c>
    </row>
    <row r="202" spans="1:4" x14ac:dyDescent="0.35">
      <c r="A202" s="1" t="str">
        <f t="shared" si="3"/>
        <v>wsMain162.5</v>
      </c>
      <c r="B202" t="s">
        <v>5</v>
      </c>
      <c r="C202">
        <v>162.5</v>
      </c>
      <c r="D202">
        <v>722.49</v>
      </c>
    </row>
    <row r="203" spans="1:4" x14ac:dyDescent="0.35">
      <c r="A203" s="1" t="str">
        <f t="shared" si="3"/>
        <v>wsMain257.8</v>
      </c>
      <c r="B203" t="s">
        <v>5</v>
      </c>
      <c r="C203">
        <v>257.8</v>
      </c>
      <c r="D203">
        <v>768.08</v>
      </c>
    </row>
    <row r="204" spans="1:4" x14ac:dyDescent="0.35">
      <c r="A204" s="1" t="str">
        <f t="shared" si="3"/>
        <v>wsMain203.3</v>
      </c>
      <c r="B204" t="s">
        <v>5</v>
      </c>
      <c r="C204">
        <v>203.3</v>
      </c>
      <c r="D204">
        <v>664.86</v>
      </c>
    </row>
    <row r="205" spans="1:4" x14ac:dyDescent="0.35">
      <c r="A205" s="1" t="str">
        <f t="shared" si="3"/>
        <v>wsMain146.2</v>
      </c>
      <c r="B205" t="s">
        <v>5</v>
      </c>
      <c r="C205">
        <v>146.19999999999999</v>
      </c>
      <c r="D205">
        <v>562.98</v>
      </c>
    </row>
    <row r="206" spans="1:4" x14ac:dyDescent="0.35">
      <c r="A206" s="1" t="str">
        <f t="shared" si="3"/>
        <v>wsMain406.8</v>
      </c>
      <c r="B206" t="s">
        <v>5</v>
      </c>
      <c r="C206">
        <v>406.8</v>
      </c>
      <c r="D206">
        <v>1032.1400000000001</v>
      </c>
    </row>
    <row r="207" spans="1:4" x14ac:dyDescent="0.35">
      <c r="A207" s="1" t="str">
        <f t="shared" si="3"/>
        <v>wsLateral0</v>
      </c>
      <c r="B207" t="s">
        <v>10</v>
      </c>
      <c r="C207">
        <v>0</v>
      </c>
      <c r="D207">
        <v>298.91000000000003</v>
      </c>
    </row>
    <row r="208" spans="1:4" x14ac:dyDescent="0.35">
      <c r="A208" s="1" t="str">
        <f t="shared" si="3"/>
        <v>wsLateral20.2</v>
      </c>
      <c r="B208" t="s">
        <v>10</v>
      </c>
      <c r="C208">
        <v>20.2</v>
      </c>
      <c r="D208">
        <v>230.55</v>
      </c>
    </row>
    <row r="209" spans="1:4" x14ac:dyDescent="0.35">
      <c r="A209" s="1" t="str">
        <f t="shared" si="3"/>
        <v>wsMain503</v>
      </c>
      <c r="B209" t="s">
        <v>5</v>
      </c>
      <c r="C209">
        <v>503</v>
      </c>
      <c r="D209">
        <v>1457.06</v>
      </c>
    </row>
    <row r="210" spans="1:4" x14ac:dyDescent="0.35">
      <c r="A210" s="1" t="str">
        <f t="shared" si="3"/>
        <v>wsMain35</v>
      </c>
      <c r="B210" t="s">
        <v>5</v>
      </c>
      <c r="C210">
        <v>35</v>
      </c>
      <c r="D210">
        <v>230.55</v>
      </c>
    </row>
    <row r="211" spans="1:4" x14ac:dyDescent="0.35">
      <c r="A211" s="1" t="str">
        <f t="shared" si="3"/>
        <v>wsMain1000</v>
      </c>
      <c r="B211" t="s">
        <v>5</v>
      </c>
      <c r="C211">
        <v>1000</v>
      </c>
      <c r="D211">
        <v>2977.13</v>
      </c>
    </row>
    <row r="212" spans="1:4" x14ac:dyDescent="0.35">
      <c r="A212" s="1" t="str">
        <f t="shared" si="3"/>
        <v>wsMain508</v>
      </c>
      <c r="B212" t="s">
        <v>5</v>
      </c>
      <c r="C212">
        <v>508</v>
      </c>
      <c r="D212">
        <v>1457.06</v>
      </c>
    </row>
    <row r="213" spans="1:4" x14ac:dyDescent="0.35">
      <c r="A213" s="1" t="str">
        <f t="shared" si="3"/>
        <v>wsMain62</v>
      </c>
      <c r="B213" t="s">
        <v>5</v>
      </c>
      <c r="C213">
        <v>62</v>
      </c>
      <c r="D213">
        <v>282.83</v>
      </c>
    </row>
    <row r="214" spans="1:4" x14ac:dyDescent="0.35">
      <c r="A214" s="1" t="str">
        <f t="shared" si="3"/>
        <v>wsMain345</v>
      </c>
      <c r="B214" t="s">
        <v>5</v>
      </c>
      <c r="C214">
        <v>345</v>
      </c>
      <c r="D214">
        <v>857.88</v>
      </c>
    </row>
    <row r="215" spans="1:4" x14ac:dyDescent="0.35">
      <c r="A215" s="1" t="str">
        <f t="shared" si="3"/>
        <v>wwManhole0</v>
      </c>
      <c r="B215" t="s">
        <v>31</v>
      </c>
      <c r="C215">
        <v>0</v>
      </c>
      <c r="D215">
        <v>7542.66</v>
      </c>
    </row>
    <row r="216" spans="1:4" x14ac:dyDescent="0.35">
      <c r="A216" s="1" t="str">
        <f t="shared" si="3"/>
        <v>wwLateral100</v>
      </c>
      <c r="B216" t="s">
        <v>4</v>
      </c>
      <c r="C216">
        <v>100</v>
      </c>
      <c r="D216">
        <v>293.56</v>
      </c>
    </row>
    <row r="217" spans="1:4" x14ac:dyDescent="0.35">
      <c r="A217" s="1" t="str">
        <f t="shared" si="3"/>
        <v>wwMain450</v>
      </c>
      <c r="B217" t="s">
        <v>3</v>
      </c>
      <c r="C217">
        <v>450</v>
      </c>
      <c r="D217">
        <v>1194.33</v>
      </c>
    </row>
    <row r="218" spans="1:4" x14ac:dyDescent="0.35">
      <c r="A218" s="1" t="str">
        <f t="shared" si="3"/>
        <v>wwMain150</v>
      </c>
      <c r="B218" t="s">
        <v>3</v>
      </c>
      <c r="C218">
        <v>150</v>
      </c>
      <c r="D218">
        <v>502.66</v>
      </c>
    </row>
    <row r="219" spans="1:4" x14ac:dyDescent="0.35">
      <c r="A219" s="1" t="str">
        <f t="shared" si="3"/>
        <v>wwMain525</v>
      </c>
      <c r="B219" t="s">
        <v>3</v>
      </c>
      <c r="C219">
        <v>525</v>
      </c>
      <c r="D219">
        <v>1675.55</v>
      </c>
    </row>
    <row r="220" spans="1:4" x14ac:dyDescent="0.35">
      <c r="A220" s="1" t="str">
        <f t="shared" si="3"/>
        <v>wwMain200</v>
      </c>
      <c r="B220" t="s">
        <v>3</v>
      </c>
      <c r="C220">
        <v>200</v>
      </c>
      <c r="D220">
        <v>600.52</v>
      </c>
    </row>
    <row r="221" spans="1:4" x14ac:dyDescent="0.35">
      <c r="A221" s="1" t="str">
        <f t="shared" si="3"/>
        <v>wwMain400</v>
      </c>
      <c r="B221" t="s">
        <v>3</v>
      </c>
      <c r="C221">
        <v>400</v>
      </c>
      <c r="D221">
        <v>1104.53</v>
      </c>
    </row>
    <row r="222" spans="1:4" x14ac:dyDescent="0.35">
      <c r="A222" s="1" t="str">
        <f t="shared" si="3"/>
        <v>wwMain225</v>
      </c>
      <c r="B222" t="s">
        <v>3</v>
      </c>
      <c r="C222">
        <v>225</v>
      </c>
      <c r="D222">
        <v>751.99</v>
      </c>
    </row>
    <row r="223" spans="1:4" x14ac:dyDescent="0.35">
      <c r="A223" s="1" t="str">
        <f t="shared" si="3"/>
        <v>wwMain90</v>
      </c>
      <c r="B223" t="s">
        <v>3</v>
      </c>
      <c r="C223">
        <v>90</v>
      </c>
      <c r="D223">
        <v>293.56</v>
      </c>
    </row>
    <row r="224" spans="1:4" x14ac:dyDescent="0.35">
      <c r="A224" s="1" t="str">
        <f t="shared" si="3"/>
        <v>wwMain100</v>
      </c>
      <c r="B224" t="s">
        <v>3</v>
      </c>
      <c r="C224">
        <v>100</v>
      </c>
      <c r="D224">
        <v>293.56</v>
      </c>
    </row>
    <row r="225" spans="1:4" x14ac:dyDescent="0.35">
      <c r="A225" s="1" t="str">
        <f t="shared" si="3"/>
        <v>Laterals - WSP assumed0</v>
      </c>
      <c r="B225" t="s">
        <v>243</v>
      </c>
      <c r="C225">
        <v>0</v>
      </c>
      <c r="D225">
        <v>3153.85</v>
      </c>
    </row>
    <row r="226" spans="1:4" x14ac:dyDescent="0.35">
      <c r="A226" s="1" t="e">
        <f t="shared" si="3"/>
        <v>#N/A</v>
      </c>
      <c r="B226" t="s">
        <v>11</v>
      </c>
      <c r="C226" t="e">
        <v>#N/A</v>
      </c>
      <c r="D226">
        <v>502.66</v>
      </c>
    </row>
    <row r="227" spans="1:4" x14ac:dyDescent="0.35">
      <c r="A227" s="1" t="str">
        <f t="shared" si="3"/>
        <v>wwMain600</v>
      </c>
      <c r="B227" t="s">
        <v>3</v>
      </c>
      <c r="C227">
        <v>600</v>
      </c>
      <c r="D227">
        <v>1675.55</v>
      </c>
    </row>
    <row r="228" spans="1:4" x14ac:dyDescent="0.35">
      <c r="A228" s="1" t="e">
        <f t="shared" si="3"/>
        <v>#N/A</v>
      </c>
      <c r="B228" t="s">
        <v>40</v>
      </c>
      <c r="C228" t="e">
        <v>#N/A</v>
      </c>
      <c r="D228">
        <v>9010.4500000000007</v>
      </c>
    </row>
    <row r="229" spans="1:4" x14ac:dyDescent="0.35">
      <c r="A229" s="1" t="str">
        <f t="shared" si="3"/>
        <v>wwMain355</v>
      </c>
      <c r="B229" t="s">
        <v>3</v>
      </c>
      <c r="C229">
        <v>355</v>
      </c>
      <c r="D229">
        <v>989.25</v>
      </c>
    </row>
    <row r="230" spans="1:4" x14ac:dyDescent="0.35">
      <c r="A230" s="1" t="str">
        <f t="shared" si="3"/>
        <v>wwMain125</v>
      </c>
      <c r="B230" t="s">
        <v>3</v>
      </c>
      <c r="C230">
        <v>125</v>
      </c>
      <c r="D230">
        <v>486.58</v>
      </c>
    </row>
    <row r="231" spans="1:4" x14ac:dyDescent="0.35">
      <c r="A231" s="1" t="str">
        <f t="shared" si="3"/>
        <v>wwLateral150</v>
      </c>
      <c r="B231" t="s">
        <v>4</v>
      </c>
      <c r="C231">
        <v>150</v>
      </c>
      <c r="D231">
        <v>502.66</v>
      </c>
    </row>
    <row r="232" spans="1:4" x14ac:dyDescent="0.35">
      <c r="A232" s="1" t="str">
        <f t="shared" si="3"/>
        <v>wwLateral50</v>
      </c>
      <c r="B232" t="s">
        <v>4</v>
      </c>
      <c r="C232">
        <v>50</v>
      </c>
      <c r="D232">
        <v>225.2</v>
      </c>
    </row>
    <row r="233" spans="1:4" x14ac:dyDescent="0.35">
      <c r="A233" s="1" t="str">
        <f t="shared" si="3"/>
        <v>wwMain40</v>
      </c>
      <c r="B233" t="s">
        <v>3</v>
      </c>
      <c r="C233">
        <v>40</v>
      </c>
      <c r="D233">
        <v>225.2</v>
      </c>
    </row>
    <row r="234" spans="1:4" x14ac:dyDescent="0.35">
      <c r="A234" s="1" t="str">
        <f t="shared" si="3"/>
        <v>wwLateral0</v>
      </c>
      <c r="B234" t="s">
        <v>4</v>
      </c>
      <c r="C234">
        <v>0</v>
      </c>
      <c r="D234">
        <v>502.66</v>
      </c>
    </row>
    <row r="235" spans="1:4" x14ac:dyDescent="0.35">
      <c r="A235" s="1" t="str">
        <f t="shared" si="3"/>
        <v>wwMain500</v>
      </c>
      <c r="B235" t="s">
        <v>3</v>
      </c>
      <c r="C235">
        <v>500</v>
      </c>
      <c r="D235">
        <v>1343.12</v>
      </c>
    </row>
    <row r="236" spans="1:4" x14ac:dyDescent="0.35">
      <c r="A236" s="1" t="str">
        <f t="shared" si="3"/>
        <v>wwMain300</v>
      </c>
      <c r="B236" t="s">
        <v>3</v>
      </c>
      <c r="C236">
        <v>300</v>
      </c>
      <c r="D236">
        <v>836.44</v>
      </c>
    </row>
    <row r="237" spans="1:4" x14ac:dyDescent="0.35">
      <c r="A237" s="1" t="str">
        <f t="shared" si="3"/>
        <v>wwMain675</v>
      </c>
      <c r="B237" t="s">
        <v>3</v>
      </c>
      <c r="C237">
        <v>675</v>
      </c>
      <c r="D237">
        <v>1849.81</v>
      </c>
    </row>
    <row r="238" spans="1:4" x14ac:dyDescent="0.35">
      <c r="A238" s="1" t="str">
        <f t="shared" si="3"/>
        <v>wwMain560</v>
      </c>
      <c r="B238" t="s">
        <v>3</v>
      </c>
      <c r="C238">
        <v>560</v>
      </c>
      <c r="D238">
        <v>1675.55</v>
      </c>
    </row>
    <row r="239" spans="1:4" x14ac:dyDescent="0.35">
      <c r="A239" s="1" t="str">
        <f t="shared" si="3"/>
        <v>wwLateral40</v>
      </c>
      <c r="B239" t="s">
        <v>4</v>
      </c>
      <c r="C239">
        <v>40</v>
      </c>
      <c r="D239">
        <v>225.2</v>
      </c>
    </row>
    <row r="240" spans="1:4" x14ac:dyDescent="0.35">
      <c r="A240" s="1" t="str">
        <f t="shared" si="3"/>
        <v>wwMain20</v>
      </c>
      <c r="B240" t="s">
        <v>3</v>
      </c>
      <c r="C240">
        <v>20</v>
      </c>
      <c r="D240">
        <v>230.55</v>
      </c>
    </row>
    <row r="241" spans="1:4" x14ac:dyDescent="0.35">
      <c r="A241" s="1" t="str">
        <f t="shared" si="3"/>
        <v>wwMain50</v>
      </c>
      <c r="B241" t="s">
        <v>3</v>
      </c>
      <c r="C241">
        <v>50</v>
      </c>
      <c r="D241">
        <v>225.2</v>
      </c>
    </row>
    <row r="242" spans="1:4" x14ac:dyDescent="0.35">
      <c r="A242" s="1" t="str">
        <f t="shared" si="3"/>
        <v>wwMain375</v>
      </c>
      <c r="B242" t="s">
        <v>3</v>
      </c>
      <c r="C242">
        <v>375</v>
      </c>
      <c r="D242">
        <v>989.25</v>
      </c>
    </row>
    <row r="243" spans="1:4" x14ac:dyDescent="0.35">
      <c r="A243" s="1" t="str">
        <f t="shared" si="3"/>
        <v>wwMain80</v>
      </c>
      <c r="B243" t="s">
        <v>3</v>
      </c>
      <c r="C243">
        <v>80</v>
      </c>
      <c r="D243">
        <v>293.56</v>
      </c>
    </row>
    <row r="244" spans="1:4" x14ac:dyDescent="0.35">
      <c r="A244" s="1" t="e">
        <f t="shared" si="3"/>
        <v>#N/A</v>
      </c>
      <c r="B244" t="s">
        <v>106</v>
      </c>
      <c r="C244" t="e">
        <v>#N/A</v>
      </c>
      <c r="D244">
        <v>7136.51</v>
      </c>
    </row>
    <row r="245" spans="1:4" x14ac:dyDescent="0.35">
      <c r="A245" s="1" t="str">
        <f t="shared" si="3"/>
        <v>wwMain475</v>
      </c>
      <c r="B245" t="s">
        <v>3</v>
      </c>
      <c r="C245">
        <v>475</v>
      </c>
      <c r="D245">
        <v>1343.12</v>
      </c>
    </row>
    <row r="246" spans="1:4" x14ac:dyDescent="0.35">
      <c r="A246" s="1" t="str">
        <f t="shared" si="3"/>
        <v>wwMain250</v>
      </c>
      <c r="B246" t="s">
        <v>3</v>
      </c>
      <c r="C246">
        <v>250</v>
      </c>
      <c r="D246">
        <v>751.99</v>
      </c>
    </row>
    <row r="247" spans="1:4" x14ac:dyDescent="0.35">
      <c r="A247" s="1" t="str">
        <f t="shared" si="3"/>
        <v>wwMain75</v>
      </c>
      <c r="B247" t="s">
        <v>3</v>
      </c>
      <c r="C247">
        <v>75</v>
      </c>
      <c r="D247">
        <v>278.81</v>
      </c>
    </row>
    <row r="248" spans="1:4" x14ac:dyDescent="0.35">
      <c r="A248" s="1" t="str">
        <f t="shared" si="3"/>
        <v>wwLateral230</v>
      </c>
      <c r="B248" t="s">
        <v>4</v>
      </c>
      <c r="C248">
        <v>230</v>
      </c>
      <c r="D248">
        <v>751.99</v>
      </c>
    </row>
    <row r="249" spans="1:4" x14ac:dyDescent="0.35">
      <c r="A249" s="1" t="str">
        <f t="shared" si="3"/>
        <v>wwMain315</v>
      </c>
      <c r="B249" t="s">
        <v>3</v>
      </c>
      <c r="C249">
        <v>315</v>
      </c>
      <c r="D249">
        <v>989.25</v>
      </c>
    </row>
    <row r="250" spans="1:4" x14ac:dyDescent="0.35">
      <c r="A250" s="1" t="str">
        <f t="shared" si="3"/>
        <v>wwLateral200</v>
      </c>
      <c r="B250" t="s">
        <v>4</v>
      </c>
      <c r="C250">
        <v>200</v>
      </c>
      <c r="D250">
        <v>600.52</v>
      </c>
    </row>
    <row r="251" spans="1:4" x14ac:dyDescent="0.35">
      <c r="A251" s="1" t="str">
        <f t="shared" si="3"/>
        <v>wwMain380</v>
      </c>
      <c r="B251" t="s">
        <v>3</v>
      </c>
      <c r="C251">
        <v>380</v>
      </c>
      <c r="D251">
        <v>1104.53</v>
      </c>
    </row>
    <row r="252" spans="1:4" x14ac:dyDescent="0.35">
      <c r="A252" s="1" t="str">
        <f t="shared" si="3"/>
        <v>wwMain65</v>
      </c>
      <c r="B252" t="s">
        <v>3</v>
      </c>
      <c r="C252">
        <v>65</v>
      </c>
      <c r="D252">
        <v>278.81</v>
      </c>
    </row>
    <row r="253" spans="1:4" x14ac:dyDescent="0.35">
      <c r="A253" s="1" t="str">
        <f t="shared" si="3"/>
        <v>wwMain51</v>
      </c>
      <c r="B253" t="s">
        <v>3</v>
      </c>
      <c r="C253">
        <v>51</v>
      </c>
      <c r="D253">
        <v>278.81</v>
      </c>
    </row>
    <row r="254" spans="1:4" x14ac:dyDescent="0.35">
      <c r="A254" s="1" t="str">
        <f t="shared" si="3"/>
        <v>wwMain230</v>
      </c>
      <c r="B254" t="s">
        <v>3</v>
      </c>
      <c r="C254">
        <v>230</v>
      </c>
      <c r="D254">
        <v>751.99</v>
      </c>
    </row>
    <row r="255" spans="1:4" x14ac:dyDescent="0.35">
      <c r="A255" s="1" t="str">
        <f t="shared" si="3"/>
        <v>wwMain323</v>
      </c>
      <c r="B255" t="s">
        <v>3</v>
      </c>
      <c r="C255">
        <v>323</v>
      </c>
      <c r="D255">
        <v>989.25</v>
      </c>
    </row>
    <row r="256" spans="1:4" x14ac:dyDescent="0.35">
      <c r="A256" s="1" t="str">
        <f t="shared" si="3"/>
        <v>wwMain32</v>
      </c>
      <c r="B256" t="s">
        <v>3</v>
      </c>
      <c r="C256">
        <v>32</v>
      </c>
      <c r="D256">
        <v>225.2</v>
      </c>
    </row>
    <row r="257" spans="1:4" x14ac:dyDescent="0.35">
      <c r="A257" s="1" t="str">
        <f t="shared" si="3"/>
        <v>wwMain407</v>
      </c>
      <c r="B257" t="s">
        <v>3</v>
      </c>
      <c r="C257">
        <v>407</v>
      </c>
      <c r="D257">
        <v>1194.33</v>
      </c>
    </row>
    <row r="258" spans="1:4" x14ac:dyDescent="0.35">
      <c r="A258" s="1" t="str">
        <f t="shared" ref="A258:A291" si="4">B258&amp;C258</f>
        <v>wwMain203</v>
      </c>
      <c r="B258" t="s">
        <v>3</v>
      </c>
      <c r="C258">
        <v>203</v>
      </c>
      <c r="D258">
        <v>751.99</v>
      </c>
    </row>
    <row r="259" spans="1:4" x14ac:dyDescent="0.35">
      <c r="A259" s="1" t="str">
        <f t="shared" si="4"/>
        <v>wwMain63</v>
      </c>
      <c r="B259" t="s">
        <v>3</v>
      </c>
      <c r="C259">
        <v>63</v>
      </c>
      <c r="D259">
        <v>278.81</v>
      </c>
    </row>
    <row r="260" spans="1:4" x14ac:dyDescent="0.35">
      <c r="A260" s="1" t="str">
        <f t="shared" si="4"/>
        <v>wwMain364</v>
      </c>
      <c r="B260" t="s">
        <v>3</v>
      </c>
      <c r="C260">
        <v>364</v>
      </c>
      <c r="D260">
        <v>989.25</v>
      </c>
    </row>
    <row r="261" spans="1:4" x14ac:dyDescent="0.35">
      <c r="A261" s="1" t="str">
        <f t="shared" si="4"/>
        <v>wwMain89</v>
      </c>
      <c r="B261" t="s">
        <v>3</v>
      </c>
      <c r="C261">
        <v>89</v>
      </c>
      <c r="D261">
        <v>293.56</v>
      </c>
    </row>
    <row r="262" spans="1:4" x14ac:dyDescent="0.35">
      <c r="A262" s="1" t="str">
        <f t="shared" si="4"/>
        <v>wwMain102</v>
      </c>
      <c r="B262" t="s">
        <v>3</v>
      </c>
      <c r="C262">
        <v>102</v>
      </c>
      <c r="D262">
        <v>486.58</v>
      </c>
    </row>
    <row r="263" spans="1:4" x14ac:dyDescent="0.35">
      <c r="A263" s="1" t="str">
        <f t="shared" si="4"/>
        <v>wwMain106</v>
      </c>
      <c r="B263" t="s">
        <v>3</v>
      </c>
      <c r="C263">
        <v>106</v>
      </c>
      <c r="D263">
        <v>486.58</v>
      </c>
    </row>
    <row r="264" spans="1:4" x14ac:dyDescent="0.35">
      <c r="A264" s="1" t="str">
        <f t="shared" si="4"/>
        <v>wwMain180</v>
      </c>
      <c r="B264" t="s">
        <v>3</v>
      </c>
      <c r="C264">
        <v>180</v>
      </c>
      <c r="D264">
        <v>600.52</v>
      </c>
    </row>
    <row r="265" spans="1:4" x14ac:dyDescent="0.35">
      <c r="A265" s="1" t="str">
        <f t="shared" si="4"/>
        <v>wwLateral63</v>
      </c>
      <c r="B265" t="s">
        <v>4</v>
      </c>
      <c r="C265">
        <v>63</v>
      </c>
      <c r="D265">
        <v>278.81</v>
      </c>
    </row>
    <row r="266" spans="1:4" x14ac:dyDescent="0.35">
      <c r="A266" s="1" t="str">
        <f t="shared" si="4"/>
        <v>wwLateral32</v>
      </c>
      <c r="B266" t="s">
        <v>4</v>
      </c>
      <c r="C266">
        <v>32</v>
      </c>
      <c r="D266">
        <v>225.2</v>
      </c>
    </row>
    <row r="267" spans="1:4" x14ac:dyDescent="0.35">
      <c r="A267" s="1" t="str">
        <f t="shared" si="4"/>
        <v>wwMain382.3</v>
      </c>
      <c r="B267" t="s">
        <v>3</v>
      </c>
      <c r="C267">
        <v>382.3</v>
      </c>
      <c r="D267">
        <v>1104.53</v>
      </c>
    </row>
    <row r="268" spans="1:4" x14ac:dyDescent="0.35">
      <c r="A268" s="1" t="str">
        <f t="shared" si="4"/>
        <v>wwMain800</v>
      </c>
      <c r="B268" t="s">
        <v>3</v>
      </c>
      <c r="C268">
        <v>800</v>
      </c>
      <c r="D268">
        <v>2320.31</v>
      </c>
    </row>
    <row r="269" spans="1:4" x14ac:dyDescent="0.35">
      <c r="A269" s="1" t="e">
        <f t="shared" si="4"/>
        <v>#N/A</v>
      </c>
      <c r="B269" t="s">
        <v>104</v>
      </c>
      <c r="C269" t="e">
        <v>#N/A</v>
      </c>
      <c r="D269">
        <v>24902.73</v>
      </c>
    </row>
    <row r="270" spans="1:4" x14ac:dyDescent="0.35">
      <c r="A270" s="1" t="str">
        <f t="shared" si="4"/>
        <v>wwLateral160</v>
      </c>
      <c r="B270" t="s">
        <v>4</v>
      </c>
      <c r="C270">
        <v>160</v>
      </c>
      <c r="D270">
        <v>600.52</v>
      </c>
    </row>
    <row r="271" spans="1:4" x14ac:dyDescent="0.35">
      <c r="A271" s="1" t="str">
        <f t="shared" si="4"/>
        <v>wwMain650</v>
      </c>
      <c r="B271" t="s">
        <v>3</v>
      </c>
      <c r="C271">
        <v>650</v>
      </c>
      <c r="D271">
        <v>1849.81</v>
      </c>
    </row>
    <row r="272" spans="1:4" x14ac:dyDescent="0.35">
      <c r="A272" s="1" t="str">
        <f t="shared" si="4"/>
        <v>wwLateral16</v>
      </c>
      <c r="B272" t="s">
        <v>4</v>
      </c>
      <c r="C272">
        <v>16</v>
      </c>
      <c r="D272">
        <v>230.55</v>
      </c>
    </row>
    <row r="273" spans="1:4" x14ac:dyDescent="0.35">
      <c r="A273" s="1" t="str">
        <f t="shared" si="4"/>
        <v>wwLateral20</v>
      </c>
      <c r="B273" t="s">
        <v>4</v>
      </c>
      <c r="C273">
        <v>20</v>
      </c>
      <c r="D273">
        <v>230.55</v>
      </c>
    </row>
    <row r="274" spans="1:4" x14ac:dyDescent="0.35">
      <c r="A274" s="1" t="str">
        <f t="shared" si="4"/>
        <v>wwLateral25</v>
      </c>
      <c r="B274" t="s">
        <v>4</v>
      </c>
      <c r="C274">
        <v>25</v>
      </c>
      <c r="D274">
        <v>230.55</v>
      </c>
    </row>
    <row r="275" spans="1:4" x14ac:dyDescent="0.35">
      <c r="A275" s="1" t="str">
        <f t="shared" si="4"/>
        <v>wwLateral80</v>
      </c>
      <c r="B275" t="s">
        <v>4</v>
      </c>
      <c r="C275">
        <v>80</v>
      </c>
      <c r="D275">
        <v>293.56</v>
      </c>
    </row>
    <row r="276" spans="1:4" x14ac:dyDescent="0.35">
      <c r="A276" s="1" t="str">
        <f t="shared" si="4"/>
        <v>wwLateral125</v>
      </c>
      <c r="B276" t="s">
        <v>4</v>
      </c>
      <c r="C276">
        <v>125</v>
      </c>
      <c r="D276">
        <v>486.58</v>
      </c>
    </row>
    <row r="277" spans="1:4" x14ac:dyDescent="0.35">
      <c r="A277" s="1" t="str">
        <f t="shared" si="4"/>
        <v>wwMain750</v>
      </c>
      <c r="B277" t="s">
        <v>3</v>
      </c>
      <c r="C277">
        <v>750</v>
      </c>
      <c r="D277">
        <v>2195.64</v>
      </c>
    </row>
    <row r="278" spans="1:4" x14ac:dyDescent="0.35">
      <c r="A278" s="1" t="str">
        <f t="shared" si="4"/>
        <v>wwLateral225</v>
      </c>
      <c r="B278" t="s">
        <v>4</v>
      </c>
      <c r="C278">
        <v>225</v>
      </c>
      <c r="D278">
        <v>751.99</v>
      </c>
    </row>
    <row r="279" spans="1:4" x14ac:dyDescent="0.35">
      <c r="A279" s="1" t="str">
        <f t="shared" si="4"/>
        <v>wwMain314</v>
      </c>
      <c r="B279" t="s">
        <v>3</v>
      </c>
      <c r="C279">
        <v>314</v>
      </c>
      <c r="D279">
        <v>989.25</v>
      </c>
    </row>
    <row r="280" spans="1:4" x14ac:dyDescent="0.35">
      <c r="A280" s="1" t="str">
        <f t="shared" si="4"/>
        <v>wwMain630</v>
      </c>
      <c r="B280" t="s">
        <v>3</v>
      </c>
      <c r="C280">
        <v>630</v>
      </c>
      <c r="D280">
        <v>1849.81</v>
      </c>
    </row>
    <row r="281" spans="1:4" x14ac:dyDescent="0.35">
      <c r="A281" s="1" t="str">
        <f t="shared" si="4"/>
        <v>wwMain518</v>
      </c>
      <c r="B281" t="s">
        <v>3</v>
      </c>
      <c r="C281">
        <v>518</v>
      </c>
      <c r="D281">
        <v>1675.55</v>
      </c>
    </row>
    <row r="282" spans="1:4" x14ac:dyDescent="0.35">
      <c r="A282" s="1" t="str">
        <f t="shared" si="4"/>
        <v>wwMain430</v>
      </c>
      <c r="B282" t="s">
        <v>3</v>
      </c>
      <c r="C282">
        <v>430</v>
      </c>
      <c r="D282">
        <v>1194.33</v>
      </c>
    </row>
    <row r="283" spans="1:4" x14ac:dyDescent="0.35">
      <c r="A283" s="1" t="str">
        <f t="shared" si="4"/>
        <v>wwLateral110</v>
      </c>
      <c r="B283" t="s">
        <v>4</v>
      </c>
      <c r="C283">
        <v>110</v>
      </c>
      <c r="D283">
        <v>486.58</v>
      </c>
    </row>
    <row r="284" spans="1:4" x14ac:dyDescent="0.35">
      <c r="A284" s="1" t="str">
        <f t="shared" si="4"/>
        <v>wwMain160</v>
      </c>
      <c r="B284" t="s">
        <v>3</v>
      </c>
      <c r="C284">
        <v>160</v>
      </c>
      <c r="D284">
        <v>600.52</v>
      </c>
    </row>
    <row r="285" spans="1:4" x14ac:dyDescent="0.35">
      <c r="A285" s="1" t="str">
        <f t="shared" si="4"/>
        <v>wwMain0</v>
      </c>
      <c r="B285" t="s">
        <v>3</v>
      </c>
      <c r="C285">
        <v>0</v>
      </c>
      <c r="D285">
        <v>502.66</v>
      </c>
    </row>
    <row r="286" spans="1:4" x14ac:dyDescent="0.35">
      <c r="A286" s="1" t="str">
        <f t="shared" si="4"/>
        <v>wwMain350</v>
      </c>
      <c r="B286" t="s">
        <v>3</v>
      </c>
      <c r="C286">
        <v>350</v>
      </c>
      <c r="D286">
        <v>989.25</v>
      </c>
    </row>
    <row r="287" spans="1:4" x14ac:dyDescent="0.35">
      <c r="A287" s="1" t="str">
        <f t="shared" si="4"/>
        <v>wwMain1800</v>
      </c>
      <c r="B287" t="s">
        <v>3</v>
      </c>
      <c r="C287">
        <v>1800</v>
      </c>
      <c r="D287">
        <v>7580.2</v>
      </c>
    </row>
    <row r="288" spans="1:4" x14ac:dyDescent="0.35">
      <c r="A288" s="1" t="str">
        <f t="shared" si="4"/>
        <v>wwMain110</v>
      </c>
      <c r="B288" t="s">
        <v>3</v>
      </c>
      <c r="C288">
        <v>110</v>
      </c>
      <c r="D288">
        <v>486.58</v>
      </c>
    </row>
    <row r="289" spans="1:4" x14ac:dyDescent="0.35">
      <c r="A289" s="1" t="str">
        <f t="shared" si="4"/>
        <v>wwMain35</v>
      </c>
      <c r="B289" t="s">
        <v>3</v>
      </c>
      <c r="C289">
        <v>35</v>
      </c>
      <c r="D289">
        <v>225.2</v>
      </c>
    </row>
    <row r="290" spans="1:4" x14ac:dyDescent="0.35">
      <c r="A290" s="1" t="str">
        <f t="shared" si="4"/>
        <v>wwMain60</v>
      </c>
      <c r="B290" t="s">
        <v>3</v>
      </c>
      <c r="C290">
        <v>60</v>
      </c>
      <c r="D290">
        <v>278.81</v>
      </c>
    </row>
    <row r="291" spans="1:4" x14ac:dyDescent="0.35">
      <c r="A291" s="1" t="str">
        <f t="shared" si="4"/>
        <v>wwMain25.9</v>
      </c>
      <c r="B291" t="s">
        <v>3</v>
      </c>
      <c r="C291">
        <v>25.9</v>
      </c>
      <c r="D291">
        <v>225.2</v>
      </c>
    </row>
  </sheetData>
  <autoFilter ref="A1:D291" xr:uid="{D9EF95DD-549A-4409-8EC8-2A11E7F0C7F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D56B-0CF9-4A4C-BCCC-4068BD8E08DE}">
  <dimension ref="B2:T156"/>
  <sheetViews>
    <sheetView tabSelected="1" topLeftCell="A94" workbookViewId="0">
      <selection activeCell="E139" sqref="E139"/>
    </sheetView>
  </sheetViews>
  <sheetFormatPr defaultColWidth="9.1796875" defaultRowHeight="12.5" x14ac:dyDescent="0.25"/>
  <cols>
    <col min="1" max="1" width="9.1796875" style="1"/>
    <col min="2" max="2" width="18.453125" style="1" bestFit="1" customWidth="1"/>
    <col min="3" max="3" width="27.81640625" style="1" bestFit="1" customWidth="1"/>
    <col min="4" max="5" width="11.26953125" style="1" bestFit="1" customWidth="1"/>
    <col min="6" max="6" width="9.81640625" style="1" bestFit="1" customWidth="1"/>
    <col min="7" max="7" width="14.81640625" style="1" bestFit="1" customWidth="1"/>
    <col min="8" max="8" width="13.453125" style="1" bestFit="1" customWidth="1"/>
    <col min="9" max="9" width="16" style="1" bestFit="1" customWidth="1"/>
    <col min="10" max="16384" width="9.1796875" style="1"/>
  </cols>
  <sheetData>
    <row r="2" spans="2:9" x14ac:dyDescent="0.25">
      <c r="B2" s="1" t="s">
        <v>0</v>
      </c>
      <c r="C2" s="1" t="s">
        <v>1</v>
      </c>
      <c r="D2" s="1" t="s">
        <v>2</v>
      </c>
      <c r="E2" s="1" t="s">
        <v>51</v>
      </c>
      <c r="F2" s="1" t="s">
        <v>50</v>
      </c>
      <c r="G2" s="1" t="s">
        <v>52</v>
      </c>
      <c r="H2" s="7" t="s">
        <v>241</v>
      </c>
      <c r="I2" s="7" t="s">
        <v>242</v>
      </c>
    </row>
    <row r="3" spans="2:9" x14ac:dyDescent="0.25">
      <c r="B3" s="11" t="s">
        <v>3</v>
      </c>
      <c r="C3" s="11" t="str">
        <f>B3&amp;D3</f>
        <v>wwMain32</v>
      </c>
      <c r="D3" s="11">
        <v>32</v>
      </c>
      <c r="E3" s="12">
        <f>VLOOKUP(C3,Sheet2!$A$1:$I$688,9,FALSE)</f>
        <v>213.99</v>
      </c>
      <c r="F3" s="3">
        <v>0.26200000000000001</v>
      </c>
      <c r="G3" s="4">
        <f>E3*(1+F3)</f>
        <v>270.05538000000001</v>
      </c>
      <c r="H3" s="4">
        <f>VLOOKUP(C3,'Aaron Lookups'!$A$1:$D$291,4,FALSE)</f>
        <v>225.2</v>
      </c>
      <c r="I3" s="4">
        <f>H3*(1+F3)</f>
        <v>284.20240000000001</v>
      </c>
    </row>
    <row r="4" spans="2:9" x14ac:dyDescent="0.25">
      <c r="B4" s="11" t="s">
        <v>3</v>
      </c>
      <c r="C4" s="11" t="str">
        <f t="shared" ref="C4:C77" si="0">B4&amp;D4</f>
        <v>wwMain40</v>
      </c>
      <c r="D4" s="11">
        <v>40</v>
      </c>
      <c r="E4" s="12">
        <f>VLOOKUP(C4,Sheet2!$A$1:$I$688,9,FALSE)</f>
        <v>213.99</v>
      </c>
      <c r="F4" s="3">
        <v>0.26200000000000001</v>
      </c>
      <c r="G4" s="4">
        <f>E4*(1+F4)</f>
        <v>270.05538000000001</v>
      </c>
      <c r="H4" s="4">
        <f>VLOOKUP(C4,'Aaron Lookups'!$A$1:$D$291,4,FALSE)</f>
        <v>225.2</v>
      </c>
      <c r="I4" s="4">
        <f t="shared" ref="I4:I67" si="1">H4*(1+F4)</f>
        <v>284.20240000000001</v>
      </c>
    </row>
    <row r="5" spans="2:9" x14ac:dyDescent="0.25">
      <c r="B5" s="11" t="s">
        <v>3</v>
      </c>
      <c r="C5" s="11" t="str">
        <f t="shared" si="0"/>
        <v>wwMain50</v>
      </c>
      <c r="D5" s="11">
        <v>50</v>
      </c>
      <c r="E5" s="12">
        <f>VLOOKUP(C5,Sheet2!$A$1:$I$688,9,FALSE)</f>
        <v>209.02</v>
      </c>
      <c r="F5" s="3">
        <v>0.26200000000000001</v>
      </c>
      <c r="G5" s="4">
        <f t="shared" ref="G5:G67" si="2">E5*(1+F5)</f>
        <v>263.78324000000003</v>
      </c>
      <c r="H5" s="4">
        <f>VLOOKUP(C5,'Aaron Lookups'!$A$1:$D$291,4,FALSE)</f>
        <v>225.2</v>
      </c>
      <c r="I5" s="4">
        <f t="shared" si="1"/>
        <v>284.20240000000001</v>
      </c>
    </row>
    <row r="6" spans="2:9" x14ac:dyDescent="0.25">
      <c r="B6" s="11" t="s">
        <v>3</v>
      </c>
      <c r="C6" s="11" t="str">
        <f t="shared" si="0"/>
        <v>wwMain60</v>
      </c>
      <c r="D6" s="11">
        <v>60</v>
      </c>
      <c r="E6" s="12">
        <f>VLOOKUP(C6,Sheet2!$A$1:$I$688,9,FALSE)</f>
        <v>258.77999999999997</v>
      </c>
      <c r="F6" s="3">
        <v>0.26200000000000001</v>
      </c>
      <c r="G6" s="4">
        <f t="shared" si="2"/>
        <v>326.58035999999998</v>
      </c>
      <c r="H6" s="4">
        <f>VLOOKUP(C6,'Aaron Lookups'!$A$1:$D$291,4,FALSE)</f>
        <v>278.81</v>
      </c>
      <c r="I6" s="4">
        <f t="shared" si="1"/>
        <v>351.85822000000002</v>
      </c>
    </row>
    <row r="7" spans="2:9" x14ac:dyDescent="0.25">
      <c r="B7" s="11" t="s">
        <v>3</v>
      </c>
      <c r="C7" s="11" t="str">
        <f t="shared" si="0"/>
        <v>wwMain100</v>
      </c>
      <c r="D7" s="11">
        <v>100</v>
      </c>
      <c r="E7" s="12">
        <f>VLOOKUP(C7,Sheet2!$A$1:$I$688,9,FALSE)</f>
        <v>272.47000000000003</v>
      </c>
      <c r="F7" s="3">
        <v>0.26200000000000001</v>
      </c>
      <c r="G7" s="4">
        <f t="shared" si="2"/>
        <v>343.85714000000002</v>
      </c>
      <c r="H7" s="4">
        <f>VLOOKUP(C7,'Aaron Lookups'!$A$1:$D$291,4,FALSE)</f>
        <v>293.56</v>
      </c>
      <c r="I7" s="4">
        <f t="shared" si="1"/>
        <v>370.47271999999998</v>
      </c>
    </row>
    <row r="8" spans="2:9" x14ac:dyDescent="0.25">
      <c r="B8" s="11" t="s">
        <v>3</v>
      </c>
      <c r="C8" s="11" t="str">
        <f t="shared" si="0"/>
        <v>wwMain106</v>
      </c>
      <c r="D8" s="11">
        <v>106</v>
      </c>
      <c r="E8" s="12">
        <f>VLOOKUP(C8,Sheet2!$A$1:$I$688,9,FALSE)</f>
        <v>272.47000000000003</v>
      </c>
      <c r="F8" s="3">
        <v>0.26200000000000001</v>
      </c>
      <c r="G8" s="4">
        <f t="shared" si="2"/>
        <v>343.85714000000002</v>
      </c>
      <c r="H8" s="4">
        <f>VLOOKUP(C8,'Aaron Lookups'!$A$1:$D$291,4,FALSE)</f>
        <v>486.58</v>
      </c>
      <c r="I8" s="4">
        <f t="shared" si="1"/>
        <v>614.06395999999995</v>
      </c>
    </row>
    <row r="9" spans="2:9" x14ac:dyDescent="0.25">
      <c r="B9" s="11" t="s">
        <v>3</v>
      </c>
      <c r="C9" s="11" t="str">
        <f t="shared" si="0"/>
        <v>wwMain110</v>
      </c>
      <c r="D9" s="11">
        <v>110</v>
      </c>
      <c r="E9" s="12">
        <f>VLOOKUP(C9,Sheet2!$A$1:$I$688,9,FALSE)</f>
        <v>451.62</v>
      </c>
      <c r="F9" s="3">
        <v>0.26200000000000001</v>
      </c>
      <c r="G9" s="4">
        <f t="shared" si="2"/>
        <v>569.94443999999999</v>
      </c>
      <c r="H9" s="4">
        <f>VLOOKUP(C9,'Aaron Lookups'!$A$1:$D$291,4,FALSE)</f>
        <v>486.58</v>
      </c>
      <c r="I9" s="4">
        <f t="shared" si="1"/>
        <v>614.06395999999995</v>
      </c>
    </row>
    <row r="10" spans="2:9" x14ac:dyDescent="0.25">
      <c r="B10" s="11" t="s">
        <v>3</v>
      </c>
      <c r="C10" s="11" t="str">
        <f t="shared" si="0"/>
        <v>wwMain150</v>
      </c>
      <c r="D10" s="11">
        <v>150</v>
      </c>
      <c r="E10" s="12">
        <f>VLOOKUP(C10,Sheet2!$A$1:$I$688,9,FALSE)</f>
        <v>466.55</v>
      </c>
      <c r="F10" s="3">
        <v>0.26200000000000001</v>
      </c>
      <c r="G10" s="4">
        <f t="shared" si="2"/>
        <v>588.78610000000003</v>
      </c>
      <c r="H10" s="4">
        <f>VLOOKUP(C10,'Aaron Lookups'!$A$1:$D$291,4,FALSE)</f>
        <v>502.66</v>
      </c>
      <c r="I10" s="4">
        <f t="shared" si="1"/>
        <v>634.35692000000006</v>
      </c>
    </row>
    <row r="11" spans="2:9" x14ac:dyDescent="0.25">
      <c r="B11" s="11" t="s">
        <v>3</v>
      </c>
      <c r="C11" s="11" t="str">
        <f t="shared" si="0"/>
        <v>wwMain160</v>
      </c>
      <c r="D11" s="11">
        <v>160</v>
      </c>
      <c r="E11" s="12">
        <f>VLOOKUP(C11,Sheet2!$A$1:$I$688,9,FALSE)</f>
        <v>557.38</v>
      </c>
      <c r="F11" s="3">
        <v>0.26200000000000001</v>
      </c>
      <c r="G11" s="4">
        <f t="shared" si="2"/>
        <v>703.41355999999996</v>
      </c>
      <c r="H11" s="4">
        <f>VLOOKUP(C11,'Aaron Lookups'!$A$1:$D$291,4,FALSE)</f>
        <v>600.52</v>
      </c>
      <c r="I11" s="4">
        <f t="shared" si="1"/>
        <v>757.85623999999996</v>
      </c>
    </row>
    <row r="12" spans="2:9" x14ac:dyDescent="0.25">
      <c r="B12" s="11" t="s">
        <v>3</v>
      </c>
      <c r="C12" s="11" t="str">
        <f t="shared" si="0"/>
        <v>wwMain180</v>
      </c>
      <c r="D12" s="11">
        <v>180</v>
      </c>
      <c r="E12" s="12">
        <f>VLOOKUP(C12,Sheet2!$A$1:$I$688,9,FALSE)</f>
        <v>557.38</v>
      </c>
      <c r="F12" s="3">
        <v>0.26200000000000001</v>
      </c>
      <c r="G12" s="4">
        <f t="shared" si="2"/>
        <v>703.41355999999996</v>
      </c>
      <c r="H12" s="4">
        <f>VLOOKUP(C12,'Aaron Lookups'!$A$1:$D$291,4,FALSE)</f>
        <v>600.52</v>
      </c>
      <c r="I12" s="4">
        <f t="shared" si="1"/>
        <v>757.85623999999996</v>
      </c>
    </row>
    <row r="13" spans="2:9" x14ac:dyDescent="0.25">
      <c r="B13" s="11" t="s">
        <v>3</v>
      </c>
      <c r="C13" s="11" t="str">
        <f t="shared" si="0"/>
        <v>wwMain200</v>
      </c>
      <c r="D13" s="11">
        <v>200</v>
      </c>
      <c r="E13" s="12">
        <f>VLOOKUP(C13,Sheet2!$A$1:$I$688,9,FALSE)</f>
        <v>557.38</v>
      </c>
      <c r="F13" s="3">
        <v>0.26200000000000001</v>
      </c>
      <c r="G13" s="4">
        <f t="shared" si="2"/>
        <v>703.41355999999996</v>
      </c>
      <c r="H13" s="4">
        <f>VLOOKUP(C13,'Aaron Lookups'!$A$1:$D$291,4,FALSE)</f>
        <v>600.52</v>
      </c>
      <c r="I13" s="4">
        <f t="shared" si="1"/>
        <v>757.85623999999996</v>
      </c>
    </row>
    <row r="14" spans="2:9" x14ac:dyDescent="0.25">
      <c r="B14" s="11" t="s">
        <v>3</v>
      </c>
      <c r="C14" s="11" t="str">
        <f t="shared" si="0"/>
        <v>wwMain225</v>
      </c>
      <c r="D14" s="11">
        <v>225</v>
      </c>
      <c r="E14" s="12">
        <f>VLOOKUP(C14,Sheet2!$A$1:$I$688,9,FALSE)</f>
        <v>697.97</v>
      </c>
      <c r="F14" s="3">
        <v>0.26200000000000001</v>
      </c>
      <c r="G14" s="4">
        <f t="shared" si="2"/>
        <v>880.83814000000007</v>
      </c>
      <c r="H14" s="4">
        <f>VLOOKUP(C14,'Aaron Lookups'!$A$1:$D$291,4,FALSE)</f>
        <v>751.99</v>
      </c>
      <c r="I14" s="4">
        <f t="shared" si="1"/>
        <v>949.01138000000003</v>
      </c>
    </row>
    <row r="15" spans="2:9" x14ac:dyDescent="0.25">
      <c r="B15" s="11" t="s">
        <v>3</v>
      </c>
      <c r="C15" s="11" t="str">
        <f t="shared" si="0"/>
        <v>wwMain250</v>
      </c>
      <c r="D15" s="11">
        <v>250</v>
      </c>
      <c r="E15" s="12">
        <f>VLOOKUP(C15,Sheet2!$A$1:$I$688,9,FALSE)</f>
        <v>697.97</v>
      </c>
      <c r="F15" s="3">
        <v>0.26200000000000001</v>
      </c>
      <c r="G15" s="4">
        <f t="shared" si="2"/>
        <v>880.83814000000007</v>
      </c>
      <c r="H15" s="4">
        <f>VLOOKUP(C15,'Aaron Lookups'!$A$1:$D$291,4,FALSE)</f>
        <v>751.99</v>
      </c>
      <c r="I15" s="4">
        <f t="shared" si="1"/>
        <v>949.01138000000003</v>
      </c>
    </row>
    <row r="16" spans="2:9" x14ac:dyDescent="0.25">
      <c r="B16" s="11" t="s">
        <v>3</v>
      </c>
      <c r="C16" s="11" t="str">
        <f t="shared" si="0"/>
        <v>wwMain300</v>
      </c>
      <c r="D16" s="11">
        <v>300</v>
      </c>
      <c r="E16" s="12">
        <f>VLOOKUP(C16,Sheet2!$A$1:$I$688,9,FALSE)</f>
        <v>776.35</v>
      </c>
      <c r="F16" s="3">
        <v>0.26200000000000001</v>
      </c>
      <c r="G16" s="4">
        <f t="shared" si="2"/>
        <v>979.75369999999998</v>
      </c>
      <c r="H16" s="4">
        <f>VLOOKUP(C16,'Aaron Lookups'!$A$1:$D$291,4,FALSE)</f>
        <v>836.44</v>
      </c>
      <c r="I16" s="4">
        <f t="shared" si="1"/>
        <v>1055.58728</v>
      </c>
    </row>
    <row r="17" spans="2:9" x14ac:dyDescent="0.25">
      <c r="B17" s="11" t="s">
        <v>3</v>
      </c>
      <c r="C17" s="11" t="str">
        <f t="shared" si="0"/>
        <v>wwMain375</v>
      </c>
      <c r="D17" s="11">
        <v>375</v>
      </c>
      <c r="E17" s="12">
        <f>VLOOKUP(C17,Sheet2!$A$1:$I$688,9,FALSE)</f>
        <v>918.18</v>
      </c>
      <c r="F17" s="3">
        <v>0.26200000000000001</v>
      </c>
      <c r="G17" s="4">
        <f t="shared" si="2"/>
        <v>1158.74316</v>
      </c>
      <c r="H17" s="4">
        <f>VLOOKUP(C17,'Aaron Lookups'!$A$1:$D$291,4,FALSE)</f>
        <v>989.25</v>
      </c>
      <c r="I17" s="4">
        <f t="shared" si="1"/>
        <v>1248.4335000000001</v>
      </c>
    </row>
    <row r="18" spans="2:9" x14ac:dyDescent="0.25">
      <c r="B18" s="11" t="s">
        <v>3</v>
      </c>
      <c r="C18" s="11" t="str">
        <f t="shared" si="0"/>
        <v>wwMain1800</v>
      </c>
      <c r="D18" s="11">
        <v>1800</v>
      </c>
      <c r="E18" s="12">
        <f>VLOOKUP(C18,Sheet2!$A$1:$I$688,9,FALSE)</f>
        <v>7035.64</v>
      </c>
      <c r="F18" s="3">
        <v>0.26200000000000001</v>
      </c>
      <c r="G18" s="4">
        <f t="shared" si="2"/>
        <v>8878.97768</v>
      </c>
      <c r="H18" s="4">
        <f>VLOOKUP(C18,'Aaron Lookups'!$A$1:$D$291,4,FALSE)</f>
        <v>7580.2</v>
      </c>
      <c r="I18" s="4">
        <f t="shared" si="1"/>
        <v>9566.2124000000003</v>
      </c>
    </row>
    <row r="19" spans="2:9" x14ac:dyDescent="0.25">
      <c r="B19" s="11" t="s">
        <v>4</v>
      </c>
      <c r="C19" s="11" t="str">
        <f t="shared" si="0"/>
        <v>wwLateral32</v>
      </c>
      <c r="D19" s="11">
        <v>32</v>
      </c>
      <c r="E19" s="12">
        <f>VLOOKUP(C19,Sheet2!$A$1:$I$688,9,FALSE)</f>
        <v>213.99</v>
      </c>
      <c r="F19" s="3">
        <v>0.26200000000000001</v>
      </c>
      <c r="G19" s="4">
        <f t="shared" si="2"/>
        <v>270.05538000000001</v>
      </c>
      <c r="H19" s="4">
        <f>VLOOKUP(C19,'Aaron Lookups'!$A$1:$D$291,4,FALSE)</f>
        <v>225.2</v>
      </c>
      <c r="I19" s="4">
        <f t="shared" si="1"/>
        <v>284.20240000000001</v>
      </c>
    </row>
    <row r="20" spans="2:9" x14ac:dyDescent="0.25">
      <c r="B20" s="11" t="s">
        <v>4</v>
      </c>
      <c r="C20" s="11" t="str">
        <f t="shared" si="0"/>
        <v>wwLateral40</v>
      </c>
      <c r="D20" s="11">
        <v>40</v>
      </c>
      <c r="E20" s="12">
        <f>VLOOKUP(C20,Sheet2!$A$1:$I$688,9,FALSE)</f>
        <v>213.99</v>
      </c>
      <c r="F20" s="3">
        <v>0.26200000000000001</v>
      </c>
      <c r="G20" s="4">
        <f t="shared" si="2"/>
        <v>270.05538000000001</v>
      </c>
      <c r="H20" s="4">
        <f>VLOOKUP(C20,'Aaron Lookups'!$A$1:$D$291,4,FALSE)</f>
        <v>225.2</v>
      </c>
      <c r="I20" s="4">
        <f t="shared" si="1"/>
        <v>284.20240000000001</v>
      </c>
    </row>
    <row r="21" spans="2:9" x14ac:dyDescent="0.25">
      <c r="B21" s="11" t="s">
        <v>4</v>
      </c>
      <c r="C21" s="11" t="str">
        <f t="shared" si="0"/>
        <v>wwLateral50</v>
      </c>
      <c r="D21" s="11">
        <v>50</v>
      </c>
      <c r="E21" s="12">
        <f>VLOOKUP(C21,Sheet2!$A$1:$I$688,9,FALSE)</f>
        <v>209.02</v>
      </c>
      <c r="F21" s="3">
        <v>0.26200000000000001</v>
      </c>
      <c r="G21" s="4">
        <f t="shared" si="2"/>
        <v>263.78324000000003</v>
      </c>
      <c r="H21" s="4">
        <f>VLOOKUP(C21,'Aaron Lookups'!$A$1:$D$291,4,FALSE)</f>
        <v>225.2</v>
      </c>
      <c r="I21" s="4">
        <f t="shared" si="1"/>
        <v>284.20240000000001</v>
      </c>
    </row>
    <row r="22" spans="2:9" x14ac:dyDescent="0.25">
      <c r="B22" s="11" t="s">
        <v>4</v>
      </c>
      <c r="C22" s="11" t="str">
        <f t="shared" si="0"/>
        <v>wwLateral60</v>
      </c>
      <c r="D22" s="11">
        <v>60</v>
      </c>
      <c r="E22" s="12" t="e">
        <f>VLOOKUP(C22,Sheet2!$A$1:$I$688,9,FALSE)</f>
        <v>#N/A</v>
      </c>
      <c r="F22" s="3">
        <v>0.26200000000000001</v>
      </c>
      <c r="G22" s="4" t="e">
        <f t="shared" si="2"/>
        <v>#N/A</v>
      </c>
      <c r="H22" s="4" t="e">
        <f>VLOOKUP(C22,'Aaron Lookups'!$A$1:$D$291,4,FALSE)</f>
        <v>#N/A</v>
      </c>
      <c r="I22" s="4" t="e">
        <f t="shared" si="1"/>
        <v>#N/A</v>
      </c>
    </row>
    <row r="23" spans="2:9" x14ac:dyDescent="0.25">
      <c r="B23" s="11" t="s">
        <v>4</v>
      </c>
      <c r="C23" s="11" t="str">
        <f t="shared" si="0"/>
        <v>wwLateral100</v>
      </c>
      <c r="D23" s="11">
        <v>100</v>
      </c>
      <c r="E23" s="12">
        <f>VLOOKUP(C23,Sheet2!$A$1:$I$688,9,FALSE)</f>
        <v>272.47000000000003</v>
      </c>
      <c r="F23" s="3">
        <v>0.26200000000000001</v>
      </c>
      <c r="G23" s="4">
        <f t="shared" si="2"/>
        <v>343.85714000000002</v>
      </c>
      <c r="H23" s="4">
        <f>VLOOKUP(C23,'Aaron Lookups'!$A$1:$D$291,4,FALSE)</f>
        <v>293.56</v>
      </c>
      <c r="I23" s="4">
        <f t="shared" si="1"/>
        <v>370.47271999999998</v>
      </c>
    </row>
    <row r="24" spans="2:9" x14ac:dyDescent="0.25">
      <c r="B24" s="11" t="s">
        <v>4</v>
      </c>
      <c r="C24" s="11" t="str">
        <f t="shared" si="0"/>
        <v>wwLateral106</v>
      </c>
      <c r="D24" s="11">
        <v>106</v>
      </c>
      <c r="E24" s="12" t="e">
        <f>VLOOKUP(C24,Sheet2!$A$1:$I$688,9,FALSE)</f>
        <v>#N/A</v>
      </c>
      <c r="F24" s="3">
        <v>0.26200000000000001</v>
      </c>
      <c r="G24" s="4" t="e">
        <f t="shared" si="2"/>
        <v>#N/A</v>
      </c>
      <c r="H24" s="4" t="e">
        <f>VLOOKUP(C24,'Aaron Lookups'!$A$1:$D$291,4,FALSE)</f>
        <v>#N/A</v>
      </c>
      <c r="I24" s="4" t="e">
        <f t="shared" si="1"/>
        <v>#N/A</v>
      </c>
    </row>
    <row r="25" spans="2:9" x14ac:dyDescent="0.25">
      <c r="B25" s="11" t="s">
        <v>4</v>
      </c>
      <c r="C25" s="11" t="str">
        <f t="shared" si="0"/>
        <v>wwLateral110</v>
      </c>
      <c r="D25" s="11">
        <v>110</v>
      </c>
      <c r="E25" s="12">
        <f>VLOOKUP(C25,Sheet2!$A$1:$I$688,9,FALSE)</f>
        <v>451.62</v>
      </c>
      <c r="F25" s="3">
        <v>0.26200000000000001</v>
      </c>
      <c r="G25" s="4">
        <f t="shared" si="2"/>
        <v>569.94443999999999</v>
      </c>
      <c r="H25" s="4">
        <f>VLOOKUP(C25,'Aaron Lookups'!$A$1:$D$291,4,FALSE)</f>
        <v>486.58</v>
      </c>
      <c r="I25" s="4">
        <f>H25*(1+F25)</f>
        <v>614.06395999999995</v>
      </c>
    </row>
    <row r="26" spans="2:9" x14ac:dyDescent="0.25">
      <c r="B26" s="11" t="s">
        <v>4</v>
      </c>
      <c r="C26" s="11" t="str">
        <f t="shared" si="0"/>
        <v>wwLateral125</v>
      </c>
      <c r="D26" s="11">
        <v>125</v>
      </c>
      <c r="E26" s="12">
        <f>VLOOKUP(C26,Sheet2!$A$1:$I$688,9,FALSE)</f>
        <v>451.62</v>
      </c>
      <c r="F26" s="3">
        <v>0.26200000000000001</v>
      </c>
      <c r="G26" s="4">
        <f t="shared" si="2"/>
        <v>569.94443999999999</v>
      </c>
      <c r="H26" s="4">
        <f>VLOOKUP(C26,'Aaron Lookups'!$A$1:$D$291,4,FALSE)</f>
        <v>486.58</v>
      </c>
      <c r="I26" s="4">
        <f t="shared" si="1"/>
        <v>614.06395999999995</v>
      </c>
    </row>
    <row r="27" spans="2:9" x14ac:dyDescent="0.25">
      <c r="B27" s="11" t="s">
        <v>4</v>
      </c>
      <c r="C27" s="11" t="str">
        <f t="shared" si="0"/>
        <v>wwLateral150</v>
      </c>
      <c r="D27" s="11">
        <v>150</v>
      </c>
      <c r="E27" s="12">
        <f>VLOOKUP(C27,Sheet2!$A$1:$I$688,9,FALSE)</f>
        <v>466.55</v>
      </c>
      <c r="F27" s="3">
        <v>0.26200000000000001</v>
      </c>
      <c r="G27" s="4">
        <f t="shared" si="2"/>
        <v>588.78610000000003</v>
      </c>
      <c r="H27" s="4">
        <f>VLOOKUP(C27,'Aaron Lookups'!$A$1:$D$291,4,FALSE)</f>
        <v>502.66</v>
      </c>
      <c r="I27" s="4">
        <f t="shared" si="1"/>
        <v>634.35692000000006</v>
      </c>
    </row>
    <row r="28" spans="2:9" x14ac:dyDescent="0.25">
      <c r="B28" s="10" t="s">
        <v>5</v>
      </c>
      <c r="C28" s="10" t="str">
        <f t="shared" si="0"/>
        <v>wsMain0</v>
      </c>
      <c r="D28" s="10">
        <v>0</v>
      </c>
      <c r="E28" s="13">
        <f>VLOOKUP(C28,Sheet2!$A$1:$I$688,9,FALSE)</f>
        <v>277.44</v>
      </c>
      <c r="F28" s="3">
        <v>0.26200000000000001</v>
      </c>
      <c r="G28" s="4">
        <f t="shared" si="2"/>
        <v>350.12927999999999</v>
      </c>
      <c r="H28" s="4">
        <f>VLOOKUP(C28,'Aaron Lookups'!$A$1:$D$291,4,FALSE)</f>
        <v>298.91000000000003</v>
      </c>
      <c r="I28" s="4">
        <f t="shared" si="1"/>
        <v>377.22442000000001</v>
      </c>
    </row>
    <row r="29" spans="2:9" x14ac:dyDescent="0.25">
      <c r="B29" s="10" t="s">
        <v>5</v>
      </c>
      <c r="C29" s="10" t="str">
        <f t="shared" si="0"/>
        <v>wsMain15</v>
      </c>
      <c r="D29" s="10">
        <v>15</v>
      </c>
      <c r="E29" s="13">
        <f>VLOOKUP(C29,Sheet2!$A$1:$I$688,9,FALSE)</f>
        <v>213.99</v>
      </c>
      <c r="F29" s="3">
        <v>0.26200000000000001</v>
      </c>
      <c r="G29" s="4">
        <f t="shared" si="2"/>
        <v>270.05538000000001</v>
      </c>
      <c r="H29" s="4">
        <f>VLOOKUP(C29,'Aaron Lookups'!$A$1:$D$291,4,FALSE)</f>
        <v>230.55</v>
      </c>
      <c r="I29" s="4">
        <f t="shared" si="1"/>
        <v>290.95410000000004</v>
      </c>
    </row>
    <row r="30" spans="2:9" x14ac:dyDescent="0.25">
      <c r="B30" s="10" t="s">
        <v>5</v>
      </c>
      <c r="C30" s="10" t="str">
        <f t="shared" si="0"/>
        <v>wsMain20</v>
      </c>
      <c r="D30" s="10">
        <v>20</v>
      </c>
      <c r="E30" s="13">
        <f>VLOOKUP(C30,Sheet2!$A$1:$I$688,9,FALSE)</f>
        <v>207.77</v>
      </c>
      <c r="F30" s="3">
        <v>0.26200000000000001</v>
      </c>
      <c r="G30" s="4">
        <f t="shared" si="2"/>
        <v>262.20573999999999</v>
      </c>
      <c r="H30" s="4">
        <f>VLOOKUP(C30,'Aaron Lookups'!$A$1:$D$291,4,FALSE)</f>
        <v>230.55</v>
      </c>
      <c r="I30" s="4">
        <f t="shared" si="1"/>
        <v>290.95410000000004</v>
      </c>
    </row>
    <row r="31" spans="2:9" x14ac:dyDescent="0.25">
      <c r="B31" s="10" t="s">
        <v>5</v>
      </c>
      <c r="C31" s="10" t="str">
        <f t="shared" si="0"/>
        <v>wsMain20.1</v>
      </c>
      <c r="D31" s="10">
        <v>20.100000000000001</v>
      </c>
      <c r="E31" s="13" t="e">
        <f>VLOOKUP(C31,Sheet2!$A$1:$I$688,9,FALSE)</f>
        <v>#N/A</v>
      </c>
      <c r="F31" s="3">
        <v>0.26200000000000001</v>
      </c>
      <c r="G31" s="4" t="e">
        <f t="shared" si="2"/>
        <v>#N/A</v>
      </c>
      <c r="H31" s="4" t="e">
        <f>VLOOKUP(C31,'Aaron Lookups'!$A$1:$D$291,4,FALSE)</f>
        <v>#N/A</v>
      </c>
      <c r="I31" s="4" t="e">
        <f t="shared" si="1"/>
        <v>#N/A</v>
      </c>
    </row>
    <row r="32" spans="2:9" x14ac:dyDescent="0.25">
      <c r="B32" s="10" t="s">
        <v>5</v>
      </c>
      <c r="C32" s="10" t="str">
        <f t="shared" si="0"/>
        <v>wsMain25</v>
      </c>
      <c r="D32" s="10">
        <v>25</v>
      </c>
      <c r="E32" s="13">
        <f>VLOOKUP(C32,Sheet2!$A$1:$I$688,9,FALSE)</f>
        <v>213.99</v>
      </c>
      <c r="F32" s="3">
        <v>0.26200000000000001</v>
      </c>
      <c r="G32" s="4">
        <f t="shared" si="2"/>
        <v>270.05538000000001</v>
      </c>
      <c r="H32" s="4">
        <f>VLOOKUP(C32,'Aaron Lookups'!$A$1:$D$291,4,FALSE)</f>
        <v>230.55</v>
      </c>
      <c r="I32" s="4">
        <f t="shared" si="1"/>
        <v>290.95410000000004</v>
      </c>
    </row>
    <row r="33" spans="2:20" x14ac:dyDescent="0.25">
      <c r="B33" s="10" t="s">
        <v>5</v>
      </c>
      <c r="C33" s="10" t="str">
        <f t="shared" si="0"/>
        <v>wsMain32</v>
      </c>
      <c r="D33" s="10">
        <v>32</v>
      </c>
      <c r="E33" s="13">
        <f>VLOOKUP(C33,Sheet2!$A$1:$I$688,9,FALSE)</f>
        <v>213.99</v>
      </c>
      <c r="F33" s="3">
        <v>0.26200000000000001</v>
      </c>
      <c r="G33" s="4">
        <f t="shared" si="2"/>
        <v>270.05538000000001</v>
      </c>
      <c r="H33" s="4">
        <f>VLOOKUP(C33,'Aaron Lookups'!$A$1:$D$291,4,FALSE)</f>
        <v>230.55</v>
      </c>
      <c r="I33" s="4">
        <f t="shared" si="1"/>
        <v>290.95410000000004</v>
      </c>
    </row>
    <row r="34" spans="2:20" x14ac:dyDescent="0.25">
      <c r="B34" s="10" t="s">
        <v>5</v>
      </c>
      <c r="C34" s="10" t="str">
        <f t="shared" si="0"/>
        <v>wsMain40</v>
      </c>
      <c r="D34" s="10">
        <v>40</v>
      </c>
      <c r="E34" s="13">
        <f>VLOOKUP(C34,Sheet2!$A$1:$I$688,9,FALSE)</f>
        <v>213.99</v>
      </c>
      <c r="F34" s="3">
        <v>0.26200000000000001</v>
      </c>
      <c r="G34" s="4">
        <f t="shared" si="2"/>
        <v>270.05538000000001</v>
      </c>
      <c r="H34" s="4">
        <f>VLOOKUP(C34,'Aaron Lookups'!$A$1:$D$291,4,FALSE)</f>
        <v>230.55</v>
      </c>
      <c r="I34" s="4">
        <f t="shared" si="1"/>
        <v>290.95410000000004</v>
      </c>
    </row>
    <row r="35" spans="2:20" x14ac:dyDescent="0.25">
      <c r="B35" s="10" t="s">
        <v>5</v>
      </c>
      <c r="C35" s="10" t="str">
        <f t="shared" si="0"/>
        <v>wsMain50</v>
      </c>
      <c r="D35" s="10">
        <v>50</v>
      </c>
      <c r="E35" s="13">
        <f>VLOOKUP(C35,Sheet2!$A$1:$I$688,9,FALSE)</f>
        <v>213.99</v>
      </c>
      <c r="F35" s="3">
        <v>0.26200000000000001</v>
      </c>
      <c r="G35" s="4">
        <f t="shared" si="2"/>
        <v>270.05538000000001</v>
      </c>
      <c r="H35" s="4">
        <f>VLOOKUP(C35,'Aaron Lookups'!$A$1:$D$291,4,FALSE)</f>
        <v>230.55</v>
      </c>
      <c r="I35" s="4">
        <f t="shared" si="1"/>
        <v>290.95410000000004</v>
      </c>
    </row>
    <row r="36" spans="2:20" x14ac:dyDescent="0.25">
      <c r="B36" s="10" t="s">
        <v>5</v>
      </c>
      <c r="C36" s="10" t="str">
        <f t="shared" si="0"/>
        <v>wsMain51</v>
      </c>
      <c r="D36" s="10">
        <v>51</v>
      </c>
      <c r="E36" s="13">
        <f>VLOOKUP(C36,Sheet2!$A$1:$I$688,9,FALSE)</f>
        <v>213.99</v>
      </c>
      <c r="F36" s="3">
        <v>0.26200000000000001</v>
      </c>
      <c r="G36" s="4">
        <f t="shared" si="2"/>
        <v>270.05538000000001</v>
      </c>
      <c r="H36" s="4">
        <f>VLOOKUP(C36,'Aaron Lookups'!$A$1:$D$291,4,FALSE)</f>
        <v>282.83</v>
      </c>
      <c r="I36" s="4">
        <f t="shared" si="1"/>
        <v>356.93145999999996</v>
      </c>
      <c r="T36" s="1">
        <f>33.31-6.92-6.62</f>
        <v>19.77</v>
      </c>
    </row>
    <row r="37" spans="2:20" x14ac:dyDescent="0.25">
      <c r="B37" s="10" t="s">
        <v>5</v>
      </c>
      <c r="C37" s="10" t="str">
        <f t="shared" si="0"/>
        <v>wsMain51.1</v>
      </c>
      <c r="D37" s="10">
        <v>51.1</v>
      </c>
      <c r="E37" s="13">
        <f>VLOOKUP(C37,Sheet2!$A$1:$I$688,9,FALSE)</f>
        <v>213.99</v>
      </c>
      <c r="F37" s="3">
        <v>0.26200000000000001</v>
      </c>
      <c r="G37" s="4">
        <f t="shared" si="2"/>
        <v>270.05538000000001</v>
      </c>
      <c r="H37" s="4">
        <f>VLOOKUP(C37,'Aaron Lookups'!$A$1:$D$291,4,FALSE)</f>
        <v>282.83</v>
      </c>
      <c r="I37" s="4">
        <f t="shared" si="1"/>
        <v>356.93145999999996</v>
      </c>
    </row>
    <row r="38" spans="2:20" x14ac:dyDescent="0.25">
      <c r="B38" s="10" t="s">
        <v>5</v>
      </c>
      <c r="C38" s="10" t="str">
        <f t="shared" si="0"/>
        <v>wsMain63</v>
      </c>
      <c r="D38" s="10">
        <v>63</v>
      </c>
      <c r="E38" s="13">
        <f>VLOOKUP(C38,Sheet2!$A$1:$I$688,9,FALSE)</f>
        <v>257.54000000000002</v>
      </c>
      <c r="F38" s="3">
        <v>0.26200000000000001</v>
      </c>
      <c r="G38" s="4">
        <f t="shared" si="2"/>
        <v>325.01548000000003</v>
      </c>
      <c r="H38" s="4">
        <f>VLOOKUP(C38,'Aaron Lookups'!$A$1:$D$291,4,FALSE)</f>
        <v>282.83</v>
      </c>
      <c r="I38" s="4">
        <f t="shared" si="1"/>
        <v>356.93145999999996</v>
      </c>
    </row>
    <row r="39" spans="2:20" x14ac:dyDescent="0.25">
      <c r="B39" s="10" t="s">
        <v>5</v>
      </c>
      <c r="C39" s="10" t="str">
        <f t="shared" si="0"/>
        <v>wsMain75</v>
      </c>
      <c r="D39" s="10">
        <v>75</v>
      </c>
      <c r="E39" s="13">
        <f>VLOOKUP(C39,Sheet2!$A$1:$I$688,9,FALSE)</f>
        <v>262.51</v>
      </c>
      <c r="F39" s="3">
        <v>0.26200000000000001</v>
      </c>
      <c r="G39" s="4">
        <f t="shared" si="2"/>
        <v>331.28762</v>
      </c>
      <c r="H39" s="4">
        <f>VLOOKUP(C39,'Aaron Lookups'!$A$1:$D$291,4,FALSE)</f>
        <v>282.83</v>
      </c>
      <c r="I39" s="4">
        <f t="shared" si="1"/>
        <v>356.93145999999996</v>
      </c>
    </row>
    <row r="40" spans="2:20" x14ac:dyDescent="0.25">
      <c r="B40" s="10" t="s">
        <v>5</v>
      </c>
      <c r="C40" s="10" t="str">
        <f t="shared" si="0"/>
        <v>wsMain80</v>
      </c>
      <c r="D40" s="10">
        <v>80</v>
      </c>
      <c r="E40" s="13">
        <f>VLOOKUP(C40,Sheet2!$A$1:$I$688,9,FALSE)</f>
        <v>277.44</v>
      </c>
      <c r="F40" s="3">
        <v>0.26200000000000001</v>
      </c>
      <c r="G40" s="4">
        <f t="shared" si="2"/>
        <v>350.12927999999999</v>
      </c>
      <c r="H40" s="4">
        <f>VLOOKUP(C40,'Aaron Lookups'!$A$1:$D$291,4,FALSE)</f>
        <v>298.91000000000003</v>
      </c>
      <c r="I40" s="4">
        <f t="shared" si="1"/>
        <v>377.22442000000001</v>
      </c>
    </row>
    <row r="41" spans="2:20" x14ac:dyDescent="0.25">
      <c r="B41" s="10" t="s">
        <v>5</v>
      </c>
      <c r="C41" s="10" t="str">
        <f t="shared" si="0"/>
        <v>wsMain90</v>
      </c>
      <c r="D41" s="10">
        <v>90</v>
      </c>
      <c r="E41" s="13">
        <f>VLOOKUP(C41,Sheet2!$A$1:$I$688,9,FALSE)</f>
        <v>277.44</v>
      </c>
      <c r="F41" s="3">
        <v>0.26200000000000001</v>
      </c>
      <c r="G41" s="4">
        <f t="shared" si="2"/>
        <v>350.12927999999999</v>
      </c>
      <c r="H41" s="4">
        <f>VLOOKUP(C41,'Aaron Lookups'!$A$1:$D$291,4,FALSE)</f>
        <v>298.91000000000003</v>
      </c>
      <c r="I41" s="4">
        <f t="shared" si="1"/>
        <v>377.22442000000001</v>
      </c>
    </row>
    <row r="42" spans="2:20" x14ac:dyDescent="0.25">
      <c r="B42" s="10" t="s">
        <v>5</v>
      </c>
      <c r="C42" s="10" t="str">
        <f t="shared" si="0"/>
        <v>wsMain100</v>
      </c>
      <c r="D42" s="10">
        <v>100</v>
      </c>
      <c r="E42" s="13">
        <f>VLOOKUP(C42,Sheet2!$A$1:$I$688,9,FALSE)</f>
        <v>277.44</v>
      </c>
      <c r="F42" s="3">
        <v>0.26200000000000001</v>
      </c>
      <c r="G42" s="4">
        <f t="shared" si="2"/>
        <v>350.12927999999999</v>
      </c>
      <c r="H42" s="4">
        <f>VLOOKUP(C42,'Aaron Lookups'!$A$1:$D$291,4,FALSE)</f>
        <v>298.91000000000003</v>
      </c>
      <c r="I42" s="4">
        <f t="shared" si="1"/>
        <v>377.22442000000001</v>
      </c>
    </row>
    <row r="43" spans="2:20" x14ac:dyDescent="0.25">
      <c r="B43" s="10" t="s">
        <v>5</v>
      </c>
      <c r="C43" s="10" t="str">
        <f t="shared" si="0"/>
        <v>wsMain101.5</v>
      </c>
      <c r="D43" s="10">
        <v>101.5</v>
      </c>
      <c r="E43" s="13">
        <f>VLOOKUP(C43,Sheet2!$A$1:$I$688,9,FALSE)</f>
        <v>277.44</v>
      </c>
      <c r="F43" s="3">
        <v>0.26200000000000001</v>
      </c>
      <c r="G43" s="4">
        <f t="shared" si="2"/>
        <v>350.12927999999999</v>
      </c>
      <c r="H43" s="4">
        <f>VLOOKUP(C43,'Aaron Lookups'!$A$1:$D$291,4,FALSE)</f>
        <v>558.97</v>
      </c>
      <c r="I43" s="4">
        <f t="shared" si="1"/>
        <v>705.42014000000006</v>
      </c>
    </row>
    <row r="44" spans="2:20" x14ac:dyDescent="0.25">
      <c r="B44" s="10" t="s">
        <v>5</v>
      </c>
      <c r="C44" s="10" t="str">
        <f t="shared" si="0"/>
        <v>wsMain106</v>
      </c>
      <c r="D44" s="10">
        <v>106</v>
      </c>
      <c r="E44" s="13">
        <f>VLOOKUP(C44,Sheet2!$A$1:$I$688,9,FALSE)</f>
        <v>522.54</v>
      </c>
      <c r="F44" s="3">
        <v>0.26200000000000001</v>
      </c>
      <c r="G44" s="4">
        <f t="shared" si="2"/>
        <v>659.44547999999998</v>
      </c>
      <c r="H44" s="4">
        <f>VLOOKUP(C44,'Aaron Lookups'!$A$1:$D$291,4,FALSE)</f>
        <v>558.97</v>
      </c>
      <c r="I44" s="4">
        <f t="shared" si="1"/>
        <v>705.42014000000006</v>
      </c>
    </row>
    <row r="45" spans="2:20" x14ac:dyDescent="0.25">
      <c r="B45" s="10" t="s">
        <v>5</v>
      </c>
      <c r="C45" s="10" t="str">
        <f t="shared" si="0"/>
        <v>wsMain106.1</v>
      </c>
      <c r="D45" s="10">
        <v>106.1</v>
      </c>
      <c r="E45" s="13">
        <f>VLOOKUP(C45,Sheet2!$A$1:$I$688,9,FALSE)</f>
        <v>522.54</v>
      </c>
      <c r="F45" s="3">
        <v>0.26200000000000001</v>
      </c>
      <c r="G45" s="4">
        <f t="shared" si="2"/>
        <v>659.44547999999998</v>
      </c>
      <c r="H45" s="4">
        <f>VLOOKUP(C45,'Aaron Lookups'!$A$1:$D$291,4,FALSE)</f>
        <v>558.97</v>
      </c>
      <c r="I45" s="4">
        <f t="shared" si="1"/>
        <v>705.42014000000006</v>
      </c>
    </row>
    <row r="46" spans="2:20" x14ac:dyDescent="0.25">
      <c r="B46" s="10" t="s">
        <v>5</v>
      </c>
      <c r="C46" s="10" t="str">
        <f>B46&amp;D46</f>
        <v>wsMain110</v>
      </c>
      <c r="D46" s="10">
        <v>110</v>
      </c>
      <c r="E46" s="13">
        <f>VLOOKUP(C46,Sheet2!$A$1:$I$688,9,FALSE)</f>
        <v>522.54</v>
      </c>
      <c r="F46" s="3">
        <v>0.26200000000000001</v>
      </c>
      <c r="G46" s="4">
        <f t="shared" si="2"/>
        <v>659.44547999999998</v>
      </c>
      <c r="H46" s="4">
        <f>VLOOKUP(C46,'Aaron Lookups'!$A$1:$D$291,4,FALSE)</f>
        <v>558.97</v>
      </c>
      <c r="I46" s="4">
        <f t="shared" si="1"/>
        <v>705.42014000000006</v>
      </c>
    </row>
    <row r="47" spans="2:20" x14ac:dyDescent="0.25">
      <c r="B47" s="10" t="s">
        <v>5</v>
      </c>
      <c r="C47" s="10" t="str">
        <f t="shared" si="0"/>
        <v>wsMain125</v>
      </c>
      <c r="D47" s="10">
        <v>125</v>
      </c>
      <c r="E47" s="13">
        <f>VLOOKUP(C47,Sheet2!$A$1:$I$688,9,FALSE)</f>
        <v>518.80999999999995</v>
      </c>
      <c r="F47" s="3">
        <v>0.26200000000000001</v>
      </c>
      <c r="G47" s="4">
        <f t="shared" si="2"/>
        <v>654.73821999999996</v>
      </c>
      <c r="H47" s="4">
        <f>VLOOKUP(C47,'Aaron Lookups'!$A$1:$D$291,4,FALSE)</f>
        <v>558.97</v>
      </c>
      <c r="I47" s="4">
        <f t="shared" si="1"/>
        <v>705.42014000000006</v>
      </c>
    </row>
    <row r="48" spans="2:20" x14ac:dyDescent="0.25">
      <c r="B48" s="10" t="s">
        <v>5</v>
      </c>
      <c r="C48" s="10" t="str">
        <f t="shared" si="0"/>
        <v>wsMain140</v>
      </c>
      <c r="D48" s="10">
        <v>140</v>
      </c>
      <c r="E48" s="13">
        <f>VLOOKUP(C48,Sheet2!$A$1:$I$688,9,FALSE)</f>
        <v>522.54</v>
      </c>
      <c r="F48" s="3">
        <v>0.26200000000000001</v>
      </c>
      <c r="G48" s="4">
        <f t="shared" si="2"/>
        <v>659.44547999999998</v>
      </c>
      <c r="H48" s="4">
        <f>VLOOKUP(C48,'Aaron Lookups'!$A$1:$D$291,4,FALSE)</f>
        <v>562.98</v>
      </c>
      <c r="I48" s="4">
        <f t="shared" si="1"/>
        <v>710.48076000000003</v>
      </c>
    </row>
    <row r="49" spans="2:16" x14ac:dyDescent="0.25">
      <c r="B49" s="10" t="s">
        <v>5</v>
      </c>
      <c r="C49" s="10" t="str">
        <f t="shared" si="0"/>
        <v>wsMain146.2</v>
      </c>
      <c r="D49" s="10">
        <v>146.19999999999999</v>
      </c>
      <c r="E49" s="13">
        <f>VLOOKUP(C49,Sheet2!$A$1:$I$688,9,FALSE)</f>
        <v>522.54</v>
      </c>
      <c r="F49" s="3">
        <v>0.26200000000000001</v>
      </c>
      <c r="G49" s="4">
        <f t="shared" si="2"/>
        <v>659.44547999999998</v>
      </c>
      <c r="H49" s="4">
        <f>VLOOKUP(C49,'Aaron Lookups'!$A$1:$D$291,4,FALSE)</f>
        <v>562.98</v>
      </c>
      <c r="I49" s="4">
        <f t="shared" si="1"/>
        <v>710.48076000000003</v>
      </c>
    </row>
    <row r="50" spans="2:16" x14ac:dyDescent="0.25">
      <c r="B50" s="10" t="s">
        <v>5</v>
      </c>
      <c r="C50" s="10" t="str">
        <f t="shared" si="0"/>
        <v>wsMain150</v>
      </c>
      <c r="D50" s="10">
        <v>150</v>
      </c>
      <c r="E50" s="13">
        <f>VLOOKUP(C50,Sheet2!$A$1:$I$688,9,FALSE)</f>
        <v>522.54</v>
      </c>
      <c r="F50" s="3">
        <v>0.26200000000000001</v>
      </c>
      <c r="G50" s="4">
        <f t="shared" si="2"/>
        <v>659.44547999999998</v>
      </c>
      <c r="H50" s="4">
        <f>VLOOKUP(C50,'Aaron Lookups'!$A$1:$D$291,4,FALSE)</f>
        <v>562.98</v>
      </c>
      <c r="I50" s="4">
        <f t="shared" si="1"/>
        <v>710.48076000000003</v>
      </c>
    </row>
    <row r="51" spans="2:16" x14ac:dyDescent="0.25">
      <c r="B51" s="10" t="s">
        <v>5</v>
      </c>
      <c r="C51" s="10" t="str">
        <f t="shared" si="0"/>
        <v>wsMain152.8</v>
      </c>
      <c r="D51" s="10">
        <v>152.80000000000001</v>
      </c>
      <c r="E51" s="13">
        <f>VLOOKUP(C51,Sheet2!$A$1:$I$688,9,FALSE)</f>
        <v>522.54</v>
      </c>
      <c r="F51" s="3">
        <v>0.26200000000000001</v>
      </c>
      <c r="G51" s="4">
        <f t="shared" si="2"/>
        <v>659.44547999999998</v>
      </c>
      <c r="H51" s="4">
        <f>VLOOKUP(C51,'Aaron Lookups'!$A$1:$D$291,4,FALSE)</f>
        <v>722.49</v>
      </c>
      <c r="I51" s="4">
        <f t="shared" si="1"/>
        <v>911.78237999999999</v>
      </c>
    </row>
    <row r="52" spans="2:16" x14ac:dyDescent="0.25">
      <c r="B52" s="10" t="s">
        <v>5</v>
      </c>
      <c r="C52" s="10" t="str">
        <f t="shared" si="0"/>
        <v>wsMain162.5</v>
      </c>
      <c r="D52" s="10">
        <v>162.5</v>
      </c>
      <c r="E52" s="13">
        <f>VLOOKUP(C52,Sheet2!$A$1:$I$688,9,FALSE)</f>
        <v>670.59</v>
      </c>
      <c r="F52" s="3">
        <v>0.26200000000000001</v>
      </c>
      <c r="G52" s="4">
        <f t="shared" si="2"/>
        <v>846.28458000000001</v>
      </c>
      <c r="H52" s="4">
        <f>VLOOKUP(C52,'Aaron Lookups'!$A$1:$D$291,4,FALSE)</f>
        <v>722.49</v>
      </c>
      <c r="I52" s="4">
        <f t="shared" si="1"/>
        <v>911.78237999999999</v>
      </c>
    </row>
    <row r="53" spans="2:16" x14ac:dyDescent="0.25">
      <c r="B53" s="10" t="s">
        <v>5</v>
      </c>
      <c r="C53" s="10" t="str">
        <f t="shared" si="0"/>
        <v>wsMain180</v>
      </c>
      <c r="D53" s="10">
        <v>180</v>
      </c>
      <c r="E53" s="13">
        <f>VLOOKUP(C53,Sheet2!$A$1:$I$688,9,FALSE)</f>
        <v>661.89</v>
      </c>
      <c r="F53" s="3">
        <v>0.26200000000000001</v>
      </c>
      <c r="G53" s="4">
        <f t="shared" si="2"/>
        <v>835.30517999999995</v>
      </c>
      <c r="H53" s="4">
        <f>VLOOKUP(C53,'Aaron Lookups'!$A$1:$D$291,4,FALSE)</f>
        <v>722.49</v>
      </c>
      <c r="I53" s="4">
        <f t="shared" si="1"/>
        <v>911.78237999999999</v>
      </c>
    </row>
    <row r="54" spans="2:16" x14ac:dyDescent="0.25">
      <c r="B54" s="10" t="s">
        <v>5</v>
      </c>
      <c r="C54" s="10" t="str">
        <f t="shared" si="0"/>
        <v>wsMain200</v>
      </c>
      <c r="D54" s="10">
        <v>200</v>
      </c>
      <c r="E54" s="13">
        <f>VLOOKUP(C54,Sheet2!$A$1:$I$688,9,FALSE)</f>
        <v>670.59</v>
      </c>
      <c r="F54" s="3">
        <v>0.26200000000000001</v>
      </c>
      <c r="G54" s="4">
        <f t="shared" si="2"/>
        <v>846.28458000000001</v>
      </c>
      <c r="H54" s="4">
        <f>VLOOKUP(C54,'Aaron Lookups'!$A$1:$D$291,4,FALSE)</f>
        <v>722.49</v>
      </c>
      <c r="I54" s="4">
        <f t="shared" si="1"/>
        <v>911.78237999999999</v>
      </c>
    </row>
    <row r="55" spans="2:16" x14ac:dyDescent="0.25">
      <c r="B55" s="10" t="s">
        <v>5</v>
      </c>
      <c r="C55" s="10" t="str">
        <f t="shared" si="0"/>
        <v>wsMain203.3</v>
      </c>
      <c r="D55" s="10">
        <v>203.3</v>
      </c>
      <c r="E55" s="13">
        <f>VLOOKUP(C55,Sheet2!$A$1:$I$688,9,FALSE)</f>
        <v>670.59</v>
      </c>
      <c r="F55" s="3">
        <v>0.26200000000000001</v>
      </c>
      <c r="G55" s="4">
        <f t="shared" si="2"/>
        <v>846.28458000000001</v>
      </c>
      <c r="H55" s="4">
        <f>VLOOKUP(C55,'Aaron Lookups'!$A$1:$D$291,4,FALSE)</f>
        <v>664.86</v>
      </c>
      <c r="I55" s="4">
        <f t="shared" si="1"/>
        <v>839.05331999999999</v>
      </c>
      <c r="P55" s="1" t="s">
        <v>6</v>
      </c>
    </row>
    <row r="56" spans="2:16" x14ac:dyDescent="0.25">
      <c r="B56" s="10" t="s">
        <v>5</v>
      </c>
      <c r="C56" s="10" t="str">
        <f t="shared" si="0"/>
        <v>wsMain203.4</v>
      </c>
      <c r="D56" s="10">
        <v>203.4</v>
      </c>
      <c r="E56" s="13">
        <f>VLOOKUP(C56,Sheet2!$A$1:$I$688,9,FALSE)</f>
        <v>670.59</v>
      </c>
      <c r="F56" s="3">
        <v>0.26200000000000001</v>
      </c>
      <c r="G56" s="4">
        <f t="shared" si="2"/>
        <v>846.28458000000001</v>
      </c>
      <c r="H56" s="4">
        <f>VLOOKUP(C56,'Aaron Lookups'!$A$1:$D$291,4,FALSE)</f>
        <v>664.86</v>
      </c>
      <c r="I56" s="4">
        <f t="shared" si="1"/>
        <v>839.05331999999999</v>
      </c>
      <c r="P56" s="1" t="s">
        <v>7</v>
      </c>
    </row>
    <row r="57" spans="2:16" x14ac:dyDescent="0.25">
      <c r="B57" s="10" t="s">
        <v>5</v>
      </c>
      <c r="C57" s="10" t="str">
        <f t="shared" si="0"/>
        <v>wsMain225</v>
      </c>
      <c r="D57" s="10">
        <v>225</v>
      </c>
      <c r="E57" s="13">
        <f>VLOOKUP(C57,Sheet2!$A$1:$I$688,9,FALSE)</f>
        <v>617.1</v>
      </c>
      <c r="F57" s="3">
        <v>0.26200000000000001</v>
      </c>
      <c r="G57" s="4">
        <f t="shared" si="2"/>
        <v>778.78020000000004</v>
      </c>
      <c r="H57" s="4">
        <f>VLOOKUP(C57,'Aaron Lookups'!$A$1:$D$291,4,FALSE)</f>
        <v>664.86</v>
      </c>
      <c r="I57" s="4">
        <f t="shared" si="1"/>
        <v>839.05331999999999</v>
      </c>
    </row>
    <row r="58" spans="2:16" x14ac:dyDescent="0.25">
      <c r="B58" s="10" t="s">
        <v>5</v>
      </c>
      <c r="C58" s="10" t="str">
        <f t="shared" si="0"/>
        <v>wsMain250</v>
      </c>
      <c r="D58" s="10">
        <v>250</v>
      </c>
      <c r="E58" s="13">
        <f>VLOOKUP(C58,Sheet2!$A$1:$I$688,9,FALSE)</f>
        <v>619.58000000000004</v>
      </c>
      <c r="F58" s="3">
        <v>0.26200000000000001</v>
      </c>
      <c r="G58" s="4">
        <f t="shared" si="2"/>
        <v>781.90996000000007</v>
      </c>
      <c r="H58" s="4">
        <f>VLOOKUP(C58,'Aaron Lookups'!$A$1:$D$291,4,FALSE)</f>
        <v>667.54</v>
      </c>
      <c r="I58" s="4">
        <f t="shared" si="1"/>
        <v>842.43547999999998</v>
      </c>
      <c r="P58" s="1" t="s">
        <v>8</v>
      </c>
    </row>
    <row r="59" spans="2:16" x14ac:dyDescent="0.25">
      <c r="B59" s="10" t="s">
        <v>5</v>
      </c>
      <c r="C59" s="10" t="str">
        <f t="shared" si="0"/>
        <v>wsMain257.8</v>
      </c>
      <c r="D59" s="10">
        <v>257.8</v>
      </c>
      <c r="E59" s="13">
        <f>VLOOKUP(C59,Sheet2!$A$1:$I$688,9,FALSE)</f>
        <v>619.58000000000004</v>
      </c>
      <c r="F59" s="3">
        <v>0.26200000000000001</v>
      </c>
      <c r="G59" s="4">
        <f t="shared" si="2"/>
        <v>781.90996000000007</v>
      </c>
      <c r="H59" s="4">
        <f>VLOOKUP(C59,'Aaron Lookups'!$A$1:$D$291,4,FALSE)</f>
        <v>768.08</v>
      </c>
      <c r="I59" s="4">
        <f t="shared" si="1"/>
        <v>969.31696000000011</v>
      </c>
      <c r="P59" s="1" t="s">
        <v>9</v>
      </c>
    </row>
    <row r="60" spans="2:16" x14ac:dyDescent="0.25">
      <c r="B60" s="10" t="s">
        <v>5</v>
      </c>
      <c r="C60" s="10" t="str">
        <f t="shared" si="0"/>
        <v>wsMain280</v>
      </c>
      <c r="D60" s="10">
        <v>280</v>
      </c>
      <c r="E60" s="13">
        <f>VLOOKUP(C60,Sheet2!$A$1:$I$688,9,FALSE)</f>
        <v>712.9</v>
      </c>
      <c r="F60" s="3">
        <v>0.26200000000000001</v>
      </c>
      <c r="G60" s="4">
        <f t="shared" si="2"/>
        <v>899.6798</v>
      </c>
      <c r="H60" s="4">
        <f>VLOOKUP(C60,'Aaron Lookups'!$A$1:$D$291,4,FALSE)</f>
        <v>768.08</v>
      </c>
      <c r="I60" s="4">
        <f t="shared" si="1"/>
        <v>969.31696000000011</v>
      </c>
    </row>
    <row r="61" spans="2:16" x14ac:dyDescent="0.25">
      <c r="B61" s="10" t="s">
        <v>5</v>
      </c>
      <c r="C61" s="10" t="str">
        <f t="shared" si="0"/>
        <v>wsMain288.8</v>
      </c>
      <c r="D61" s="10">
        <v>288.8</v>
      </c>
      <c r="E61" s="13">
        <f>VLOOKUP(C61,Sheet2!$A$1:$I$688,9,FALSE)</f>
        <v>712.9</v>
      </c>
      <c r="F61" s="3">
        <v>0.26200000000000001</v>
      </c>
      <c r="G61" s="4">
        <f t="shared" si="2"/>
        <v>899.6798</v>
      </c>
      <c r="H61" s="4">
        <f>VLOOKUP(C61,'Aaron Lookups'!$A$1:$D$291,4,FALSE)</f>
        <v>768.08</v>
      </c>
      <c r="I61" s="4">
        <f t="shared" si="1"/>
        <v>969.31696000000011</v>
      </c>
    </row>
    <row r="62" spans="2:16" x14ac:dyDescent="0.25">
      <c r="B62" s="10" t="s">
        <v>5</v>
      </c>
      <c r="C62" s="10" t="str">
        <f t="shared" si="0"/>
        <v>wsMain315</v>
      </c>
      <c r="D62" s="10">
        <v>315</v>
      </c>
      <c r="E62" s="13">
        <f>VLOOKUP(C62,Sheet2!$A$1:$I$688,9,FALSE)</f>
        <v>796.25</v>
      </c>
      <c r="F62" s="3">
        <v>0.26200000000000001</v>
      </c>
      <c r="G62" s="4">
        <f t="shared" si="2"/>
        <v>1004.8675000000001</v>
      </c>
      <c r="H62" s="4">
        <f>VLOOKUP(C62,'Aaron Lookups'!$A$1:$D$291,4,FALSE)</f>
        <v>857.88</v>
      </c>
      <c r="I62" s="4">
        <f t="shared" si="1"/>
        <v>1082.64456</v>
      </c>
    </row>
    <row r="63" spans="2:16" x14ac:dyDescent="0.25">
      <c r="B63" s="10" t="s">
        <v>5</v>
      </c>
      <c r="C63" s="10" t="str">
        <f t="shared" si="0"/>
        <v>wsMain366</v>
      </c>
      <c r="D63" s="10">
        <v>366</v>
      </c>
      <c r="E63" s="13">
        <f>VLOOKUP(C63,Sheet2!$A$1:$I$688,9,FALSE)</f>
        <v>796.25</v>
      </c>
      <c r="F63" s="3">
        <v>0.26200000000000001</v>
      </c>
      <c r="G63" s="4">
        <f t="shared" si="2"/>
        <v>1004.8675000000001</v>
      </c>
      <c r="H63" s="4">
        <f>VLOOKUP(C63,'Aaron Lookups'!$A$1:$D$291,4,FALSE)</f>
        <v>857.88</v>
      </c>
      <c r="I63" s="4">
        <f t="shared" si="1"/>
        <v>1082.64456</v>
      </c>
    </row>
    <row r="64" spans="2:16" x14ac:dyDescent="0.25">
      <c r="B64" s="10" t="s">
        <v>5</v>
      </c>
      <c r="C64" s="10" t="str">
        <f t="shared" si="0"/>
        <v>wsMain406.8</v>
      </c>
      <c r="D64" s="10">
        <v>406.8</v>
      </c>
      <c r="E64" s="13">
        <f>VLOOKUP(C64,Sheet2!$A$1:$I$688,9,FALSE)</f>
        <v>945.55</v>
      </c>
      <c r="F64" s="3">
        <v>0.26200000000000001</v>
      </c>
      <c r="G64" s="4">
        <f t="shared" si="2"/>
        <v>1193.2840999999999</v>
      </c>
      <c r="H64" s="4">
        <f>VLOOKUP(C64,'Aaron Lookups'!$A$1:$D$291,4,FALSE)</f>
        <v>1032.1400000000001</v>
      </c>
      <c r="I64" s="4">
        <f t="shared" si="1"/>
        <v>1302.56068</v>
      </c>
    </row>
    <row r="65" spans="2:9" x14ac:dyDescent="0.25">
      <c r="B65" s="10" t="s">
        <v>5</v>
      </c>
      <c r="C65" s="10" t="str">
        <f t="shared" si="0"/>
        <v>wsMain455.8</v>
      </c>
      <c r="D65" s="10">
        <v>455.8</v>
      </c>
      <c r="E65" s="13">
        <f>VLOOKUP(C65,Sheet2!$A$1:$I$688,9,FALSE)</f>
        <v>957.99</v>
      </c>
      <c r="F65" s="3">
        <v>0.26200000000000001</v>
      </c>
      <c r="G65" s="4">
        <f t="shared" si="2"/>
        <v>1208.9833800000001</v>
      </c>
      <c r="H65" s="4">
        <f>VLOOKUP(C65,'Aaron Lookups'!$A$1:$D$291,4,FALSE)</f>
        <v>1238.57</v>
      </c>
      <c r="I65" s="4">
        <f t="shared" si="1"/>
        <v>1563.0753399999999</v>
      </c>
    </row>
    <row r="66" spans="2:9" x14ac:dyDescent="0.25">
      <c r="B66" s="10" t="s">
        <v>10</v>
      </c>
      <c r="C66" s="10" t="str">
        <f t="shared" si="0"/>
        <v>wsLateral0</v>
      </c>
      <c r="D66" s="10">
        <v>0</v>
      </c>
      <c r="E66" s="13" t="e">
        <f>VLOOKUP(C66,Sheet2!$A$1:$I$688,9,FALSE)</f>
        <v>#N/A</v>
      </c>
      <c r="F66" s="3">
        <v>0.26200000000000001</v>
      </c>
      <c r="G66" s="4" t="e">
        <f t="shared" si="2"/>
        <v>#N/A</v>
      </c>
      <c r="H66" s="4">
        <f>VLOOKUP(C66,'Aaron Lookups'!$A$1:$D$291,4,FALSE)</f>
        <v>298.91000000000003</v>
      </c>
      <c r="I66" s="4">
        <f t="shared" si="1"/>
        <v>377.22442000000001</v>
      </c>
    </row>
    <row r="67" spans="2:9" x14ac:dyDescent="0.25">
      <c r="B67" s="10" t="s">
        <v>10</v>
      </c>
      <c r="C67" s="10" t="str">
        <f t="shared" si="0"/>
        <v>wsLateral15</v>
      </c>
      <c r="D67" s="10">
        <v>15</v>
      </c>
      <c r="E67" s="13" t="e">
        <f>VLOOKUP(C67,Sheet2!$A$1:$I$688,9,FALSE)</f>
        <v>#N/A</v>
      </c>
      <c r="F67" s="3">
        <v>0.26200000000000001</v>
      </c>
      <c r="G67" s="4" t="e">
        <f t="shared" si="2"/>
        <v>#N/A</v>
      </c>
      <c r="H67" s="4" t="e">
        <f>VLOOKUP(C67,'Aaron Lookups'!$A$1:$D$291,4,FALSE)</f>
        <v>#N/A</v>
      </c>
      <c r="I67" s="4" t="e">
        <f t="shared" si="1"/>
        <v>#N/A</v>
      </c>
    </row>
    <row r="68" spans="2:9" x14ac:dyDescent="0.25">
      <c r="B68" s="10" t="s">
        <v>10</v>
      </c>
      <c r="C68" s="10" t="str">
        <f t="shared" si="0"/>
        <v>wsLateral20</v>
      </c>
      <c r="D68" s="10">
        <v>20</v>
      </c>
      <c r="E68" s="13">
        <f>VLOOKUP(C68,Sheet2!$A$1:$I$688,9,FALSE)</f>
        <v>207.77</v>
      </c>
      <c r="F68" s="3">
        <v>0.26200000000000001</v>
      </c>
      <c r="G68" s="4">
        <f t="shared" ref="G68:G131" si="3">E68*(1+F68)</f>
        <v>262.20573999999999</v>
      </c>
      <c r="H68" s="4">
        <f>VLOOKUP(C68,'Aaron Lookups'!$A$1:$D$291,4,FALSE)</f>
        <v>230.55</v>
      </c>
      <c r="I68" s="4">
        <f t="shared" ref="I68:I131" si="4">H68*(1+F68)</f>
        <v>290.95410000000004</v>
      </c>
    </row>
    <row r="69" spans="2:9" x14ac:dyDescent="0.25">
      <c r="B69" s="10" t="s">
        <v>10</v>
      </c>
      <c r="C69" s="10" t="str">
        <f t="shared" si="0"/>
        <v>wsLateral20.1</v>
      </c>
      <c r="D69" s="10">
        <v>20.100000000000001</v>
      </c>
      <c r="E69" s="13">
        <f>VLOOKUP(C69,Sheet2!$A$1:$I$688,9,FALSE)</f>
        <v>213.99</v>
      </c>
      <c r="F69" s="3">
        <v>0.26200000000000001</v>
      </c>
      <c r="G69" s="4">
        <f t="shared" si="3"/>
        <v>270.05538000000001</v>
      </c>
      <c r="H69" s="4">
        <f>VLOOKUP(C69,'Aaron Lookups'!$A$1:$D$291,4,FALSE)</f>
        <v>230.55</v>
      </c>
      <c r="I69" s="4">
        <f t="shared" si="4"/>
        <v>290.95410000000004</v>
      </c>
    </row>
    <row r="70" spans="2:9" x14ac:dyDescent="0.25">
      <c r="B70" s="10" t="s">
        <v>10</v>
      </c>
      <c r="C70" s="10" t="str">
        <f t="shared" si="0"/>
        <v>wsLateral25</v>
      </c>
      <c r="D70" s="10">
        <v>25</v>
      </c>
      <c r="E70" s="13">
        <f>VLOOKUP(C70,Sheet2!$A$1:$I$688,9,FALSE)</f>
        <v>213.99</v>
      </c>
      <c r="F70" s="3">
        <v>0.26200000000000001</v>
      </c>
      <c r="G70" s="4">
        <f t="shared" si="3"/>
        <v>270.05538000000001</v>
      </c>
      <c r="H70" s="4">
        <f>VLOOKUP(C70,'Aaron Lookups'!$A$1:$D$291,4,FALSE)</f>
        <v>230.55</v>
      </c>
      <c r="I70" s="4">
        <f t="shared" si="4"/>
        <v>290.95410000000004</v>
      </c>
    </row>
    <row r="71" spans="2:9" x14ac:dyDescent="0.25">
      <c r="B71" s="10" t="s">
        <v>10</v>
      </c>
      <c r="C71" s="10" t="str">
        <f t="shared" si="0"/>
        <v>wsLateral32</v>
      </c>
      <c r="D71" s="10">
        <v>32</v>
      </c>
      <c r="E71" s="13">
        <f>VLOOKUP(C71,Sheet2!$A$1:$I$688,9,FALSE)</f>
        <v>213.99</v>
      </c>
      <c r="F71" s="3">
        <v>0.26200000000000001</v>
      </c>
      <c r="G71" s="4">
        <f t="shared" si="3"/>
        <v>270.05538000000001</v>
      </c>
      <c r="H71" s="4">
        <f>VLOOKUP(C71,'Aaron Lookups'!$A$1:$D$291,4,FALSE)</f>
        <v>230.55</v>
      </c>
      <c r="I71" s="4">
        <f t="shared" si="4"/>
        <v>290.95410000000004</v>
      </c>
    </row>
    <row r="72" spans="2:9" x14ac:dyDescent="0.25">
      <c r="B72" s="10" t="s">
        <v>10</v>
      </c>
      <c r="C72" s="10" t="str">
        <f t="shared" si="0"/>
        <v>wsLateral40</v>
      </c>
      <c r="D72" s="10">
        <v>40</v>
      </c>
      <c r="E72" s="13">
        <f>VLOOKUP(C72,Sheet2!$A$1:$I$688,9,FALSE)</f>
        <v>213.99</v>
      </c>
      <c r="F72" s="3">
        <v>0.26200000000000001</v>
      </c>
      <c r="G72" s="4">
        <f t="shared" si="3"/>
        <v>270.05538000000001</v>
      </c>
      <c r="H72" s="4">
        <f>VLOOKUP(C72,'Aaron Lookups'!$A$1:$D$291,4,FALSE)</f>
        <v>230.55</v>
      </c>
      <c r="I72" s="4">
        <f t="shared" si="4"/>
        <v>290.95410000000004</v>
      </c>
    </row>
    <row r="73" spans="2:9" x14ac:dyDescent="0.25">
      <c r="B73" s="10" t="s">
        <v>10</v>
      </c>
      <c r="C73" s="10" t="str">
        <f t="shared" si="0"/>
        <v>wsLateral50</v>
      </c>
      <c r="D73" s="10">
        <v>50</v>
      </c>
      <c r="E73" s="13">
        <f>VLOOKUP(C73,Sheet2!$A$1:$I$688,9,FALSE)</f>
        <v>213.99</v>
      </c>
      <c r="F73" s="3">
        <v>0.26200000000000001</v>
      </c>
      <c r="G73" s="4">
        <f t="shared" si="3"/>
        <v>270.05538000000001</v>
      </c>
      <c r="H73" s="4">
        <f>VLOOKUP(C73,'Aaron Lookups'!$A$1:$D$291,4,FALSE)</f>
        <v>230.55</v>
      </c>
      <c r="I73" s="4">
        <f t="shared" si="4"/>
        <v>290.95410000000004</v>
      </c>
    </row>
    <row r="74" spans="2:9" x14ac:dyDescent="0.25">
      <c r="B74" s="10" t="s">
        <v>10</v>
      </c>
      <c r="C74" s="10" t="str">
        <f t="shared" si="0"/>
        <v>wsLateral51</v>
      </c>
      <c r="D74" s="10">
        <v>51</v>
      </c>
      <c r="E74" s="13" t="e">
        <f>VLOOKUP(C74,Sheet2!$A$1:$I$688,9,FALSE)</f>
        <v>#N/A</v>
      </c>
      <c r="F74" s="3">
        <v>0.26200000000000001</v>
      </c>
      <c r="G74" s="4" t="e">
        <f t="shared" si="3"/>
        <v>#N/A</v>
      </c>
      <c r="H74" s="4" t="e">
        <f>VLOOKUP(C74,'Aaron Lookups'!$A$1:$D$291,4,FALSE)</f>
        <v>#N/A</v>
      </c>
      <c r="I74" s="4" t="e">
        <f t="shared" si="4"/>
        <v>#N/A</v>
      </c>
    </row>
    <row r="75" spans="2:9" x14ac:dyDescent="0.25">
      <c r="B75" s="10" t="s">
        <v>10</v>
      </c>
      <c r="C75" s="10" t="str">
        <f t="shared" si="0"/>
        <v>wsLateral51.1</v>
      </c>
      <c r="D75" s="10">
        <v>51.1</v>
      </c>
      <c r="E75" s="13" t="e">
        <f>VLOOKUP(C75,Sheet2!$A$1:$I$688,9,FALSE)</f>
        <v>#N/A</v>
      </c>
      <c r="F75" s="3">
        <v>0.26200000000000001</v>
      </c>
      <c r="G75" s="4" t="e">
        <f t="shared" si="3"/>
        <v>#N/A</v>
      </c>
      <c r="H75" s="4" t="e">
        <f>VLOOKUP(C75,'Aaron Lookups'!$A$1:$D$291,4,FALSE)</f>
        <v>#N/A</v>
      </c>
      <c r="I75" s="4" t="e">
        <f t="shared" si="4"/>
        <v>#N/A</v>
      </c>
    </row>
    <row r="76" spans="2:9" x14ac:dyDescent="0.25">
      <c r="B76" s="10" t="s">
        <v>10</v>
      </c>
      <c r="C76" s="10" t="str">
        <f t="shared" si="0"/>
        <v>wsLateral63</v>
      </c>
      <c r="D76" s="10">
        <v>63</v>
      </c>
      <c r="E76" s="13">
        <f>VLOOKUP(C76,Sheet2!$A$1:$I$688,9,FALSE)</f>
        <v>257.54000000000002</v>
      </c>
      <c r="F76" s="3">
        <v>0.26200000000000001</v>
      </c>
      <c r="G76" s="4">
        <f t="shared" si="3"/>
        <v>325.01548000000003</v>
      </c>
      <c r="H76" s="4">
        <f>VLOOKUP(C76,'Aaron Lookups'!$A$1:$D$291,4,FALSE)</f>
        <v>282.83</v>
      </c>
      <c r="I76" s="4">
        <f t="shared" si="4"/>
        <v>356.93145999999996</v>
      </c>
    </row>
    <row r="77" spans="2:9" x14ac:dyDescent="0.25">
      <c r="B77" s="10" t="s">
        <v>10</v>
      </c>
      <c r="C77" s="10" t="str">
        <f t="shared" si="0"/>
        <v>wsLateral75</v>
      </c>
      <c r="D77" s="10">
        <v>75</v>
      </c>
      <c r="E77" s="13" t="e">
        <f>VLOOKUP(C77,Sheet2!$A$1:$I$688,9,FALSE)</f>
        <v>#N/A</v>
      </c>
      <c r="F77" s="3">
        <v>0.26200000000000001</v>
      </c>
      <c r="G77" s="4" t="e">
        <f t="shared" si="3"/>
        <v>#N/A</v>
      </c>
      <c r="H77" s="4" t="e">
        <f>VLOOKUP(C77,'Aaron Lookups'!$A$1:$D$291,4,FALSE)</f>
        <v>#N/A</v>
      </c>
      <c r="I77" s="4" t="e">
        <f t="shared" si="4"/>
        <v>#N/A</v>
      </c>
    </row>
    <row r="78" spans="2:9" x14ac:dyDescent="0.25">
      <c r="B78" s="10" t="s">
        <v>10</v>
      </c>
      <c r="C78" s="10" t="str">
        <f t="shared" ref="C78:C150" si="5">B78&amp;D78</f>
        <v>wsLateral80</v>
      </c>
      <c r="D78" s="10">
        <v>80</v>
      </c>
      <c r="E78" s="13" t="e">
        <f>VLOOKUP(C78,Sheet2!$A$1:$I$688,9,FALSE)</f>
        <v>#N/A</v>
      </c>
      <c r="F78" s="3">
        <v>0.26200000000000001</v>
      </c>
      <c r="G78" s="4" t="e">
        <f t="shared" si="3"/>
        <v>#N/A</v>
      </c>
      <c r="H78" s="4" t="e">
        <f>VLOOKUP(C78,'Aaron Lookups'!$A$1:$D$291,4,FALSE)</f>
        <v>#N/A</v>
      </c>
      <c r="I78" s="4" t="e">
        <f t="shared" si="4"/>
        <v>#N/A</v>
      </c>
    </row>
    <row r="79" spans="2:9" x14ac:dyDescent="0.25">
      <c r="B79" s="10" t="s">
        <v>10</v>
      </c>
      <c r="C79" s="10" t="str">
        <f t="shared" si="5"/>
        <v>wsLateral100</v>
      </c>
      <c r="D79" s="10">
        <v>100</v>
      </c>
      <c r="E79" s="13">
        <f>VLOOKUP(C79,Sheet2!$A$1:$I$688,9,FALSE)</f>
        <v>277.44</v>
      </c>
      <c r="F79" s="3">
        <v>0.26200000000000001</v>
      </c>
      <c r="G79" s="4">
        <f t="shared" si="3"/>
        <v>350.12927999999999</v>
      </c>
      <c r="H79" s="4">
        <f>VLOOKUP(C79,'Aaron Lookups'!$A$1:$D$291,4,FALSE)</f>
        <v>298.91000000000003</v>
      </c>
      <c r="I79" s="4">
        <f t="shared" si="4"/>
        <v>377.22442000000001</v>
      </c>
    </row>
    <row r="80" spans="2:9" x14ac:dyDescent="0.25">
      <c r="B80" s="10" t="s">
        <v>10</v>
      </c>
      <c r="C80" s="10" t="str">
        <f t="shared" si="5"/>
        <v>wsLateral101.5</v>
      </c>
      <c r="D80" s="10">
        <v>101.5</v>
      </c>
      <c r="E80" s="13" t="e">
        <f>VLOOKUP(C80,Sheet2!$A$1:$I$688,9,FALSE)</f>
        <v>#N/A</v>
      </c>
      <c r="F80" s="3">
        <v>0.26200000000000001</v>
      </c>
      <c r="G80" s="4" t="e">
        <f t="shared" si="3"/>
        <v>#N/A</v>
      </c>
      <c r="H80" s="4" t="e">
        <f>VLOOKUP(C80,'Aaron Lookups'!$A$1:$D$291,4,FALSE)</f>
        <v>#N/A</v>
      </c>
      <c r="I80" s="4" t="e">
        <f t="shared" si="4"/>
        <v>#N/A</v>
      </c>
    </row>
    <row r="81" spans="2:9" x14ac:dyDescent="0.25">
      <c r="B81" s="10" t="s">
        <v>10</v>
      </c>
      <c r="C81" s="10" t="str">
        <f t="shared" si="5"/>
        <v>wsLateral106</v>
      </c>
      <c r="D81" s="10">
        <v>106</v>
      </c>
      <c r="E81" s="13" t="e">
        <f>VLOOKUP(C81,Sheet2!$A$1:$I$688,9,FALSE)</f>
        <v>#N/A</v>
      </c>
      <c r="F81" s="3">
        <v>0.26200000000000001</v>
      </c>
      <c r="G81" s="4" t="e">
        <f t="shared" si="3"/>
        <v>#N/A</v>
      </c>
      <c r="H81" s="4" t="e">
        <f>VLOOKUP(C81,'Aaron Lookups'!$A$1:$D$291,4,FALSE)</f>
        <v>#N/A</v>
      </c>
      <c r="I81" s="4" t="e">
        <f t="shared" si="4"/>
        <v>#N/A</v>
      </c>
    </row>
    <row r="82" spans="2:9" x14ac:dyDescent="0.25">
      <c r="B82" s="10" t="s">
        <v>10</v>
      </c>
      <c r="C82" s="10" t="str">
        <f t="shared" si="5"/>
        <v>wsLateral106.1</v>
      </c>
      <c r="D82" s="10">
        <v>106.1</v>
      </c>
      <c r="E82" s="13" t="e">
        <f>VLOOKUP(C82,Sheet2!$A$1:$I$688,9,FALSE)</f>
        <v>#N/A</v>
      </c>
      <c r="F82" s="3">
        <v>0.26200000000000001</v>
      </c>
      <c r="G82" s="4" t="e">
        <f t="shared" si="3"/>
        <v>#N/A</v>
      </c>
      <c r="H82" s="4" t="e">
        <f>VLOOKUP(C82,'Aaron Lookups'!$A$1:$D$291,4,FALSE)</f>
        <v>#N/A</v>
      </c>
      <c r="I82" s="4" t="e">
        <f t="shared" si="4"/>
        <v>#N/A</v>
      </c>
    </row>
    <row r="83" spans="2:9" x14ac:dyDescent="0.25">
      <c r="B83" s="10" t="s">
        <v>10</v>
      </c>
      <c r="C83" s="10" t="str">
        <f t="shared" si="5"/>
        <v>wsLateral125</v>
      </c>
      <c r="D83" s="10">
        <v>125</v>
      </c>
      <c r="E83" s="13">
        <f>VLOOKUP(C83,Sheet2!$A$1:$I$688,9,FALSE)</f>
        <v>518.80999999999995</v>
      </c>
      <c r="F83" s="3">
        <v>0.26200000000000001</v>
      </c>
      <c r="G83" s="4">
        <f t="shared" si="3"/>
        <v>654.73821999999996</v>
      </c>
      <c r="H83" s="4">
        <f>VLOOKUP(C83,'Aaron Lookups'!$A$1:$D$291,4,FALSE)</f>
        <v>558.97</v>
      </c>
      <c r="I83" s="4">
        <f t="shared" si="4"/>
        <v>705.42014000000006</v>
      </c>
    </row>
    <row r="84" spans="2:9" x14ac:dyDescent="0.25">
      <c r="B84" s="10" t="s">
        <v>10</v>
      </c>
      <c r="C84" s="10" t="str">
        <f t="shared" si="5"/>
        <v>wsLateral146.2</v>
      </c>
      <c r="D84" s="10">
        <v>146.19999999999999</v>
      </c>
      <c r="E84" s="13" t="e">
        <f>VLOOKUP(C84,Sheet2!$A$1:$I$688,9,FALSE)</f>
        <v>#N/A</v>
      </c>
      <c r="F84" s="3">
        <v>0.26200000000000001</v>
      </c>
      <c r="G84" s="4" t="e">
        <f t="shared" si="3"/>
        <v>#N/A</v>
      </c>
      <c r="H84" s="4" t="e">
        <f>VLOOKUP(C84,'Aaron Lookups'!$A$1:$D$291,4,FALSE)</f>
        <v>#N/A</v>
      </c>
      <c r="I84" s="4" t="e">
        <f t="shared" si="4"/>
        <v>#N/A</v>
      </c>
    </row>
    <row r="85" spans="2:9" x14ac:dyDescent="0.25">
      <c r="B85" s="10" t="s">
        <v>10</v>
      </c>
      <c r="C85" s="10" t="str">
        <f t="shared" si="5"/>
        <v>wsLateral150</v>
      </c>
      <c r="D85" s="10">
        <v>150</v>
      </c>
      <c r="E85" s="13" t="e">
        <f>VLOOKUP(C85,Sheet2!$A$1:$I$688,9,FALSE)</f>
        <v>#N/A</v>
      </c>
      <c r="F85" s="3">
        <v>0.26200000000000001</v>
      </c>
      <c r="G85" s="4" t="e">
        <f t="shared" si="3"/>
        <v>#N/A</v>
      </c>
      <c r="H85" s="4" t="e">
        <f>VLOOKUP(C85,'Aaron Lookups'!$A$1:$D$291,4,FALSE)</f>
        <v>#N/A</v>
      </c>
      <c r="I85" s="4" t="e">
        <f t="shared" si="4"/>
        <v>#N/A</v>
      </c>
    </row>
    <row r="86" spans="2:9" x14ac:dyDescent="0.25">
      <c r="B86" s="9" t="s">
        <v>11</v>
      </c>
      <c r="C86" s="9" t="str">
        <f t="shared" si="5"/>
        <v>swMain100</v>
      </c>
      <c r="D86" s="9">
        <v>100</v>
      </c>
      <c r="E86" s="14">
        <f>VLOOKUP(C86,Sheet2!$A$1:$I$688,9,FALSE)</f>
        <v>330.94</v>
      </c>
      <c r="F86" s="3">
        <v>0.26200000000000001</v>
      </c>
      <c r="G86" s="4">
        <f t="shared" si="3"/>
        <v>417.64627999999999</v>
      </c>
      <c r="H86" s="4">
        <f>VLOOKUP(C86,'Aaron Lookups'!$A$1:$D$291,4,FALSE)</f>
        <v>356.55</v>
      </c>
      <c r="I86" s="4">
        <f t="shared" si="4"/>
        <v>449.96610000000004</v>
      </c>
    </row>
    <row r="87" spans="2:9" x14ac:dyDescent="0.25">
      <c r="B87" s="9" t="s">
        <v>11</v>
      </c>
      <c r="C87" s="9" t="str">
        <f t="shared" si="5"/>
        <v>swMain110</v>
      </c>
      <c r="D87" s="9">
        <v>110</v>
      </c>
      <c r="E87" s="14">
        <f>VLOOKUP(C87,Sheet2!$A$1:$I$688,9,FALSE)</f>
        <v>446.65</v>
      </c>
      <c r="F87" s="3">
        <v>0.26200000000000001</v>
      </c>
      <c r="G87" s="4">
        <f t="shared" si="3"/>
        <v>563.67229999999995</v>
      </c>
      <c r="H87" s="4">
        <f>VLOOKUP(C87,'Aaron Lookups'!$A$1:$D$291,4,FALSE)</f>
        <v>481.22</v>
      </c>
      <c r="I87" s="4">
        <f t="shared" si="4"/>
        <v>607.29964000000007</v>
      </c>
    </row>
    <row r="88" spans="2:9" x14ac:dyDescent="0.25">
      <c r="B88" s="9" t="s">
        <v>11</v>
      </c>
      <c r="C88" s="9" t="str">
        <f t="shared" si="5"/>
        <v>swMain150</v>
      </c>
      <c r="D88" s="9">
        <v>150</v>
      </c>
      <c r="E88" s="14">
        <f>VLOOKUP(C88,Sheet2!$A$1:$I$688,9,FALSE)</f>
        <v>457.85</v>
      </c>
      <c r="F88" s="3">
        <v>0.26200000000000001</v>
      </c>
      <c r="G88" s="4">
        <f t="shared" si="3"/>
        <v>577.80669999999998</v>
      </c>
      <c r="H88" s="4">
        <f>VLOOKUP(C88,'Aaron Lookups'!$A$1:$D$291,4,FALSE)</f>
        <v>493.29</v>
      </c>
      <c r="I88" s="4">
        <f t="shared" si="4"/>
        <v>622.53197999999998</v>
      </c>
    </row>
    <row r="89" spans="2:9" x14ac:dyDescent="0.25">
      <c r="B89" s="9" t="s">
        <v>11</v>
      </c>
      <c r="C89" s="9" t="str">
        <f t="shared" si="5"/>
        <v>swMain180</v>
      </c>
      <c r="D89" s="9">
        <v>180</v>
      </c>
      <c r="E89" s="14">
        <f>VLOOKUP(C89,Sheet2!$A$1:$I$688,9,FALSE)</f>
        <v>485.22</v>
      </c>
      <c r="F89" s="3">
        <v>0.26200000000000001</v>
      </c>
      <c r="G89" s="4">
        <f t="shared" si="3"/>
        <v>612.34764000000007</v>
      </c>
      <c r="H89" s="4">
        <f>VLOOKUP(C89,'Aaron Lookups'!$A$1:$D$291,4,FALSE)</f>
        <v>522.78</v>
      </c>
      <c r="I89" s="4">
        <f t="shared" si="4"/>
        <v>659.74835999999993</v>
      </c>
    </row>
    <row r="90" spans="2:9" x14ac:dyDescent="0.25">
      <c r="B90" s="9" t="s">
        <v>11</v>
      </c>
      <c r="C90" s="9" t="str">
        <f t="shared" si="5"/>
        <v>swMain200</v>
      </c>
      <c r="D90" s="9">
        <v>200</v>
      </c>
      <c r="E90" s="14">
        <f>VLOOKUP(C90,Sheet2!$A$1:$I$688,9,FALSE)</f>
        <v>485.22</v>
      </c>
      <c r="F90" s="3">
        <v>0.26200000000000001</v>
      </c>
      <c r="G90" s="4">
        <f t="shared" si="3"/>
        <v>612.34764000000007</v>
      </c>
      <c r="H90" s="4">
        <f>VLOOKUP(C90,'Aaron Lookups'!$A$1:$D$291,4,FALSE)</f>
        <v>522.78</v>
      </c>
      <c r="I90" s="4">
        <f t="shared" si="4"/>
        <v>659.74835999999993</v>
      </c>
    </row>
    <row r="91" spans="2:9" x14ac:dyDescent="0.25">
      <c r="B91" s="9" t="s">
        <v>11</v>
      </c>
      <c r="C91" s="9" t="str">
        <f t="shared" si="5"/>
        <v>swMain225</v>
      </c>
      <c r="D91" s="9">
        <v>225</v>
      </c>
      <c r="E91" s="14">
        <f>VLOOKUP(C91,Sheet2!$A$1:$I$688,9,FALSE)</f>
        <v>613.36</v>
      </c>
      <c r="F91" s="3">
        <v>0.26200000000000001</v>
      </c>
      <c r="G91" s="4">
        <f t="shared" si="3"/>
        <v>774.06032000000005</v>
      </c>
      <c r="H91" s="4">
        <f>VLOOKUP(C91,'Aaron Lookups'!$A$1:$D$291,4,FALSE)</f>
        <v>660.83</v>
      </c>
      <c r="I91" s="4">
        <f t="shared" si="4"/>
        <v>833.96746000000007</v>
      </c>
    </row>
    <row r="92" spans="2:9" x14ac:dyDescent="0.25">
      <c r="B92" s="9" t="s">
        <v>11</v>
      </c>
      <c r="C92" s="9" t="str">
        <f t="shared" si="5"/>
        <v>swMain240</v>
      </c>
      <c r="D92" s="9">
        <v>240</v>
      </c>
      <c r="E92" s="14">
        <f>VLOOKUP(C92,Sheet2!$A$1:$I$688,9,FALSE)</f>
        <v>617.1</v>
      </c>
      <c r="F92" s="3">
        <v>0.26200000000000001</v>
      </c>
      <c r="G92" s="4">
        <f t="shared" si="3"/>
        <v>778.78020000000004</v>
      </c>
      <c r="H92" s="4">
        <f>VLOOKUP(C92,'Aaron Lookups'!$A$1:$D$291,4,FALSE)</f>
        <v>664.86</v>
      </c>
      <c r="I92" s="4">
        <f t="shared" si="4"/>
        <v>839.05331999999999</v>
      </c>
    </row>
    <row r="93" spans="2:9" x14ac:dyDescent="0.25">
      <c r="B93" s="9" t="s">
        <v>11</v>
      </c>
      <c r="C93" s="9" t="str">
        <f t="shared" si="5"/>
        <v>swMain250</v>
      </c>
      <c r="D93" s="9">
        <v>250</v>
      </c>
      <c r="E93" s="14">
        <f>VLOOKUP(C93,Sheet2!$A$1:$I$688,9,FALSE)</f>
        <v>617.1</v>
      </c>
      <c r="F93" s="3">
        <v>0.26200000000000001</v>
      </c>
      <c r="G93" s="4">
        <f t="shared" si="3"/>
        <v>778.78020000000004</v>
      </c>
      <c r="H93" s="4">
        <f>VLOOKUP(C93,'Aaron Lookups'!$A$1:$D$291,4,FALSE)</f>
        <v>664.86</v>
      </c>
      <c r="I93" s="4">
        <f t="shared" si="4"/>
        <v>839.05331999999999</v>
      </c>
    </row>
    <row r="94" spans="2:9" x14ac:dyDescent="0.25">
      <c r="B94" s="9" t="s">
        <v>11</v>
      </c>
      <c r="C94" s="9" t="str">
        <f t="shared" si="5"/>
        <v>swMain275</v>
      </c>
      <c r="D94" s="9">
        <v>275</v>
      </c>
      <c r="E94" s="14" t="e">
        <f>VLOOKUP(C94,Sheet2!$A$1:$I$688,9,FALSE)</f>
        <v>#N/A</v>
      </c>
      <c r="F94" s="3">
        <v>0.26200000000000001</v>
      </c>
      <c r="G94" s="4" t="e">
        <f t="shared" si="3"/>
        <v>#N/A</v>
      </c>
      <c r="H94" s="4" t="e">
        <f>VLOOKUP(C94,'Aaron Lookups'!$A$1:$D$291,4,FALSE)</f>
        <v>#N/A</v>
      </c>
      <c r="I94" s="4" t="e">
        <f t="shared" si="4"/>
        <v>#N/A</v>
      </c>
    </row>
    <row r="95" spans="2:9" x14ac:dyDescent="0.25">
      <c r="B95" s="9" t="s">
        <v>11</v>
      </c>
      <c r="C95" s="9" t="str">
        <f t="shared" si="5"/>
        <v>swMain300</v>
      </c>
      <c r="D95" s="9">
        <v>300</v>
      </c>
      <c r="E95" s="14">
        <f>VLOOKUP(C95,Sheet2!$A$1:$I$688,9,FALSE)</f>
        <v>714.14</v>
      </c>
      <c r="F95" s="3">
        <v>0.26200000000000001</v>
      </c>
      <c r="G95" s="4">
        <f t="shared" si="3"/>
        <v>901.24468000000002</v>
      </c>
      <c r="H95" s="4">
        <f>VLOOKUP(C95,'Aaron Lookups'!$A$1:$D$291,4,FALSE)</f>
        <v>769.41</v>
      </c>
      <c r="I95" s="4">
        <f t="shared" si="4"/>
        <v>970.99541999999997</v>
      </c>
    </row>
    <row r="96" spans="2:9" x14ac:dyDescent="0.25">
      <c r="B96" s="9" t="s">
        <v>11</v>
      </c>
      <c r="C96" s="9" t="str">
        <f t="shared" si="5"/>
        <v>swMain375</v>
      </c>
      <c r="D96" s="9">
        <v>375</v>
      </c>
      <c r="E96" s="14">
        <f>VLOOKUP(C96,Sheet2!$A$1:$I$688,9,FALSE)</f>
        <v>801.23</v>
      </c>
      <c r="F96" s="3">
        <v>0.26200000000000001</v>
      </c>
      <c r="G96" s="4">
        <f t="shared" si="3"/>
        <v>1011.1522600000001</v>
      </c>
      <c r="H96" s="4">
        <f>VLOOKUP(C96,'Aaron Lookups'!$A$1:$D$291,4,FALSE)</f>
        <v>1025.44</v>
      </c>
      <c r="I96" s="4">
        <f t="shared" si="4"/>
        <v>1294.10528</v>
      </c>
    </row>
    <row r="97" spans="2:9" x14ac:dyDescent="0.25">
      <c r="B97" s="9" t="s">
        <v>11</v>
      </c>
      <c r="C97" s="9" t="str">
        <f t="shared" si="5"/>
        <v>swMain450</v>
      </c>
      <c r="D97" s="9">
        <v>450</v>
      </c>
      <c r="E97" s="14">
        <f>VLOOKUP(C97,Sheet2!$A$1:$I$688,9,FALSE)</f>
        <v>964.21</v>
      </c>
      <c r="F97" s="3">
        <v>0.26200000000000001</v>
      </c>
      <c r="G97" s="4">
        <f t="shared" si="3"/>
        <v>1216.83302</v>
      </c>
      <c r="H97" s="4">
        <f>VLOOKUP(C97,'Aaron Lookups'!$A$1:$D$291,4,FALSE)</f>
        <v>1038.8399999999999</v>
      </c>
      <c r="I97" s="4">
        <f t="shared" si="4"/>
        <v>1311.0160799999999</v>
      </c>
    </row>
    <row r="98" spans="2:9" x14ac:dyDescent="0.25">
      <c r="B98" s="9" t="s">
        <v>11</v>
      </c>
      <c r="C98" s="9" t="str">
        <f t="shared" si="5"/>
        <v>swMain525</v>
      </c>
      <c r="D98" s="9">
        <v>525</v>
      </c>
      <c r="E98" s="14">
        <f>VLOOKUP(C98,Sheet2!$A$1:$I$688,9,FALSE)</f>
        <v>1359.85</v>
      </c>
      <c r="F98" s="3">
        <v>0.26200000000000001</v>
      </c>
      <c r="G98" s="4">
        <f t="shared" si="3"/>
        <v>1716.1306999999999</v>
      </c>
      <c r="H98" s="4">
        <f>VLOOKUP(C98,'Aaron Lookups'!$A$1:$D$291,4,FALSE)</f>
        <v>1465.1</v>
      </c>
      <c r="I98" s="4">
        <f t="shared" si="4"/>
        <v>1848.9561999999999</v>
      </c>
    </row>
    <row r="99" spans="2:9" x14ac:dyDescent="0.25">
      <c r="B99" s="9" t="s">
        <v>11</v>
      </c>
      <c r="C99" s="9" t="str">
        <f t="shared" si="5"/>
        <v>swMain600</v>
      </c>
      <c r="D99" s="9">
        <v>600</v>
      </c>
      <c r="E99" s="14">
        <f>VLOOKUP(C99,Sheet2!$A$1:$I$688,9,FALSE)</f>
        <v>1359.85</v>
      </c>
      <c r="F99" s="3">
        <v>0.26200000000000001</v>
      </c>
      <c r="G99" s="4">
        <f t="shared" si="3"/>
        <v>1716.1306999999999</v>
      </c>
      <c r="H99" s="4">
        <f>VLOOKUP(C99,'Aaron Lookups'!$A$1:$D$291,4,FALSE)</f>
        <v>1465.1</v>
      </c>
      <c r="I99" s="4">
        <f t="shared" si="4"/>
        <v>1848.9561999999999</v>
      </c>
    </row>
    <row r="100" spans="2:9" x14ac:dyDescent="0.25">
      <c r="B100" s="9" t="s">
        <v>11</v>
      </c>
      <c r="C100" s="9" t="str">
        <f t="shared" si="5"/>
        <v>swMain675</v>
      </c>
      <c r="D100" s="9">
        <v>675</v>
      </c>
      <c r="E100" s="14">
        <f>VLOOKUP(C100,Sheet2!$A$1:$I$688,9,FALSE)</f>
        <v>1749.27</v>
      </c>
      <c r="F100" s="3">
        <v>0.26200000000000001</v>
      </c>
      <c r="G100" s="4">
        <f t="shared" si="3"/>
        <v>2207.5787399999999</v>
      </c>
      <c r="H100" s="4">
        <f>VLOOKUP(C100,'Aaron Lookups'!$A$1:$D$291,4,FALSE)</f>
        <v>1884.66</v>
      </c>
      <c r="I100" s="4">
        <f t="shared" si="4"/>
        <v>2378.44092</v>
      </c>
    </row>
    <row r="101" spans="2:9" x14ac:dyDescent="0.25">
      <c r="B101" s="9" t="s">
        <v>11</v>
      </c>
      <c r="C101" s="9" t="str">
        <f t="shared" si="5"/>
        <v>swMain750</v>
      </c>
      <c r="D101" s="9">
        <v>750</v>
      </c>
      <c r="E101" s="14">
        <f>VLOOKUP(C101,Sheet2!$A$1:$I$688,9,FALSE)</f>
        <v>1851.29</v>
      </c>
      <c r="F101" s="3">
        <v>0.26200000000000001</v>
      </c>
      <c r="G101" s="4">
        <f t="shared" si="3"/>
        <v>2336.32798</v>
      </c>
      <c r="H101" s="4">
        <f>VLOOKUP(C101,'Aaron Lookups'!$A$1:$D$291,4,FALSE)</f>
        <v>1994.58</v>
      </c>
      <c r="I101" s="4">
        <f t="shared" si="4"/>
        <v>2517.15996</v>
      </c>
    </row>
    <row r="102" spans="2:9" x14ac:dyDescent="0.25">
      <c r="B102" s="9" t="s">
        <v>11</v>
      </c>
      <c r="C102" s="9" t="str">
        <f t="shared" si="5"/>
        <v>swMain900</v>
      </c>
      <c r="D102" s="9">
        <v>900</v>
      </c>
      <c r="E102" s="14">
        <f>VLOOKUP(C102,Sheet2!$A$1:$I$688,9,FALSE)</f>
        <v>2278.0300000000002</v>
      </c>
      <c r="F102" s="3">
        <v>0.26200000000000001</v>
      </c>
      <c r="G102" s="4">
        <f t="shared" si="3"/>
        <v>2874.8738600000001</v>
      </c>
      <c r="H102" s="4">
        <f>VLOOKUP(C102,'Aaron Lookups'!$A$1:$D$291,4,FALSE)</f>
        <v>2454.35</v>
      </c>
      <c r="I102" s="4">
        <f t="shared" si="4"/>
        <v>3097.3896999999997</v>
      </c>
    </row>
    <row r="103" spans="2:9" x14ac:dyDescent="0.25">
      <c r="B103" s="9" t="s">
        <v>11</v>
      </c>
      <c r="C103" s="9" t="str">
        <f t="shared" si="5"/>
        <v>swMain975</v>
      </c>
      <c r="D103" s="9">
        <v>975</v>
      </c>
      <c r="E103" s="14" t="e">
        <f>VLOOKUP(C103,Sheet2!$A$1:$I$688,9,FALSE)</f>
        <v>#N/A</v>
      </c>
      <c r="F103" s="3">
        <v>0.26200000000000001</v>
      </c>
      <c r="G103" s="4" t="e">
        <f t="shared" si="3"/>
        <v>#N/A</v>
      </c>
      <c r="H103" s="4">
        <f>VLOOKUP(C103,'Aaron Lookups'!$A$1:$D$291,4,FALSE)</f>
        <v>3577.64</v>
      </c>
      <c r="I103" s="4">
        <f t="shared" si="4"/>
        <v>4514.9816799999999</v>
      </c>
    </row>
    <row r="104" spans="2:9" x14ac:dyDescent="0.25">
      <c r="B104" s="9" t="s">
        <v>11</v>
      </c>
      <c r="C104" s="9" t="str">
        <f t="shared" si="5"/>
        <v>swMain1050</v>
      </c>
      <c r="D104" s="9">
        <v>1050</v>
      </c>
      <c r="E104" s="14">
        <f>VLOOKUP(C104,Sheet2!$A$1:$I$688,9,FALSE)</f>
        <v>3320.62</v>
      </c>
      <c r="F104" s="3">
        <v>0.26200000000000001</v>
      </c>
      <c r="G104" s="4">
        <f t="shared" si="3"/>
        <v>4190.6224400000001</v>
      </c>
      <c r="H104" s="4">
        <f>VLOOKUP(C104,'Aaron Lookups'!$A$1:$D$291,4,FALSE)</f>
        <v>3577.64</v>
      </c>
      <c r="I104" s="4">
        <f t="shared" si="4"/>
        <v>4514.9816799999999</v>
      </c>
    </row>
    <row r="105" spans="2:9" x14ac:dyDescent="0.25">
      <c r="B105" s="9" t="s">
        <v>11</v>
      </c>
      <c r="C105" s="9" t="str">
        <f t="shared" si="5"/>
        <v>swMain1200</v>
      </c>
      <c r="D105" s="9">
        <v>1200</v>
      </c>
      <c r="E105" s="14">
        <f>VLOOKUP(C105,Sheet2!$A$1:$I$688,9,FALSE)</f>
        <v>3320.62</v>
      </c>
      <c r="F105" s="3">
        <v>0.26200000000000001</v>
      </c>
      <c r="G105" s="4">
        <f t="shared" si="3"/>
        <v>4190.6224400000001</v>
      </c>
      <c r="H105" s="4">
        <f>VLOOKUP(C105,'Aaron Lookups'!$A$1:$D$291,4,FALSE)</f>
        <v>3577.64</v>
      </c>
      <c r="I105" s="4">
        <f t="shared" si="4"/>
        <v>4514.9816799999999</v>
      </c>
    </row>
    <row r="106" spans="2:9" x14ac:dyDescent="0.25">
      <c r="B106" s="9" t="s">
        <v>11</v>
      </c>
      <c r="C106" s="9" t="str">
        <f t="shared" si="5"/>
        <v>swMain1800</v>
      </c>
      <c r="D106" s="9">
        <v>1800</v>
      </c>
      <c r="E106" s="14">
        <f>VLOOKUP(C106,Sheet2!$A$1:$I$688,9,FALSE)</f>
        <v>6243.12</v>
      </c>
      <c r="F106" s="3">
        <v>0.26200000000000001</v>
      </c>
      <c r="G106" s="4">
        <f t="shared" si="3"/>
        <v>7878.8174399999998</v>
      </c>
      <c r="H106" s="4">
        <f>VLOOKUP(C106,'Aaron Lookups'!$A$1:$D$291,4,FALSE)</f>
        <v>6726.34</v>
      </c>
      <c r="I106" s="4">
        <f t="shared" si="4"/>
        <v>8488.6410799999994</v>
      </c>
    </row>
    <row r="107" spans="2:9" x14ac:dyDescent="0.25">
      <c r="B107" s="9" t="s">
        <v>12</v>
      </c>
      <c r="C107" s="9" t="str">
        <f t="shared" si="5"/>
        <v>swCulvert100</v>
      </c>
      <c r="D107" s="9">
        <v>100</v>
      </c>
      <c r="E107" s="14">
        <f>VLOOKUP(C107,Sheet2!$A$1:$I$688,9,FALSE)</f>
        <v>330.94</v>
      </c>
      <c r="F107" s="3">
        <v>0.26200000000000001</v>
      </c>
      <c r="G107" s="4">
        <f t="shared" si="3"/>
        <v>417.64627999999999</v>
      </c>
      <c r="H107" s="4">
        <f>VLOOKUP(C107,'Aaron Lookups'!$A$1:$D$291,4,FALSE)</f>
        <v>356.55</v>
      </c>
      <c r="I107" s="4">
        <f t="shared" si="4"/>
        <v>449.96610000000004</v>
      </c>
    </row>
    <row r="108" spans="2:9" x14ac:dyDescent="0.25">
      <c r="B108" s="9" t="s">
        <v>12</v>
      </c>
      <c r="C108" s="9" t="str">
        <f t="shared" si="5"/>
        <v>swCulvert110</v>
      </c>
      <c r="D108" s="9">
        <v>110</v>
      </c>
      <c r="E108" s="14" t="e">
        <f>VLOOKUP(C108,Sheet2!$A$1:$I$688,9,FALSE)</f>
        <v>#N/A</v>
      </c>
      <c r="F108" s="3">
        <v>0.26200000000000001</v>
      </c>
      <c r="G108" s="4" t="e">
        <f t="shared" si="3"/>
        <v>#N/A</v>
      </c>
      <c r="H108" s="4" t="e">
        <f>VLOOKUP(C108,'Aaron Lookups'!$A$1:$D$291,4,FALSE)</f>
        <v>#N/A</v>
      </c>
      <c r="I108" s="4" t="e">
        <f t="shared" si="4"/>
        <v>#N/A</v>
      </c>
    </row>
    <row r="109" spans="2:9" x14ac:dyDescent="0.25">
      <c r="B109" s="9" t="s">
        <v>12</v>
      </c>
      <c r="C109" s="9" t="str">
        <f t="shared" si="5"/>
        <v>swCulvert150</v>
      </c>
      <c r="D109" s="9">
        <v>150</v>
      </c>
      <c r="E109" s="14">
        <f>VLOOKUP(C109,Sheet2!$A$1:$I$688,9,FALSE)</f>
        <v>457.85</v>
      </c>
      <c r="F109" s="3">
        <v>0.26200000000000001</v>
      </c>
      <c r="G109" s="4">
        <f t="shared" si="3"/>
        <v>577.80669999999998</v>
      </c>
      <c r="H109" s="4">
        <f>VLOOKUP(C109,'Aaron Lookups'!$A$1:$D$291,4,FALSE)</f>
        <v>493.29</v>
      </c>
      <c r="I109" s="4">
        <f t="shared" si="4"/>
        <v>622.53197999999998</v>
      </c>
    </row>
    <row r="110" spans="2:9" x14ac:dyDescent="0.25">
      <c r="B110" s="9" t="s">
        <v>12</v>
      </c>
      <c r="C110" s="9" t="str">
        <f t="shared" si="5"/>
        <v>swCulvert200</v>
      </c>
      <c r="D110" s="9">
        <v>200</v>
      </c>
      <c r="E110" s="14">
        <f>VLOOKUP(C110,Sheet2!$A$1:$I$688,9,FALSE)</f>
        <v>485.22</v>
      </c>
      <c r="F110" s="3">
        <v>0.26200000000000001</v>
      </c>
      <c r="G110" s="4">
        <f t="shared" si="3"/>
        <v>612.34764000000007</v>
      </c>
      <c r="H110" s="4">
        <f>VLOOKUP(C110,'Aaron Lookups'!$A$1:$D$291,4,FALSE)</f>
        <v>522.78</v>
      </c>
      <c r="I110" s="4">
        <f t="shared" si="4"/>
        <v>659.74835999999993</v>
      </c>
    </row>
    <row r="111" spans="2:9" x14ac:dyDescent="0.25">
      <c r="B111" s="9" t="s">
        <v>12</v>
      </c>
      <c r="C111" s="9" t="str">
        <f t="shared" si="5"/>
        <v>swCulvert225</v>
      </c>
      <c r="D111" s="9">
        <v>225</v>
      </c>
      <c r="E111" s="14">
        <f>VLOOKUP(C111,Sheet2!$A$1:$I$688,9,FALSE)</f>
        <v>613.36</v>
      </c>
      <c r="F111" s="3">
        <v>0.26200000000000001</v>
      </c>
      <c r="G111" s="4">
        <f t="shared" si="3"/>
        <v>774.06032000000005</v>
      </c>
      <c r="H111" s="4">
        <f>VLOOKUP(C111,'Aaron Lookups'!$A$1:$D$291,4,FALSE)</f>
        <v>660.83</v>
      </c>
      <c r="I111" s="4">
        <f t="shared" si="4"/>
        <v>833.96746000000007</v>
      </c>
    </row>
    <row r="112" spans="2:9" x14ac:dyDescent="0.25">
      <c r="B112" s="9" t="s">
        <v>12</v>
      </c>
      <c r="C112" s="9" t="str">
        <f t="shared" si="5"/>
        <v>swCulvert250</v>
      </c>
      <c r="D112" s="9">
        <v>250</v>
      </c>
      <c r="E112" s="14">
        <f>VLOOKUP(C112,Sheet2!$A$1:$I$688,9,FALSE)</f>
        <v>617.1</v>
      </c>
      <c r="F112" s="3">
        <v>0.26200000000000001</v>
      </c>
      <c r="G112" s="4">
        <f t="shared" si="3"/>
        <v>778.78020000000004</v>
      </c>
      <c r="H112" s="4">
        <f>VLOOKUP(C112,'Aaron Lookups'!$A$1:$D$291,4,FALSE)</f>
        <v>664.86</v>
      </c>
      <c r="I112" s="4">
        <f t="shared" si="4"/>
        <v>839.05331999999999</v>
      </c>
    </row>
    <row r="113" spans="2:9" x14ac:dyDescent="0.25">
      <c r="B113" s="9" t="s">
        <v>12</v>
      </c>
      <c r="C113" s="9" t="str">
        <f t="shared" si="5"/>
        <v>swCulvert275</v>
      </c>
      <c r="D113" s="9">
        <v>275</v>
      </c>
      <c r="E113" s="14">
        <f>VLOOKUP(C113,Sheet2!$A$1:$I$688,9,FALSE)</f>
        <v>717.87</v>
      </c>
      <c r="F113" s="3">
        <v>0.26200000000000001</v>
      </c>
      <c r="G113" s="4">
        <f t="shared" si="3"/>
        <v>905.95194000000004</v>
      </c>
      <c r="H113" s="4">
        <f>VLOOKUP(C113,'Aaron Lookups'!$A$1:$D$291,4,FALSE)</f>
        <v>769.41</v>
      </c>
      <c r="I113" s="4">
        <f t="shared" si="4"/>
        <v>970.99541999999997</v>
      </c>
    </row>
    <row r="114" spans="2:9" x14ac:dyDescent="0.25">
      <c r="B114" s="9" t="s">
        <v>12</v>
      </c>
      <c r="C114" s="9" t="str">
        <f t="shared" si="5"/>
        <v>swCulvert300</v>
      </c>
      <c r="D114" s="9">
        <v>300</v>
      </c>
      <c r="E114" s="14">
        <f>VLOOKUP(C114,Sheet2!$A$1:$I$688,9,FALSE)</f>
        <v>714.14</v>
      </c>
      <c r="F114" s="3">
        <v>0.26200000000000001</v>
      </c>
      <c r="G114" s="4">
        <f t="shared" si="3"/>
        <v>901.24468000000002</v>
      </c>
      <c r="H114" s="4">
        <f>VLOOKUP(C114,'Aaron Lookups'!$A$1:$D$291,4,FALSE)</f>
        <v>769.41</v>
      </c>
      <c r="I114" s="4">
        <f t="shared" si="4"/>
        <v>970.99541999999997</v>
      </c>
    </row>
    <row r="115" spans="2:9" x14ac:dyDescent="0.25">
      <c r="B115" s="9" t="s">
        <v>12</v>
      </c>
      <c r="C115" s="9" t="str">
        <f t="shared" si="5"/>
        <v>swCulvert375</v>
      </c>
      <c r="D115" s="9">
        <v>375</v>
      </c>
      <c r="E115" s="14">
        <f>VLOOKUP(C115,Sheet2!$A$1:$I$688,9,FALSE)</f>
        <v>801.23</v>
      </c>
      <c r="F115" s="3">
        <v>0.26200000000000001</v>
      </c>
      <c r="G115" s="4">
        <f t="shared" si="3"/>
        <v>1011.1522600000001</v>
      </c>
      <c r="H115" s="4">
        <f>VLOOKUP(C115,'Aaron Lookups'!$A$1:$D$291,4,FALSE)</f>
        <v>1025.44</v>
      </c>
      <c r="I115" s="4">
        <f t="shared" si="4"/>
        <v>1294.10528</v>
      </c>
    </row>
    <row r="116" spans="2:9" x14ac:dyDescent="0.25">
      <c r="B116" s="9" t="s">
        <v>12</v>
      </c>
      <c r="C116" s="9" t="str">
        <f t="shared" si="5"/>
        <v>swCulvert450</v>
      </c>
      <c r="D116" s="9">
        <v>450</v>
      </c>
      <c r="E116" s="14">
        <f>VLOOKUP(C116,Sheet2!$A$1:$I$688,9,FALSE)</f>
        <v>964.21</v>
      </c>
      <c r="F116" s="3">
        <v>0.26200000000000001</v>
      </c>
      <c r="G116" s="4">
        <f t="shared" si="3"/>
        <v>1216.83302</v>
      </c>
      <c r="H116" s="4">
        <f>VLOOKUP(C116,'Aaron Lookups'!$A$1:$D$291,4,FALSE)</f>
        <v>1038.8399999999999</v>
      </c>
      <c r="I116" s="4">
        <f t="shared" si="4"/>
        <v>1311.0160799999999</v>
      </c>
    </row>
    <row r="117" spans="2:9" x14ac:dyDescent="0.25">
      <c r="B117" s="9" t="s">
        <v>12</v>
      </c>
      <c r="C117" s="9" t="str">
        <f t="shared" si="5"/>
        <v>swCulvert525</v>
      </c>
      <c r="D117" s="9">
        <v>525</v>
      </c>
      <c r="E117" s="14">
        <f>VLOOKUP(C117,Sheet2!$A$1:$I$688,9,FALSE)</f>
        <v>1359.85</v>
      </c>
      <c r="F117" s="3">
        <v>0.26200000000000001</v>
      </c>
      <c r="G117" s="4">
        <f t="shared" si="3"/>
        <v>1716.1306999999999</v>
      </c>
      <c r="H117" s="4">
        <f>VLOOKUP(C117,'Aaron Lookups'!$A$1:$D$291,4,FALSE)</f>
        <v>1465.1</v>
      </c>
      <c r="I117" s="4">
        <f t="shared" si="4"/>
        <v>1848.9561999999999</v>
      </c>
    </row>
    <row r="118" spans="2:9" x14ac:dyDescent="0.25">
      <c r="B118" s="9" t="s">
        <v>12</v>
      </c>
      <c r="C118" s="9" t="str">
        <f t="shared" si="5"/>
        <v>swCulvert600</v>
      </c>
      <c r="D118" s="9">
        <v>600</v>
      </c>
      <c r="E118" s="14">
        <f>VLOOKUP(C118,Sheet2!$A$1:$I$688,9,FALSE)</f>
        <v>1359.85</v>
      </c>
      <c r="F118" s="3">
        <v>0.26200000000000001</v>
      </c>
      <c r="G118" s="4">
        <f t="shared" si="3"/>
        <v>1716.1306999999999</v>
      </c>
      <c r="H118" s="4">
        <f>VLOOKUP(C118,'Aaron Lookups'!$A$1:$D$291,4,FALSE)</f>
        <v>1465.1</v>
      </c>
      <c r="I118" s="4">
        <f t="shared" si="4"/>
        <v>1848.9561999999999</v>
      </c>
    </row>
    <row r="119" spans="2:9" x14ac:dyDescent="0.25">
      <c r="B119" s="9" t="s">
        <v>12</v>
      </c>
      <c r="C119" s="9" t="str">
        <f t="shared" si="5"/>
        <v>swCulvert750</v>
      </c>
      <c r="D119" s="9">
        <v>750</v>
      </c>
      <c r="E119" s="14">
        <f>VLOOKUP(C119,Sheet2!$A$1:$I$688,9,FALSE)</f>
        <v>1851.29</v>
      </c>
      <c r="F119" s="3">
        <v>0.26200000000000001</v>
      </c>
      <c r="G119" s="4">
        <f t="shared" si="3"/>
        <v>2336.32798</v>
      </c>
      <c r="H119" s="4">
        <f>VLOOKUP(C119,'Aaron Lookups'!$A$1:$D$291,4,FALSE)</f>
        <v>1994.58</v>
      </c>
      <c r="I119" s="4">
        <f t="shared" si="4"/>
        <v>2517.15996</v>
      </c>
    </row>
    <row r="120" spans="2:9" x14ac:dyDescent="0.25">
      <c r="B120" s="9" t="s">
        <v>12</v>
      </c>
      <c r="C120" s="9" t="str">
        <f t="shared" si="5"/>
        <v>swCulvert900</v>
      </c>
      <c r="D120" s="9">
        <v>900</v>
      </c>
      <c r="E120" s="14">
        <f>VLOOKUP(C120,Sheet2!$A$1:$I$688,9,FALSE)</f>
        <v>2278.0300000000002</v>
      </c>
      <c r="F120" s="3">
        <v>0.26200000000000001</v>
      </c>
      <c r="G120" s="4">
        <f t="shared" si="3"/>
        <v>2874.8738600000001</v>
      </c>
      <c r="H120" s="4">
        <f>VLOOKUP(C120,'Aaron Lookups'!$A$1:$D$291,4,FALSE)</f>
        <v>2454.35</v>
      </c>
      <c r="I120" s="4">
        <f t="shared" si="4"/>
        <v>3097.3896999999997</v>
      </c>
    </row>
    <row r="121" spans="2:9" x14ac:dyDescent="0.25">
      <c r="B121" s="9" t="s">
        <v>12</v>
      </c>
      <c r="C121" s="9" t="str">
        <f t="shared" si="5"/>
        <v>swCulvert1050</v>
      </c>
      <c r="D121" s="9">
        <v>1050</v>
      </c>
      <c r="E121" s="14">
        <f>VLOOKUP(C121,Sheet2!$A$1:$I$688,9,FALSE)</f>
        <v>3320.62</v>
      </c>
      <c r="F121" s="3">
        <v>0.26200000000000001</v>
      </c>
      <c r="G121" s="4">
        <f t="shared" si="3"/>
        <v>4190.6224400000001</v>
      </c>
      <c r="H121" s="4">
        <f>VLOOKUP(C121,'Aaron Lookups'!$A$1:$D$291,4,FALSE)</f>
        <v>3577.64</v>
      </c>
      <c r="I121" s="4">
        <f t="shared" si="4"/>
        <v>4514.9816799999999</v>
      </c>
    </row>
    <row r="122" spans="2:9" x14ac:dyDescent="0.25">
      <c r="B122" s="9" t="s">
        <v>13</v>
      </c>
      <c r="C122" s="9" t="str">
        <f t="shared" si="5"/>
        <v>swLateral100</v>
      </c>
      <c r="D122" s="9">
        <v>100</v>
      </c>
      <c r="E122" s="14">
        <f>VLOOKUP(C122,Sheet2!$A$1:$I$688,9,FALSE)</f>
        <v>330.94</v>
      </c>
      <c r="F122" s="3">
        <v>0.26200000000000001</v>
      </c>
      <c r="G122" s="4">
        <f t="shared" si="3"/>
        <v>417.64627999999999</v>
      </c>
      <c r="H122" s="4">
        <f>VLOOKUP(C122,'Aaron Lookups'!$A$1:$D$291,4,FALSE)</f>
        <v>356.55</v>
      </c>
      <c r="I122" s="4">
        <f t="shared" si="4"/>
        <v>449.96610000000004</v>
      </c>
    </row>
    <row r="123" spans="2:9" x14ac:dyDescent="0.25">
      <c r="B123" s="9" t="s">
        <v>13</v>
      </c>
      <c r="C123" s="9" t="str">
        <f t="shared" si="5"/>
        <v>swLateral110</v>
      </c>
      <c r="D123" s="9">
        <v>110</v>
      </c>
      <c r="E123" s="14">
        <f>VLOOKUP(C123,Sheet2!$A$1:$I$688,9,FALSE)</f>
        <v>446.65</v>
      </c>
      <c r="F123" s="3">
        <v>0.26200000000000001</v>
      </c>
      <c r="G123" s="4">
        <f t="shared" si="3"/>
        <v>563.67229999999995</v>
      </c>
      <c r="H123" s="4">
        <f>VLOOKUP(C123,'Aaron Lookups'!$A$1:$D$291,4,FALSE)</f>
        <v>481.22</v>
      </c>
      <c r="I123" s="4">
        <f t="shared" si="4"/>
        <v>607.29964000000007</v>
      </c>
    </row>
    <row r="124" spans="2:9" x14ac:dyDescent="0.25">
      <c r="B124" s="9" t="s">
        <v>13</v>
      </c>
      <c r="C124" s="9" t="str">
        <f t="shared" si="5"/>
        <v>swLateral150</v>
      </c>
      <c r="D124" s="9">
        <v>150</v>
      </c>
      <c r="E124" s="14">
        <f>VLOOKUP(C124,Sheet2!$A$1:$I$688,9,FALSE)</f>
        <v>457.85</v>
      </c>
      <c r="F124" s="3">
        <v>0.26200000000000001</v>
      </c>
      <c r="G124" s="4">
        <f t="shared" si="3"/>
        <v>577.80669999999998</v>
      </c>
      <c r="H124" s="4">
        <f>VLOOKUP(C124,'Aaron Lookups'!$A$1:$D$291,4,FALSE)</f>
        <v>493.29</v>
      </c>
      <c r="I124" s="4">
        <f t="shared" si="4"/>
        <v>622.53197999999998</v>
      </c>
    </row>
    <row r="125" spans="2:9" x14ac:dyDescent="0.25">
      <c r="B125" s="9" t="s">
        <v>13</v>
      </c>
      <c r="C125" s="9" t="str">
        <f t="shared" si="5"/>
        <v>swLateral200</v>
      </c>
      <c r="D125" s="9">
        <v>200</v>
      </c>
      <c r="E125" s="14">
        <f>VLOOKUP(C125,Sheet2!$A$1:$I$688,9,FALSE)</f>
        <v>485.22</v>
      </c>
      <c r="F125" s="3">
        <v>0.26200000000000001</v>
      </c>
      <c r="G125" s="4">
        <f t="shared" si="3"/>
        <v>612.34764000000007</v>
      </c>
      <c r="H125" s="4">
        <f>VLOOKUP(C125,'Aaron Lookups'!$A$1:$D$291,4,FALSE)</f>
        <v>522.78</v>
      </c>
      <c r="I125" s="4">
        <f t="shared" si="4"/>
        <v>659.74835999999993</v>
      </c>
    </row>
    <row r="126" spans="2:9" x14ac:dyDescent="0.25">
      <c r="B126" s="9" t="s">
        <v>13</v>
      </c>
      <c r="C126" s="9" t="str">
        <f t="shared" si="5"/>
        <v>swLateral225</v>
      </c>
      <c r="D126" s="9">
        <v>225</v>
      </c>
      <c r="E126" s="14">
        <f>VLOOKUP(C126,Sheet2!$A$1:$I$688,9,FALSE)</f>
        <v>613.36</v>
      </c>
      <c r="F126" s="3">
        <v>0.26200000000000001</v>
      </c>
      <c r="G126" s="4">
        <f t="shared" si="3"/>
        <v>774.06032000000005</v>
      </c>
      <c r="H126" s="4">
        <f>VLOOKUP(C126,'Aaron Lookups'!$A$1:$D$291,4,FALSE)</f>
        <v>660.83</v>
      </c>
      <c r="I126" s="4">
        <f t="shared" si="4"/>
        <v>833.96746000000007</v>
      </c>
    </row>
    <row r="127" spans="2:9" x14ac:dyDescent="0.25">
      <c r="B127" s="9" t="s">
        <v>13</v>
      </c>
      <c r="C127" s="9" t="str">
        <f t="shared" si="5"/>
        <v>swLateral250</v>
      </c>
      <c r="D127" s="9">
        <v>250</v>
      </c>
      <c r="E127" s="14">
        <f>VLOOKUP(C127,Sheet2!$A$1:$I$688,9,FALSE)</f>
        <v>617.1</v>
      </c>
      <c r="F127" s="3">
        <v>0.26200000000000001</v>
      </c>
      <c r="G127" s="4">
        <f t="shared" si="3"/>
        <v>778.78020000000004</v>
      </c>
      <c r="H127" s="4">
        <f>VLOOKUP(C127,'Aaron Lookups'!$A$1:$D$291,4,FALSE)</f>
        <v>664.86</v>
      </c>
      <c r="I127" s="4">
        <f t="shared" si="4"/>
        <v>839.05331999999999</v>
      </c>
    </row>
    <row r="128" spans="2:9" x14ac:dyDescent="0.25">
      <c r="B128" s="9" t="s">
        <v>13</v>
      </c>
      <c r="C128" s="9" t="str">
        <f t="shared" si="5"/>
        <v>swLateral275</v>
      </c>
      <c r="D128" s="9">
        <v>275</v>
      </c>
      <c r="E128" s="14" t="e">
        <f>VLOOKUP(C128,Sheet2!$A$1:$I$688,9,FALSE)</f>
        <v>#N/A</v>
      </c>
      <c r="F128" s="3">
        <v>0.26200000000000001</v>
      </c>
      <c r="G128" s="4" t="e">
        <f t="shared" si="3"/>
        <v>#N/A</v>
      </c>
      <c r="H128" s="4" t="e">
        <f>VLOOKUP(C128,'Aaron Lookups'!$A$1:$D$291,4,FALSE)</f>
        <v>#N/A</v>
      </c>
      <c r="I128" s="4" t="e">
        <f t="shared" si="4"/>
        <v>#N/A</v>
      </c>
    </row>
    <row r="129" spans="2:9" x14ac:dyDescent="0.25">
      <c r="B129" s="9" t="s">
        <v>13</v>
      </c>
      <c r="C129" s="9" t="str">
        <f t="shared" si="5"/>
        <v>swLateral300</v>
      </c>
      <c r="D129" s="9">
        <v>300</v>
      </c>
      <c r="E129" s="14">
        <f>VLOOKUP(C129,Sheet2!$A$1:$I$688,9,FALSE)</f>
        <v>714.14</v>
      </c>
      <c r="F129" s="3">
        <v>0.26200000000000001</v>
      </c>
      <c r="G129" s="4">
        <f t="shared" si="3"/>
        <v>901.24468000000002</v>
      </c>
      <c r="H129" s="4">
        <f>VLOOKUP(C129,'Aaron Lookups'!$A$1:$D$291,4,FALSE)</f>
        <v>769.41</v>
      </c>
      <c r="I129" s="4">
        <f t="shared" si="4"/>
        <v>970.99541999999997</v>
      </c>
    </row>
    <row r="130" spans="2:9" x14ac:dyDescent="0.25">
      <c r="B130" s="9" t="s">
        <v>13</v>
      </c>
      <c r="C130" s="9" t="str">
        <f t="shared" si="5"/>
        <v>swLateral375</v>
      </c>
      <c r="D130" s="9">
        <v>375</v>
      </c>
      <c r="E130" s="14">
        <f>VLOOKUP(C130,Sheet2!$A$1:$I$688,9,FALSE)</f>
        <v>801.23</v>
      </c>
      <c r="F130" s="3">
        <v>0.26200000000000001</v>
      </c>
      <c r="G130" s="4">
        <f t="shared" si="3"/>
        <v>1011.1522600000001</v>
      </c>
      <c r="H130" s="4">
        <f>VLOOKUP(C130,'Aaron Lookups'!$A$1:$D$291,4,FALSE)</f>
        <v>1025.44</v>
      </c>
      <c r="I130" s="4">
        <f t="shared" si="4"/>
        <v>1294.10528</v>
      </c>
    </row>
    <row r="131" spans="2:9" x14ac:dyDescent="0.25">
      <c r="B131" s="9" t="s">
        <v>14</v>
      </c>
      <c r="C131" s="9" t="str">
        <f t="shared" si="5"/>
        <v>swManhole0</v>
      </c>
      <c r="D131" s="9">
        <v>0</v>
      </c>
      <c r="E131" s="14">
        <f>VLOOKUP(B131,Sheet2!$B$1:$I$688,8,FALSE)</f>
        <v>6822.89</v>
      </c>
      <c r="F131" s="3">
        <v>0.26200000000000001</v>
      </c>
      <c r="G131" s="4">
        <f t="shared" si="3"/>
        <v>8610.4871800000001</v>
      </c>
      <c r="H131" s="4">
        <f>VLOOKUP(C131,'Aaron Lookups'!$A$1:$D$291,4,FALSE)</f>
        <v>7350.98</v>
      </c>
      <c r="I131" s="4">
        <f t="shared" si="4"/>
        <v>9276.9367599999987</v>
      </c>
    </row>
    <row r="132" spans="2:9" x14ac:dyDescent="0.25">
      <c r="B132" s="9" t="s">
        <v>15</v>
      </c>
      <c r="C132" s="9" t="str">
        <f t="shared" si="5"/>
        <v>swStorageBasinBASIN</v>
      </c>
      <c r="D132" s="9" t="s">
        <v>16</v>
      </c>
      <c r="E132" s="14">
        <f>VLOOKUP(B132,Sheet2!$B$1:$I$688,8,FALSE)</f>
        <v>5790.25</v>
      </c>
      <c r="F132" s="3">
        <v>0.26200000000000001</v>
      </c>
      <c r="G132" s="4">
        <f t="shared" ref="G132:G156" si="6">E132*(1+F132)</f>
        <v>7307.2955000000002</v>
      </c>
      <c r="H132" s="4">
        <v>6238.42</v>
      </c>
      <c r="I132" s="4">
        <f t="shared" ref="I132:I156" si="7">H132*(1+F132)</f>
        <v>7872.8860400000003</v>
      </c>
    </row>
    <row r="133" spans="2:9" x14ac:dyDescent="0.25">
      <c r="B133" s="9" t="s">
        <v>17</v>
      </c>
      <c r="C133" s="9" t="str">
        <f t="shared" si="5"/>
        <v>swTreatmentDeviceSOAKPIT</v>
      </c>
      <c r="D133" s="9" t="s">
        <v>18</v>
      </c>
      <c r="E133" s="14">
        <f>VLOOKUP(B133,Sheet2!$B$1:$I$688,8,FALSE)</f>
        <v>5790.25</v>
      </c>
      <c r="F133" s="3">
        <v>0.26200000000000001</v>
      </c>
      <c r="G133" s="4">
        <f t="shared" si="6"/>
        <v>7307.2955000000002</v>
      </c>
      <c r="H133" s="4">
        <v>6238.42</v>
      </c>
      <c r="I133" s="4">
        <f t="shared" si="7"/>
        <v>7872.8860400000003</v>
      </c>
    </row>
    <row r="134" spans="2:9" x14ac:dyDescent="0.25">
      <c r="B134" s="9" t="s">
        <v>17</v>
      </c>
      <c r="C134" s="9" t="str">
        <f t="shared" si="5"/>
        <v>swTreatmentDeviceBASIN</v>
      </c>
      <c r="D134" s="9" t="s">
        <v>16</v>
      </c>
      <c r="E134" s="14">
        <f>VLOOKUP(B134,Sheet2!$B$1:$I$688,8,FALSE)</f>
        <v>5790.25</v>
      </c>
      <c r="F134" s="3">
        <v>0.26200000000000001</v>
      </c>
      <c r="G134" s="4">
        <f t="shared" si="6"/>
        <v>7307.2955000000002</v>
      </c>
      <c r="H134" s="4">
        <v>6238.42</v>
      </c>
      <c r="I134" s="4">
        <f t="shared" si="7"/>
        <v>7872.8860400000003</v>
      </c>
    </row>
    <row r="135" spans="2:9" x14ac:dyDescent="0.25">
      <c r="B135" s="9" t="s">
        <v>17</v>
      </c>
      <c r="C135" s="9" t="str">
        <f t="shared" si="5"/>
        <v>swTreatmentDeviceDETCHAMB</v>
      </c>
      <c r="D135" s="9" t="s">
        <v>19</v>
      </c>
      <c r="E135" s="14">
        <f>VLOOKUP(B135,Sheet2!$B$1:$I$688,8,FALSE)</f>
        <v>5790.25</v>
      </c>
      <c r="F135" s="3">
        <v>0.26200000000000001</v>
      </c>
      <c r="G135" s="4">
        <f t="shared" si="6"/>
        <v>7307.2955000000002</v>
      </c>
      <c r="H135" s="4">
        <v>6238.42</v>
      </c>
      <c r="I135" s="4">
        <f t="shared" si="7"/>
        <v>7872.8860400000003</v>
      </c>
    </row>
    <row r="136" spans="2:9" x14ac:dyDescent="0.25">
      <c r="B136" s="10" t="s">
        <v>20</v>
      </c>
      <c r="C136" s="10" t="str">
        <f t="shared" si="5"/>
        <v>wsBackflowNORETURN</v>
      </c>
      <c r="D136" s="10" t="s">
        <v>21</v>
      </c>
      <c r="E136" s="13">
        <f>VLOOKUP(B136,Sheet2!$B$1:$I$688,8,FALSE)</f>
        <v>12319.52</v>
      </c>
      <c r="F136" s="3">
        <v>0.26200000000000001</v>
      </c>
      <c r="G136" s="4">
        <f t="shared" si="6"/>
        <v>15547.234240000002</v>
      </c>
      <c r="H136" s="4">
        <v>13273.05</v>
      </c>
      <c r="I136" s="4">
        <f t="shared" si="7"/>
        <v>16750.589099999997</v>
      </c>
    </row>
    <row r="137" spans="2:9" x14ac:dyDescent="0.25">
      <c r="B137" s="10" t="s">
        <v>20</v>
      </c>
      <c r="C137" s="10" t="str">
        <f t="shared" si="5"/>
        <v>wsBackflow2XCV</v>
      </c>
      <c r="D137" s="10" t="s">
        <v>22</v>
      </c>
      <c r="E137" s="13">
        <f>VLOOKUP(B137,Sheet2!$B$1:$I$688,8,FALSE)</f>
        <v>12319.52</v>
      </c>
      <c r="F137" s="3">
        <v>0.26200000000000001</v>
      </c>
      <c r="G137" s="4">
        <f t="shared" si="6"/>
        <v>15547.234240000002</v>
      </c>
      <c r="H137" s="4">
        <v>13273.05</v>
      </c>
      <c r="I137" s="4">
        <f t="shared" si="7"/>
        <v>16750.589099999997</v>
      </c>
    </row>
    <row r="138" spans="2:9" x14ac:dyDescent="0.25">
      <c r="B138" s="10" t="s">
        <v>23</v>
      </c>
      <c r="C138" s="10" t="str">
        <f t="shared" si="5"/>
        <v>wsHydrantFIRE_SER</v>
      </c>
      <c r="D138" s="10" t="s">
        <v>24</v>
      </c>
      <c r="E138" s="13">
        <f>VLOOKUP(B138,Sheet2!$B$1:$I$688,8,FALSE)</f>
        <v>3569.45</v>
      </c>
      <c r="F138" s="3">
        <v>0.26200000000000001</v>
      </c>
      <c r="G138" s="4">
        <f t="shared" si="6"/>
        <v>4504.6458999999995</v>
      </c>
      <c r="H138" s="4">
        <v>3845.73</v>
      </c>
      <c r="I138" s="4">
        <f t="shared" si="7"/>
        <v>4853.3112600000004</v>
      </c>
    </row>
    <row r="139" spans="2:9" x14ac:dyDescent="0.25">
      <c r="B139" s="10" t="s">
        <v>23</v>
      </c>
      <c r="C139" s="10" t="str">
        <f t="shared" si="5"/>
        <v>wsHydrantNA</v>
      </c>
      <c r="D139" s="10" t="s">
        <v>8</v>
      </c>
      <c r="E139" s="13">
        <f>VLOOKUP(B139,Sheet2!$B$1:$I$688,8,FALSE)</f>
        <v>3569.45</v>
      </c>
      <c r="F139" s="3">
        <v>0.26200000000000001</v>
      </c>
      <c r="G139" s="4">
        <f t="shared" si="6"/>
        <v>4504.6458999999995</v>
      </c>
      <c r="H139" s="4">
        <v>3845.73</v>
      </c>
      <c r="I139" s="4">
        <f t="shared" si="7"/>
        <v>4853.3112600000004</v>
      </c>
    </row>
    <row r="140" spans="2:9" x14ac:dyDescent="0.25">
      <c r="B140" s="10" t="s">
        <v>25</v>
      </c>
      <c r="C140" s="10" t="str">
        <f t="shared" si="5"/>
        <v>wsMeterNA</v>
      </c>
      <c r="D140" s="10" t="s">
        <v>8</v>
      </c>
      <c r="E140" s="13">
        <f>VLOOKUP(B140,Sheet2!$B$1:$I$688,8,FALSE)</f>
        <v>777.59</v>
      </c>
      <c r="F140" s="3">
        <v>0.26200000000000001</v>
      </c>
      <c r="G140" s="4">
        <f t="shared" si="6"/>
        <v>981.31858</v>
      </c>
      <c r="H140" s="4">
        <v>837.78</v>
      </c>
      <c r="I140" s="4">
        <f t="shared" si="7"/>
        <v>1057.27836</v>
      </c>
    </row>
    <row r="141" spans="2:9" x14ac:dyDescent="0.25">
      <c r="B141" s="10" t="s">
        <v>25</v>
      </c>
      <c r="C141" s="10" t="str">
        <f t="shared" si="5"/>
        <v>wsMeterTBD</v>
      </c>
      <c r="D141" s="10" t="s">
        <v>9</v>
      </c>
      <c r="E141" s="13">
        <f>VLOOKUP(B141,Sheet2!$B$1:$I$688,8,FALSE)</f>
        <v>777.59</v>
      </c>
      <c r="F141" s="3">
        <v>0.26200000000000001</v>
      </c>
      <c r="G141" s="4">
        <f t="shared" si="6"/>
        <v>981.31858</v>
      </c>
      <c r="H141" s="4">
        <v>837.78</v>
      </c>
      <c r="I141" s="4">
        <f t="shared" si="7"/>
        <v>1057.27836</v>
      </c>
    </row>
    <row r="142" spans="2:9" x14ac:dyDescent="0.25">
      <c r="B142" s="10" t="s">
        <v>25</v>
      </c>
      <c r="C142" s="10" t="str">
        <f t="shared" si="5"/>
        <v>wsMeterBULK</v>
      </c>
      <c r="D142" s="10" t="s">
        <v>26</v>
      </c>
      <c r="E142" s="13">
        <f>VLOOKUP(B142,Sheet2!$B$1:$I$688,8,FALSE)</f>
        <v>777.59</v>
      </c>
      <c r="F142" s="3">
        <v>0.26200000000000001</v>
      </c>
      <c r="G142" s="4">
        <f t="shared" si="6"/>
        <v>981.31858</v>
      </c>
      <c r="H142" s="4">
        <v>837.78</v>
      </c>
      <c r="I142" s="4">
        <f t="shared" si="7"/>
        <v>1057.27836</v>
      </c>
    </row>
    <row r="143" spans="2:9" x14ac:dyDescent="0.25">
      <c r="B143" s="10" t="s">
        <v>27</v>
      </c>
      <c r="C143" s="10" t="str">
        <f t="shared" si="5"/>
        <v>wsValveTBD</v>
      </c>
      <c r="D143" s="10" t="s">
        <v>9</v>
      </c>
      <c r="E143" s="13">
        <f>VLOOKUP(B143,Sheet2!$B$1:$I$688,8,FALSE)</f>
        <v>860.95</v>
      </c>
      <c r="F143" s="3">
        <v>0.26200000000000001</v>
      </c>
      <c r="G143" s="4">
        <f t="shared" si="6"/>
        <v>1086.5189</v>
      </c>
      <c r="H143" s="4">
        <v>927.59</v>
      </c>
      <c r="I143" s="4">
        <f t="shared" si="7"/>
        <v>1170.6185800000001</v>
      </c>
    </row>
    <row r="144" spans="2:9" x14ac:dyDescent="0.25">
      <c r="B144" s="10" t="s">
        <v>27</v>
      </c>
      <c r="C144" s="10" t="str">
        <f t="shared" si="5"/>
        <v>wsValveTOBY</v>
      </c>
      <c r="D144" s="10" t="s">
        <v>28</v>
      </c>
      <c r="E144" s="13">
        <f>VLOOKUP(B144,Sheet2!$B$1:$I$688,8,FALSE)</f>
        <v>860.95</v>
      </c>
      <c r="F144" s="3">
        <v>0.26200000000000001</v>
      </c>
      <c r="G144" s="4">
        <f t="shared" si="6"/>
        <v>1086.5189</v>
      </c>
      <c r="H144" s="4">
        <v>927.59</v>
      </c>
      <c r="I144" s="4">
        <f t="shared" si="7"/>
        <v>1170.6185800000001</v>
      </c>
    </row>
    <row r="145" spans="2:9" x14ac:dyDescent="0.25">
      <c r="B145" s="10" t="s">
        <v>27</v>
      </c>
      <c r="C145" s="10" t="str">
        <f t="shared" si="5"/>
        <v>wsValveLINE</v>
      </c>
      <c r="D145" s="10" t="s">
        <v>29</v>
      </c>
      <c r="E145" s="13">
        <f>VLOOKUP(B145,Sheet2!$B$1:$I$688,8,FALSE)</f>
        <v>860.95</v>
      </c>
      <c r="F145" s="3">
        <v>0.26200000000000001</v>
      </c>
      <c r="G145" s="4">
        <f t="shared" si="6"/>
        <v>1086.5189</v>
      </c>
      <c r="H145" s="4">
        <v>927.59</v>
      </c>
      <c r="I145" s="4">
        <f t="shared" si="7"/>
        <v>1170.6185800000001</v>
      </c>
    </row>
    <row r="146" spans="2:9" x14ac:dyDescent="0.25">
      <c r="B146" s="10" t="s">
        <v>25</v>
      </c>
      <c r="C146" s="10" t="str">
        <f t="shared" si="5"/>
        <v>wsMeterDOMESTIC</v>
      </c>
      <c r="D146" s="10" t="s">
        <v>30</v>
      </c>
      <c r="E146" s="13">
        <f>VLOOKUP(B146,Sheet2!$B$1:$I$688,8,FALSE)</f>
        <v>777.59</v>
      </c>
      <c r="F146" s="3">
        <v>0.26200000000000001</v>
      </c>
      <c r="G146" s="4">
        <f t="shared" si="6"/>
        <v>981.31858</v>
      </c>
      <c r="H146" s="4">
        <v>837.78</v>
      </c>
      <c r="I146" s="4">
        <f t="shared" si="7"/>
        <v>1057.27836</v>
      </c>
    </row>
    <row r="147" spans="2:9" x14ac:dyDescent="0.25">
      <c r="B147" s="11" t="s">
        <v>31</v>
      </c>
      <c r="C147" s="11" t="str">
        <f t="shared" si="5"/>
        <v>wwManholeMANHOLE</v>
      </c>
      <c r="D147" s="11" t="s">
        <v>32</v>
      </c>
      <c r="E147" s="12">
        <f>VLOOKUP(B147,Sheet2!$B$1:$I$688,8,FALSE)</f>
        <v>7000.8</v>
      </c>
      <c r="F147" s="3">
        <v>0.26200000000000001</v>
      </c>
      <c r="G147" s="4">
        <f t="shared" si="6"/>
        <v>8835.0095999999994</v>
      </c>
      <c r="H147" s="4">
        <v>7542.66</v>
      </c>
      <c r="I147" s="4">
        <f t="shared" si="7"/>
        <v>9518.8369199999997</v>
      </c>
    </row>
    <row r="148" spans="2:9" x14ac:dyDescent="0.25">
      <c r="B148" s="11" t="s">
        <v>31</v>
      </c>
      <c r="C148" s="11" t="str">
        <f t="shared" si="5"/>
        <v>wwManholeLAMPHOLE</v>
      </c>
      <c r="D148" s="11" t="s">
        <v>33</v>
      </c>
      <c r="E148" s="12">
        <f>VLOOKUP(B148,Sheet2!$B$1:$I$688,8,FALSE)</f>
        <v>7000.8</v>
      </c>
      <c r="F148" s="3">
        <v>0.26200000000000001</v>
      </c>
      <c r="G148" s="4">
        <f t="shared" si="6"/>
        <v>8835.0095999999994</v>
      </c>
      <c r="H148" s="4">
        <v>7542.66</v>
      </c>
      <c r="I148" s="4">
        <f t="shared" si="7"/>
        <v>9518.8369199999997</v>
      </c>
    </row>
    <row r="149" spans="2:9" x14ac:dyDescent="0.25">
      <c r="B149" s="11" t="s">
        <v>31</v>
      </c>
      <c r="C149" s="11" t="str">
        <f t="shared" si="5"/>
        <v>wwManhole32</v>
      </c>
      <c r="D149" s="11">
        <v>32</v>
      </c>
      <c r="E149" s="12">
        <f>VLOOKUP(B149,Sheet2!$B$1:$I$688,8,FALSE)</f>
        <v>7000.8</v>
      </c>
      <c r="F149" s="3">
        <v>0.26200000000000001</v>
      </c>
      <c r="G149" s="4">
        <f t="shared" si="6"/>
        <v>8835.0095999999994</v>
      </c>
      <c r="H149" s="4">
        <v>7542.66</v>
      </c>
      <c r="I149" s="4">
        <f t="shared" si="7"/>
        <v>9518.8369199999997</v>
      </c>
    </row>
    <row r="150" spans="2:9" x14ac:dyDescent="0.25">
      <c r="B150" s="11" t="s">
        <v>31</v>
      </c>
      <c r="C150" s="11" t="str">
        <f t="shared" si="5"/>
        <v>wwManholeSTDMH</v>
      </c>
      <c r="D150" s="11" t="s">
        <v>34</v>
      </c>
      <c r="E150" s="12">
        <f>VLOOKUP(B150,Sheet2!$B$1:$I$688,8,FALSE)</f>
        <v>7000.8</v>
      </c>
      <c r="F150" s="3">
        <v>0.26200000000000001</v>
      </c>
      <c r="G150" s="4">
        <f t="shared" si="6"/>
        <v>8835.0095999999994</v>
      </c>
      <c r="H150" s="4">
        <v>7542.66</v>
      </c>
      <c r="I150" s="4">
        <f t="shared" si="7"/>
        <v>9518.8369199999997</v>
      </c>
    </row>
    <row r="151" spans="2:9" x14ac:dyDescent="0.25">
      <c r="B151" s="11" t="s">
        <v>35</v>
      </c>
      <c r="C151" s="11" t="s">
        <v>36</v>
      </c>
      <c r="D151" s="11" t="s">
        <v>37</v>
      </c>
      <c r="E151" s="12" t="e">
        <f>VLOOKUP(B151,Sheet2!$B$1:$I$688,8,FALSE)</f>
        <v>#N/A</v>
      </c>
      <c r="F151" s="3">
        <v>0.26200000000000001</v>
      </c>
      <c r="G151" s="4" t="e">
        <f t="shared" si="6"/>
        <v>#N/A</v>
      </c>
      <c r="H151" s="4" t="e">
        <f>VLOOKUP(C151,'Aaron Lookups'!$A$1:$D$291,4,FALSE)</f>
        <v>#N/A</v>
      </c>
      <c r="I151" s="4" t="e">
        <f t="shared" si="7"/>
        <v>#N/A</v>
      </c>
    </row>
    <row r="152" spans="2:9" x14ac:dyDescent="0.25">
      <c r="B152" s="9" t="s">
        <v>14</v>
      </c>
      <c r="C152" s="9" t="s">
        <v>38</v>
      </c>
      <c r="D152" s="9" t="s">
        <v>32</v>
      </c>
      <c r="E152" s="14">
        <f>VLOOKUP(B152,Sheet2!$B$1:$I$688,8,FALSE)</f>
        <v>6822.89</v>
      </c>
      <c r="F152" s="3">
        <v>0.26200000000000001</v>
      </c>
      <c r="G152" s="4">
        <f t="shared" si="6"/>
        <v>8610.4871800000001</v>
      </c>
      <c r="H152" s="4">
        <v>7350.98</v>
      </c>
      <c r="I152" s="4">
        <f t="shared" si="7"/>
        <v>9276.9367599999987</v>
      </c>
    </row>
    <row r="153" spans="2:9" x14ac:dyDescent="0.25">
      <c r="B153" s="9" t="s">
        <v>14</v>
      </c>
      <c r="C153" s="9" t="s">
        <v>39</v>
      </c>
      <c r="D153" s="9" t="s">
        <v>33</v>
      </c>
      <c r="E153" s="14">
        <f>VLOOKUP(B153,Sheet2!$B$1:$I$688,8,FALSE)</f>
        <v>6822.89</v>
      </c>
      <c r="F153" s="3">
        <v>0.26200000000000001</v>
      </c>
      <c r="G153" s="4">
        <f t="shared" si="6"/>
        <v>8610.4871800000001</v>
      </c>
      <c r="H153" s="4">
        <v>7350.98</v>
      </c>
      <c r="I153" s="4">
        <f t="shared" si="7"/>
        <v>9276.9367599999987</v>
      </c>
    </row>
    <row r="154" spans="2:9" x14ac:dyDescent="0.25">
      <c r="B154" s="9" t="s">
        <v>14</v>
      </c>
      <c r="C154" s="9" t="str">
        <f>B154&amp;D154</f>
        <v>swManholeSTDMH</v>
      </c>
      <c r="D154" s="9" t="s">
        <v>34</v>
      </c>
      <c r="E154" s="14">
        <f>VLOOKUP(B154,Sheet2!$B$1:$I$688,8,FALSE)</f>
        <v>6822.89</v>
      </c>
      <c r="F154" s="3">
        <v>0.26200000000000001</v>
      </c>
      <c r="G154" s="4">
        <f t="shared" si="6"/>
        <v>8610.4871800000001</v>
      </c>
      <c r="H154" s="4">
        <v>7350.98</v>
      </c>
      <c r="I154" s="4">
        <f t="shared" si="7"/>
        <v>9276.9367599999987</v>
      </c>
    </row>
    <row r="155" spans="2:9" x14ac:dyDescent="0.25">
      <c r="B155" s="11" t="s">
        <v>40</v>
      </c>
      <c r="C155" s="11" t="str">
        <f>B155&amp;D155</f>
        <v>wwValveTBD</v>
      </c>
      <c r="D155" s="11" t="s">
        <v>9</v>
      </c>
      <c r="E155" s="12">
        <f>VLOOKUP(B155,Sheet2!$B$1:$I$688,8,FALSE)</f>
        <v>8363.14</v>
      </c>
      <c r="F155" s="3">
        <v>0.26200000000000001</v>
      </c>
      <c r="G155" s="4">
        <f t="shared" si="6"/>
        <v>10554.28268</v>
      </c>
      <c r="H155" s="4">
        <v>9010.4500000000007</v>
      </c>
      <c r="I155" s="4">
        <f t="shared" si="7"/>
        <v>11371.187900000001</v>
      </c>
    </row>
    <row r="156" spans="2:9" x14ac:dyDescent="0.25">
      <c r="B156" s="9" t="s">
        <v>41</v>
      </c>
      <c r="C156" s="9" t="str">
        <f t="shared" ref="C156" si="8">B156&amp;D156</f>
        <v>swStructure0</v>
      </c>
      <c r="D156" s="9">
        <v>0</v>
      </c>
      <c r="E156" s="14">
        <f>VLOOKUP(B156,Sheet2!$B$1:$I$688,8,FALSE)</f>
        <v>6822.89</v>
      </c>
      <c r="F156" s="3">
        <v>0.26200000000000001</v>
      </c>
      <c r="G156" s="4">
        <f t="shared" si="6"/>
        <v>8610.4871800000001</v>
      </c>
      <c r="H156" s="4">
        <v>7350.98</v>
      </c>
      <c r="I156" s="4">
        <f t="shared" si="7"/>
        <v>9276.9367599999987</v>
      </c>
    </row>
  </sheetData>
  <autoFilter ref="B2:I156" xr:uid="{8E01D56B-0CF9-4A4C-BCCC-4068BD8E08D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8DA52-7D82-4631-8CDA-27AD9B4E066D}">
  <dimension ref="A1:N64"/>
  <sheetViews>
    <sheetView workbookViewId="0">
      <selection activeCell="Q13" sqref="Q13"/>
    </sheetView>
  </sheetViews>
  <sheetFormatPr defaultColWidth="9.1796875" defaultRowHeight="12.5" x14ac:dyDescent="0.25"/>
  <cols>
    <col min="1" max="1" width="27.81640625" style="1" customWidth="1"/>
    <col min="2" max="3" width="27.81640625" style="1" hidden="1" customWidth="1"/>
    <col min="4" max="4" width="11" style="1" hidden="1" customWidth="1"/>
    <col min="5" max="5" width="58.453125" style="1" hidden="1" customWidth="1"/>
    <col min="6" max="12" width="9.1796875" style="1" hidden="1" customWidth="1"/>
    <col min="13" max="13" width="9.54296875" style="1" bestFit="1" customWidth="1"/>
    <col min="14" max="14" width="14.26953125" style="1" bestFit="1" customWidth="1"/>
    <col min="15" max="16384" width="9.1796875" style="1"/>
  </cols>
  <sheetData>
    <row r="1" spans="1:14" x14ac:dyDescent="0.25">
      <c r="A1" s="1" t="s">
        <v>42</v>
      </c>
      <c r="C1" s="1" t="s">
        <v>209</v>
      </c>
      <c r="D1" s="1" t="s">
        <v>43</v>
      </c>
      <c r="M1" s="1" t="s">
        <v>49</v>
      </c>
      <c r="N1" s="7" t="s">
        <v>240</v>
      </c>
    </row>
    <row r="2" spans="1:14" x14ac:dyDescent="0.25">
      <c r="A2" s="9" t="s">
        <v>12</v>
      </c>
      <c r="B2" s="9"/>
      <c r="C2" s="9" t="s">
        <v>12</v>
      </c>
      <c r="D2" s="9">
        <v>80</v>
      </c>
      <c r="E2" s="9"/>
      <c r="F2" s="9" t="e">
        <f>COUNTIF([1]Assetlist!AD:AD,[2]UsefulLifelookup!A2)</f>
        <v>#VALUE!</v>
      </c>
      <c r="G2" s="9"/>
      <c r="H2" s="9"/>
      <c r="I2" s="9"/>
      <c r="J2" s="9"/>
      <c r="K2" s="9"/>
      <c r="L2" s="9"/>
      <c r="M2" s="9">
        <f>VLOOKUP(C2,Sheet2!$B$1:$I$689,7,FALSE)</f>
        <v>80</v>
      </c>
      <c r="N2" s="9">
        <v>80</v>
      </c>
    </row>
    <row r="3" spans="1:14" x14ac:dyDescent="0.25">
      <c r="A3" s="9" t="s">
        <v>13</v>
      </c>
      <c r="B3" s="9"/>
      <c r="C3" s="9" t="s">
        <v>13</v>
      </c>
      <c r="D3" s="9">
        <v>80</v>
      </c>
      <c r="E3" s="9"/>
      <c r="F3" s="9" t="e">
        <f>COUNTIF([1]Assetlist!AD:AD,[2]UsefulLifelookup!A3)</f>
        <v>#VALUE!</v>
      </c>
      <c r="G3" s="9"/>
      <c r="H3" s="9"/>
      <c r="I3" s="9"/>
      <c r="J3" s="9"/>
      <c r="K3" s="9"/>
      <c r="L3" s="9"/>
      <c r="M3" s="9">
        <f>VLOOKUP(C3,Sheet2!$B$1:$I$689,7,FALSE)</f>
        <v>80</v>
      </c>
      <c r="N3" s="9">
        <v>80</v>
      </c>
    </row>
    <row r="4" spans="1:14" x14ac:dyDescent="0.25">
      <c r="A4" s="9" t="s">
        <v>11</v>
      </c>
      <c r="B4" s="9"/>
      <c r="C4" s="9" t="s">
        <v>11</v>
      </c>
      <c r="D4" s="9">
        <v>80</v>
      </c>
      <c r="E4" s="9"/>
      <c r="F4" s="9" t="e">
        <f>COUNTIF([1]Assetlist!AD:AD,[2]UsefulLifelookup!A4)</f>
        <v>#VALUE!</v>
      </c>
      <c r="G4" s="9"/>
      <c r="H4" s="9"/>
      <c r="I4" s="9"/>
      <c r="J4" s="9"/>
      <c r="K4" s="9"/>
      <c r="L4" s="9"/>
      <c r="M4" s="9">
        <f>VLOOKUP(C4,Sheet2!$B$1:$I$689,7,FALSE)</f>
        <v>80</v>
      </c>
      <c r="N4" s="9">
        <v>80</v>
      </c>
    </row>
    <row r="5" spans="1:14" x14ac:dyDescent="0.25">
      <c r="A5" s="9" t="s">
        <v>14</v>
      </c>
      <c r="B5" s="9"/>
      <c r="C5" s="9" t="s">
        <v>14</v>
      </c>
      <c r="D5" s="9">
        <v>85</v>
      </c>
      <c r="E5" s="9"/>
      <c r="F5" s="9" t="e">
        <f>COUNTIF([1]Assetlist!AD:AD,[2]UsefulLifelookup!A5)</f>
        <v>#VALUE!</v>
      </c>
      <c r="G5" s="9"/>
      <c r="H5" s="9"/>
      <c r="I5" s="9"/>
      <c r="J5" s="9"/>
      <c r="K5" s="9"/>
      <c r="L5" s="9"/>
      <c r="M5" s="9">
        <f>VLOOKUP(C5,Sheet2!$B$1:$I$689,7,FALSE)</f>
        <v>80</v>
      </c>
      <c r="N5" s="9">
        <v>80</v>
      </c>
    </row>
    <row r="6" spans="1:14" x14ac:dyDescent="0.25">
      <c r="A6" s="9" t="s">
        <v>17</v>
      </c>
      <c r="B6" s="9"/>
      <c r="C6" s="9" t="s">
        <v>17</v>
      </c>
      <c r="D6" s="9">
        <v>100</v>
      </c>
      <c r="E6" s="9" t="s">
        <v>44</v>
      </c>
      <c r="F6" s="9" t="e">
        <f>COUNTIF([1]Assetlist!AD:AD,[2]UsefulLifelookup!A6)</f>
        <v>#VALUE!</v>
      </c>
      <c r="G6" s="9"/>
      <c r="H6" s="9"/>
      <c r="I6" s="9"/>
      <c r="J6" s="9"/>
      <c r="K6" s="9"/>
      <c r="L6" s="9"/>
      <c r="M6" s="9">
        <f>VLOOKUP(C6,Sheet2!$B$1:$I$689,7,FALSE)</f>
        <v>60</v>
      </c>
      <c r="N6" s="9">
        <v>60</v>
      </c>
    </row>
    <row r="7" spans="1:14" x14ac:dyDescent="0.25">
      <c r="A7" s="10" t="s">
        <v>23</v>
      </c>
      <c r="B7" s="10"/>
      <c r="C7" s="10" t="s">
        <v>23</v>
      </c>
      <c r="D7" s="10">
        <v>70</v>
      </c>
      <c r="E7" s="10"/>
      <c r="F7" s="10" t="e">
        <f>COUNTIF([1]Assetlist!AD:AD,[2]UsefulLifelookup!A7)</f>
        <v>#VALUE!</v>
      </c>
      <c r="G7" s="10"/>
      <c r="H7" s="10"/>
      <c r="I7" s="10"/>
      <c r="J7" s="10"/>
      <c r="K7" s="10"/>
      <c r="L7" s="10"/>
      <c r="M7" s="10">
        <f>VLOOKUP(C7,Sheet2!$B$1:$I$689,7,FALSE)</f>
        <v>70</v>
      </c>
      <c r="N7" s="10">
        <v>70</v>
      </c>
    </row>
    <row r="8" spans="1:14" x14ac:dyDescent="0.25">
      <c r="A8" s="10" t="s">
        <v>10</v>
      </c>
      <c r="B8" s="10"/>
      <c r="C8" s="10" t="s">
        <v>10</v>
      </c>
      <c r="D8" s="10">
        <v>65</v>
      </c>
      <c r="E8" s="10"/>
      <c r="F8" s="10" t="e">
        <f>COUNTIF([1]Assetlist!AD:AD,[2]UsefulLifelookup!A8)</f>
        <v>#VALUE!</v>
      </c>
      <c r="G8" s="10"/>
      <c r="H8" s="10"/>
      <c r="I8" s="10"/>
      <c r="J8" s="10"/>
      <c r="K8" s="10"/>
      <c r="L8" s="10"/>
      <c r="M8" s="10">
        <f>VLOOKUP(C8,Sheet2!$B$1:$I$689,7,FALSE)</f>
        <v>80</v>
      </c>
      <c r="N8" s="10">
        <v>80</v>
      </c>
    </row>
    <row r="9" spans="1:14" x14ac:dyDescent="0.25">
      <c r="A9" s="10" t="s">
        <v>5</v>
      </c>
      <c r="B9" s="10"/>
      <c r="C9" s="10" t="s">
        <v>5</v>
      </c>
      <c r="D9" s="10">
        <v>75</v>
      </c>
      <c r="E9" s="10"/>
      <c r="F9" s="10" t="e">
        <f>COUNTIF([1]Assetlist!AD:AD,[2]UsefulLifelookup!A9)</f>
        <v>#VALUE!</v>
      </c>
      <c r="G9" s="10"/>
      <c r="H9" s="10"/>
      <c r="I9" s="10"/>
      <c r="J9" s="10" t="s">
        <v>27</v>
      </c>
      <c r="K9" s="10" t="str">
        <f t="shared" ref="K9:K11" si="0">J9&amp;L9</f>
        <v>wsValveTBD</v>
      </c>
      <c r="L9" s="10" t="s">
        <v>9</v>
      </c>
      <c r="M9" s="10">
        <f>VLOOKUP(C9,Sheet2!$B$1:$I$689,7,FALSE)</f>
        <v>80</v>
      </c>
      <c r="N9" s="10">
        <v>80</v>
      </c>
    </row>
    <row r="10" spans="1:14" x14ac:dyDescent="0.25">
      <c r="A10" s="10" t="s">
        <v>25</v>
      </c>
      <c r="B10" s="10"/>
      <c r="C10" s="10" t="s">
        <v>25</v>
      </c>
      <c r="D10" s="10">
        <v>20</v>
      </c>
      <c r="E10" s="10" t="s">
        <v>45</v>
      </c>
      <c r="F10" s="10" t="e">
        <f>COUNTIF([1]Assetlist!AD:AD,[2]UsefulLifelookup!A10)</f>
        <v>#VALUE!</v>
      </c>
      <c r="G10" s="10"/>
      <c r="H10" s="10"/>
      <c r="I10" s="10"/>
      <c r="J10" s="10" t="s">
        <v>27</v>
      </c>
      <c r="K10" s="10" t="str">
        <f t="shared" si="0"/>
        <v>wsValveTOBY</v>
      </c>
      <c r="L10" s="10" t="s">
        <v>28</v>
      </c>
      <c r="M10" s="10">
        <f>VLOOKUP(C10,Sheet2!$B$1:$I$689,7,FALSE)</f>
        <v>20</v>
      </c>
      <c r="N10" s="10">
        <v>20</v>
      </c>
    </row>
    <row r="11" spans="1:14" x14ac:dyDescent="0.25">
      <c r="A11" s="10" t="s">
        <v>27</v>
      </c>
      <c r="B11" s="10"/>
      <c r="C11" s="10" t="s">
        <v>27</v>
      </c>
      <c r="D11" s="10">
        <v>60</v>
      </c>
      <c r="E11" s="10"/>
      <c r="F11" s="10" t="e">
        <f>COUNTIF([1]Assetlist!AD:AD,[2]UsefulLifelookup!A11)</f>
        <v>#VALUE!</v>
      </c>
      <c r="G11" s="10"/>
      <c r="H11" s="10"/>
      <c r="I11" s="10"/>
      <c r="J11" s="10" t="s">
        <v>27</v>
      </c>
      <c r="K11" s="10" t="str">
        <f t="shared" si="0"/>
        <v>wsValveLINE</v>
      </c>
      <c r="L11" s="10" t="s">
        <v>29</v>
      </c>
      <c r="M11" s="10">
        <f>VLOOKUP(C11,Sheet2!$B$1:$I$689,7,FALSE)</f>
        <v>30</v>
      </c>
      <c r="N11" s="10">
        <v>30</v>
      </c>
    </row>
    <row r="12" spans="1:14" x14ac:dyDescent="0.25">
      <c r="A12" s="11" t="s">
        <v>4</v>
      </c>
      <c r="B12" s="11"/>
      <c r="C12" s="11" t="s">
        <v>4</v>
      </c>
      <c r="D12" s="11">
        <v>70</v>
      </c>
      <c r="E12" s="11"/>
      <c r="F12" s="11" t="e">
        <f>COUNTIF([1]Assetlist!AD:AD,[2]UsefulLifelookup!A12)</f>
        <v>#VALUE!</v>
      </c>
      <c r="G12" s="11"/>
      <c r="H12" s="11"/>
      <c r="I12" s="11"/>
      <c r="J12" s="11"/>
      <c r="K12" s="11"/>
      <c r="L12" s="11"/>
      <c r="M12" s="11">
        <f>VLOOKUP(C12,Sheet2!$B$1:$I$689,7,FALSE)</f>
        <v>80</v>
      </c>
      <c r="N12" s="11">
        <v>80</v>
      </c>
    </row>
    <row r="13" spans="1:14" x14ac:dyDescent="0.25">
      <c r="A13" s="11" t="s">
        <v>3</v>
      </c>
      <c r="B13" s="11"/>
      <c r="C13" s="11" t="s">
        <v>3</v>
      </c>
      <c r="D13" s="11">
        <v>80</v>
      </c>
      <c r="E13" s="11"/>
      <c r="F13" s="11" t="e">
        <f>COUNTIF([1]Assetlist!AD:AD,[2]UsefulLifelookup!A13)</f>
        <v>#VALUE!</v>
      </c>
      <c r="G13" s="11"/>
      <c r="H13" s="11"/>
      <c r="I13" s="11"/>
      <c r="J13" s="11"/>
      <c r="K13" s="11"/>
      <c r="L13" s="11"/>
      <c r="M13" s="11">
        <f>VLOOKUP(C13,Sheet2!$B$1:$I$689,7,FALSE)</f>
        <v>80</v>
      </c>
      <c r="N13" s="11">
        <v>80</v>
      </c>
    </row>
    <row r="14" spans="1:14" x14ac:dyDescent="0.25">
      <c r="A14" s="11" t="s">
        <v>31</v>
      </c>
      <c r="B14" s="11"/>
      <c r="C14" s="11" t="s">
        <v>31</v>
      </c>
      <c r="D14" s="11">
        <v>85</v>
      </c>
      <c r="E14" s="11"/>
      <c r="F14" s="11" t="e">
        <f>COUNTIF([1]Assetlist!AD:AD,[2]UsefulLifelookup!A14)</f>
        <v>#VALUE!</v>
      </c>
      <c r="G14" s="11"/>
      <c r="H14" s="11"/>
      <c r="I14" s="11"/>
      <c r="J14" s="11"/>
      <c r="K14" s="11"/>
      <c r="L14" s="11"/>
      <c r="M14" s="11">
        <f>VLOOKUP(C14,Sheet2!$B$1:$I$689,7,FALSE)</f>
        <v>80</v>
      </c>
      <c r="N14" s="11">
        <v>80</v>
      </c>
    </row>
    <row r="15" spans="1:14" x14ac:dyDescent="0.25">
      <c r="A15" s="11" t="s">
        <v>40</v>
      </c>
      <c r="B15" s="11"/>
      <c r="C15" s="11" t="s">
        <v>40</v>
      </c>
      <c r="D15" s="11">
        <v>20</v>
      </c>
      <c r="E15" s="11" t="s">
        <v>46</v>
      </c>
      <c r="F15" s="11" t="e">
        <f>COUNTIF([1]Assetlist!AD:AD,[2]UsefulLifelookup!A15)</f>
        <v>#VALUE!</v>
      </c>
      <c r="G15" s="11"/>
      <c r="H15" s="11"/>
      <c r="I15" s="11"/>
      <c r="J15" s="11"/>
      <c r="K15" s="11"/>
      <c r="L15" s="11"/>
      <c r="M15" s="11">
        <f>VLOOKUP(C15,Sheet2!$B$1:$I$689,7,FALSE)</f>
        <v>20</v>
      </c>
      <c r="N15" s="11">
        <v>20</v>
      </c>
    </row>
    <row r="16" spans="1:14" x14ac:dyDescent="0.25">
      <c r="A16" s="11" t="s">
        <v>20</v>
      </c>
      <c r="B16" s="11"/>
      <c r="C16" s="11" t="s">
        <v>20</v>
      </c>
      <c r="D16" s="11">
        <v>50</v>
      </c>
      <c r="E16" s="11"/>
      <c r="F16" s="11" t="e">
        <f>COUNTIF([1]Assetlist!AD:AD,[2]UsefulLifelookup!A16)</f>
        <v>#VALUE!</v>
      </c>
      <c r="G16" s="11"/>
      <c r="H16" s="11"/>
      <c r="I16" s="11"/>
      <c r="J16" s="11"/>
      <c r="K16" s="11"/>
      <c r="L16" s="11"/>
      <c r="M16" s="11">
        <f>VLOOKUP(C16,Sheet2!$B$1:$I$689,7,FALSE)</f>
        <v>25</v>
      </c>
      <c r="N16" s="11">
        <v>25</v>
      </c>
    </row>
    <row r="17" spans="1:14" x14ac:dyDescent="0.25">
      <c r="A17" s="9" t="s">
        <v>41</v>
      </c>
      <c r="B17" s="9"/>
      <c r="C17" s="9" t="s">
        <v>41</v>
      </c>
      <c r="D17" s="9">
        <v>50</v>
      </c>
      <c r="E17" s="9"/>
      <c r="F17" s="9" t="e">
        <f>COUNTIF([1]Assetlist!AD:AD,[2]UsefulLifelookup!A17)</f>
        <v>#VALUE!</v>
      </c>
      <c r="G17" s="9"/>
      <c r="H17" s="9"/>
      <c r="I17" s="9"/>
      <c r="J17" s="9"/>
      <c r="K17" s="9"/>
      <c r="L17" s="9"/>
      <c r="M17" s="9">
        <f>VLOOKUP(C17,Sheet2!$B$1:$I$689,7,FALSE)</f>
        <v>50</v>
      </c>
      <c r="N17" s="9">
        <v>50</v>
      </c>
    </row>
    <row r="18" spans="1:14" x14ac:dyDescent="0.25">
      <c r="A18" s="1" t="str">
        <f>CONCATENATE(B18,"-",C18)</f>
        <v>VLC-Valve Chamber</v>
      </c>
      <c r="B18" s="1" t="s">
        <v>116</v>
      </c>
      <c r="C18" s="1" t="s">
        <v>117</v>
      </c>
      <c r="D18" s="1">
        <v>100</v>
      </c>
      <c r="F18" s="1" t="e">
        <f>COUNTIF([1]Assetlist!AD:AD,[2]UsefulLifelookup!A18)</f>
        <v>#VALUE!</v>
      </c>
      <c r="M18" s="1" t="e">
        <f>VLOOKUP(C18,Sheet3!$A$1:$B$4754,2,FALSE)</f>
        <v>#N/A</v>
      </c>
    </row>
    <row r="19" spans="1:14" x14ac:dyDescent="0.25">
      <c r="A19" s="1" t="str">
        <f t="shared" ref="A19:A64" si="1">CONCATENATE(B19,"-",C19)</f>
        <v>AIV-Air Bleed Valve</v>
      </c>
      <c r="B19" s="1" t="s">
        <v>118</v>
      </c>
      <c r="C19" s="1" t="s">
        <v>119</v>
      </c>
      <c r="D19" s="1">
        <v>30</v>
      </c>
      <c r="F19" s="1" t="e">
        <f>COUNTIF([1]Assetlist!AD:AD,[2]UsefulLifelookup!A19)</f>
        <v>#VALUE!</v>
      </c>
      <c r="M19" s="1" t="e">
        <f>VLOOKUP(C19,Sheet3!$A$1:$B$4754,2,FALSE)</f>
        <v>#N/A</v>
      </c>
    </row>
    <row r="20" spans="1:14" x14ac:dyDescent="0.25">
      <c r="A20" s="1" t="str">
        <f t="shared" si="1"/>
        <v>ANT-Antenna Arial</v>
      </c>
      <c r="B20" s="1" t="s">
        <v>120</v>
      </c>
      <c r="C20" s="1" t="s">
        <v>121</v>
      </c>
      <c r="D20" s="1">
        <v>15</v>
      </c>
      <c r="F20" s="1" t="e">
        <f>COUNTIF([1]Assetlist!AD:AD,[2]UsefulLifelookup!A20)</f>
        <v>#VALUE!</v>
      </c>
      <c r="M20" s="1" t="e">
        <f>VLOOKUP(C20,Sheet3!$A$1:$B$4754,2,FALSE)</f>
        <v>#N/A</v>
      </c>
    </row>
    <row r="21" spans="1:14" x14ac:dyDescent="0.25">
      <c r="A21" s="1" t="str">
        <f t="shared" si="1"/>
        <v>BKP-Backflow Preventor</v>
      </c>
      <c r="B21" s="1" t="s">
        <v>122</v>
      </c>
      <c r="C21" s="1" t="s">
        <v>123</v>
      </c>
      <c r="D21" s="2">
        <v>30</v>
      </c>
      <c r="E21" s="1" t="s">
        <v>47</v>
      </c>
      <c r="F21" s="1" t="e">
        <f>COUNTIF([1]Assetlist!AD:AD,[2]UsefulLifelookup!A21)</f>
        <v>#VALUE!</v>
      </c>
      <c r="M21" s="1" t="e">
        <f>VLOOKUP(C21,Sheet3!$A$1:$B$4754,2,FALSE)</f>
        <v>#N/A</v>
      </c>
    </row>
    <row r="22" spans="1:14" x14ac:dyDescent="0.25">
      <c r="A22" s="1" t="str">
        <f t="shared" si="1"/>
        <v>CAB-Cabinetry</v>
      </c>
      <c r="B22" s="1" t="s">
        <v>124</v>
      </c>
      <c r="C22" s="1" t="s">
        <v>125</v>
      </c>
      <c r="D22" s="1">
        <v>50</v>
      </c>
      <c r="F22" s="1" t="e">
        <f>COUNTIF([1]Assetlist!AD:AD,[2]UsefulLifelookup!A22)</f>
        <v>#VALUE!</v>
      </c>
      <c r="M22" s="1" t="e">
        <f>VLOOKUP(C22,Sheet3!$A$1:$B$4754,2,FALSE)</f>
        <v>#N/A</v>
      </c>
    </row>
    <row r="23" spans="1:14" x14ac:dyDescent="0.25">
      <c r="A23" s="1" t="str">
        <f t="shared" si="1"/>
        <v>CAM-Camlock Coupling</v>
      </c>
      <c r="B23" s="1" t="s">
        <v>126</v>
      </c>
      <c r="C23" s="1" t="s">
        <v>127</v>
      </c>
      <c r="D23" s="1">
        <v>100</v>
      </c>
      <c r="F23" s="1" t="e">
        <f>COUNTIF([1]Assetlist!AD:AD,[2]UsefulLifelookup!A23)</f>
        <v>#VALUE!</v>
      </c>
      <c r="M23" s="1" t="e">
        <f>VLOOKUP(C23,Sheet3!$A$1:$B$4754,2,FALSE)</f>
        <v>#N/A</v>
      </c>
    </row>
    <row r="24" spans="1:14" x14ac:dyDescent="0.25">
      <c r="A24" s="1" t="str">
        <f t="shared" si="1"/>
        <v>CBL-Cabling</v>
      </c>
      <c r="B24" s="1" t="s">
        <v>128</v>
      </c>
      <c r="C24" s="1" t="s">
        <v>129</v>
      </c>
      <c r="D24" s="1">
        <v>25</v>
      </c>
      <c r="F24" s="1" t="e">
        <f>COUNTIF([1]Assetlist!AD:AD,[2]UsefulLifelookup!A24)</f>
        <v>#VALUE!</v>
      </c>
      <c r="M24" s="1" t="e">
        <f>VLOOKUP(C24,Sheet3!$A$1:$B$4754,2,FALSE)</f>
        <v>#N/A</v>
      </c>
    </row>
    <row r="25" spans="1:14" x14ac:dyDescent="0.25">
      <c r="A25" s="1" t="str">
        <f t="shared" si="1"/>
        <v>CML-Chamber Lid</v>
      </c>
      <c r="B25" s="1" t="s">
        <v>130</v>
      </c>
      <c r="C25" s="1" t="s">
        <v>131</v>
      </c>
      <c r="D25" s="1">
        <v>100</v>
      </c>
      <c r="F25" s="1" t="e">
        <f>COUNTIF([1]Assetlist!AD:AD,[2]UsefulLifelookup!A25)</f>
        <v>#VALUE!</v>
      </c>
      <c r="M25" s="1" t="e">
        <f>VLOOKUP(C25,Sheet3!$A$1:$B$4754,2,FALSE)</f>
        <v>#N/A</v>
      </c>
    </row>
    <row r="26" spans="1:14" x14ac:dyDescent="0.25">
      <c r="A26" s="1" t="str">
        <f t="shared" si="1"/>
        <v>CNP-Control Panel</v>
      </c>
      <c r="B26" s="1" t="s">
        <v>132</v>
      </c>
      <c r="C26" s="1" t="s">
        <v>133</v>
      </c>
      <c r="D26" s="1">
        <v>15</v>
      </c>
      <c r="F26" s="1" t="e">
        <f>COUNTIF([1]Assetlist!AD:AD,[2]UsefulLifelookup!A26)</f>
        <v>#VALUE!</v>
      </c>
      <c r="M26" s="1" t="e">
        <f>VLOOKUP(C26,Sheet3!$A$1:$B$4754,2,FALSE)</f>
        <v>#N/A</v>
      </c>
    </row>
    <row r="27" spans="1:14" x14ac:dyDescent="0.25">
      <c r="A27" s="1" t="str">
        <f t="shared" si="1"/>
        <v>SUM-Sump</v>
      </c>
      <c r="B27" s="1" t="s">
        <v>134</v>
      </c>
      <c r="C27" s="1" t="s">
        <v>135</v>
      </c>
      <c r="D27" s="1">
        <v>100</v>
      </c>
      <c r="F27" s="1" t="e">
        <f>COUNTIF([1]Assetlist!AD:AD,[2]UsefulLifelookup!A27)</f>
        <v>#VALUE!</v>
      </c>
      <c r="M27" s="1" t="e">
        <f>VLOOKUP(C27,Sheet3!$A$1:$B$4754,2,FALSE)</f>
        <v>#N/A</v>
      </c>
    </row>
    <row r="28" spans="1:14" x14ac:dyDescent="0.25">
      <c r="A28" s="1" t="str">
        <f t="shared" si="1"/>
        <v>DVT-Dose Volume Timer</v>
      </c>
      <c r="B28" s="1" t="s">
        <v>136</v>
      </c>
      <c r="C28" s="1" t="s">
        <v>137</v>
      </c>
      <c r="D28" s="1">
        <v>25</v>
      </c>
      <c r="F28" s="1" t="e">
        <f>COUNTIF([1]Assetlist!AD:AD,[2]UsefulLifelookup!A28)</f>
        <v>#VALUE!</v>
      </c>
      <c r="M28" s="1" t="e">
        <f>VLOOKUP(C28,Sheet3!$A$1:$B$4754,2,FALSE)</f>
        <v>#N/A</v>
      </c>
    </row>
    <row r="29" spans="1:14" x14ac:dyDescent="0.25">
      <c r="A29" s="1" t="str">
        <f t="shared" si="1"/>
        <v>EDD-Electrical Dosing Drive</v>
      </c>
      <c r="B29" s="1" t="s">
        <v>138</v>
      </c>
      <c r="C29" s="1" t="s">
        <v>139</v>
      </c>
      <c r="D29" s="1">
        <v>25</v>
      </c>
      <c r="F29" s="1" t="e">
        <f>COUNTIF([1]Assetlist!AD:AD,[2]UsefulLifelookup!A29)</f>
        <v>#VALUE!</v>
      </c>
      <c r="M29" s="1" t="e">
        <f>VLOOKUP(C29,Sheet3!$A$1:$B$4754,2,FALSE)</f>
        <v>#N/A</v>
      </c>
    </row>
    <row r="30" spans="1:14" x14ac:dyDescent="0.25">
      <c r="A30" s="1" t="str">
        <f t="shared" si="1"/>
        <v>ELE-Electrical Controls</v>
      </c>
      <c r="B30" s="1" t="s">
        <v>140</v>
      </c>
      <c r="C30" s="1" t="s">
        <v>141</v>
      </c>
      <c r="D30" s="1">
        <v>25</v>
      </c>
      <c r="F30" s="1" t="e">
        <f>COUNTIF([1]Assetlist!AD:AD,[2]UsefulLifelookup!A30)</f>
        <v>#VALUE!</v>
      </c>
      <c r="M30" s="1" t="e">
        <f>VLOOKUP(C30,Sheet3!$A$1:$B$4754,2,FALSE)</f>
        <v>#N/A</v>
      </c>
    </row>
    <row r="31" spans="1:14" x14ac:dyDescent="0.25">
      <c r="A31" s="1" t="str">
        <f t="shared" si="1"/>
        <v>ELS-Electrical Services</v>
      </c>
      <c r="B31" s="1" t="s">
        <v>142</v>
      </c>
      <c r="C31" s="1" t="s">
        <v>143</v>
      </c>
      <c r="D31" s="1">
        <v>25</v>
      </c>
      <c r="F31" s="1" t="e">
        <f>COUNTIF([1]Assetlist!AD:AD,[2]UsefulLifelookup!A31)</f>
        <v>#VALUE!</v>
      </c>
      <c r="M31" s="1" t="e">
        <f>VLOOKUP(C31,Sheet3!$A$1:$B$4754,2,FALSE)</f>
        <v>#N/A</v>
      </c>
    </row>
    <row r="32" spans="1:14" x14ac:dyDescent="0.25">
      <c r="A32" s="1" t="str">
        <f t="shared" si="1"/>
        <v>PND-Pond</v>
      </c>
      <c r="B32" s="1" t="s">
        <v>144</v>
      </c>
      <c r="C32" s="1" t="s">
        <v>145</v>
      </c>
      <c r="D32" s="1">
        <v>100</v>
      </c>
      <c r="F32" s="1" t="e">
        <f>COUNTIF([1]Assetlist!AD:AD,[2]UsefulLifelookup!A32)</f>
        <v>#VALUE!</v>
      </c>
      <c r="M32" s="1" t="e">
        <f>VLOOKUP(C32,Sheet3!$A$1:$B$4754,2,FALSE)</f>
        <v>#N/A</v>
      </c>
    </row>
    <row r="33" spans="1:13" x14ac:dyDescent="0.25">
      <c r="A33" s="1" t="str">
        <f t="shared" si="1"/>
        <v>FLC-Flowmeter Chamber</v>
      </c>
      <c r="B33" s="1" t="s">
        <v>146</v>
      </c>
      <c r="C33" s="1" t="s">
        <v>147</v>
      </c>
      <c r="D33" s="1">
        <v>100</v>
      </c>
      <c r="F33" s="1" t="e">
        <f>COUNTIF([1]Assetlist!AD:AD,[2]UsefulLifelookup!A33)</f>
        <v>#VALUE!</v>
      </c>
      <c r="M33" s="1" t="e">
        <f>VLOOKUP(C33,Sheet3!$A$1:$B$4754,2,FALSE)</f>
        <v>#N/A</v>
      </c>
    </row>
    <row r="34" spans="1:13" x14ac:dyDescent="0.25">
      <c r="A34" s="1" t="str">
        <f t="shared" si="1"/>
        <v>FLM-Flowmeter</v>
      </c>
      <c r="B34" s="1" t="s">
        <v>148</v>
      </c>
      <c r="C34" s="1" t="s">
        <v>149</v>
      </c>
      <c r="D34" s="1">
        <v>30</v>
      </c>
      <c r="F34" s="1" t="e">
        <f>COUNTIF([1]Assetlist!AD:AD,[2]UsefulLifelookup!A34)</f>
        <v>#VALUE!</v>
      </c>
      <c r="M34" s="1" t="e">
        <f>VLOOKUP(C34,Sheet3!$A$1:$B$4754,2,FALSE)</f>
        <v>#N/A</v>
      </c>
    </row>
    <row r="35" spans="1:13" x14ac:dyDescent="0.25">
      <c r="A35" s="1" t="str">
        <f t="shared" si="1"/>
        <v>FNC-Fences</v>
      </c>
      <c r="B35" s="1" t="s">
        <v>150</v>
      </c>
      <c r="C35" s="1" t="s">
        <v>151</v>
      </c>
      <c r="D35" s="2">
        <v>100</v>
      </c>
      <c r="E35" s="1" t="s">
        <v>48</v>
      </c>
      <c r="F35" s="1" t="e">
        <f>COUNTIF([1]Assetlist!AD:AD,[2]UsefulLifelookup!A35)</f>
        <v>#VALUE!</v>
      </c>
      <c r="M35" s="1" t="e">
        <f>VLOOKUP(C35,Sheet3!$A$1:$B$4754,2,FALSE)</f>
        <v>#N/A</v>
      </c>
    </row>
    <row r="36" spans="1:13" x14ac:dyDescent="0.25">
      <c r="A36" s="1" t="str">
        <f t="shared" si="1"/>
        <v>FNK-Fuel Tank</v>
      </c>
      <c r="B36" s="1" t="s">
        <v>152</v>
      </c>
      <c r="C36" s="1" t="s">
        <v>153</v>
      </c>
      <c r="D36" s="2">
        <v>100</v>
      </c>
      <c r="E36" s="1" t="s">
        <v>48</v>
      </c>
      <c r="F36" s="1" t="e">
        <f>COUNTIF([1]Assetlist!AD:AD,[2]UsefulLifelookup!A36)</f>
        <v>#VALUE!</v>
      </c>
      <c r="M36" s="1" t="e">
        <f>VLOOKUP(C36,Sheet3!$A$1:$B$4754,2,FALSE)</f>
        <v>#N/A</v>
      </c>
    </row>
    <row r="37" spans="1:13" x14ac:dyDescent="0.25">
      <c r="A37" s="1" t="str">
        <f t="shared" si="1"/>
        <v>FON-Foundation</v>
      </c>
      <c r="B37" s="1" t="s">
        <v>154</v>
      </c>
      <c r="C37" s="1" t="s">
        <v>155</v>
      </c>
      <c r="D37" s="1">
        <v>100</v>
      </c>
      <c r="F37" s="1" t="e">
        <f>COUNTIF([1]Assetlist!AD:AD,[2]UsefulLifelookup!A37)</f>
        <v>#VALUE!</v>
      </c>
      <c r="M37" s="1" t="e">
        <f>VLOOKUP(C37,Sheet3!$A$1:$B$4754,2,FALSE)</f>
        <v>#N/A</v>
      </c>
    </row>
    <row r="38" spans="1:13" x14ac:dyDescent="0.25">
      <c r="A38" s="1" t="str">
        <f t="shared" si="1"/>
        <v>FPB-Flood Protection Barrier</v>
      </c>
      <c r="B38" s="1" t="s">
        <v>156</v>
      </c>
      <c r="C38" s="1" t="s">
        <v>157</v>
      </c>
      <c r="D38" s="1">
        <v>100</v>
      </c>
      <c r="F38" s="1" t="e">
        <f>COUNTIF([1]Assetlist!AD:AD,[2]UsefulLifelookup!A38)</f>
        <v>#VALUE!</v>
      </c>
      <c r="M38" s="1" t="e">
        <f>VLOOKUP(C38,Sheet3!$A$1:$B$4754,2,FALSE)</f>
        <v>#N/A</v>
      </c>
    </row>
    <row r="39" spans="1:13" x14ac:dyDescent="0.25">
      <c r="A39" s="1" t="str">
        <f t="shared" si="1"/>
        <v>GCN-Generator Connection</v>
      </c>
      <c r="B39" s="1" t="s">
        <v>158</v>
      </c>
      <c r="C39" s="1" t="s">
        <v>159</v>
      </c>
      <c r="D39" s="1">
        <v>25</v>
      </c>
      <c r="F39" s="1" t="e">
        <f>COUNTIF([1]Assetlist!AD:AD,[2]UsefulLifelookup!A39)</f>
        <v>#VALUE!</v>
      </c>
      <c r="M39" s="1" t="e">
        <f>VLOOKUP(C39,Sheet3!$A$1:$B$4754,2,FALSE)</f>
        <v>#N/A</v>
      </c>
    </row>
    <row r="40" spans="1:13" x14ac:dyDescent="0.25">
      <c r="A40" s="1" t="str">
        <f t="shared" si="1"/>
        <v>GEN-Generator</v>
      </c>
      <c r="B40" s="1" t="s">
        <v>160</v>
      </c>
      <c r="C40" s="1" t="s">
        <v>161</v>
      </c>
      <c r="D40" s="1">
        <v>25</v>
      </c>
      <c r="F40" s="1" t="e">
        <f>COUNTIF([1]Assetlist!AD:AD,[2]UsefulLifelookup!A40)</f>
        <v>#VALUE!</v>
      </c>
      <c r="M40" s="1">
        <f>VLOOKUP(C40,Sheet3!$A$1:$B$4754,2,FALSE)</f>
        <v>33</v>
      </c>
    </row>
    <row r="41" spans="1:13" x14ac:dyDescent="0.25">
      <c r="A41" s="1" t="str">
        <f t="shared" si="1"/>
        <v>HMI-Human Machine Interface</v>
      </c>
      <c r="B41" s="1" t="s">
        <v>162</v>
      </c>
      <c r="C41" s="1" t="s">
        <v>163</v>
      </c>
      <c r="D41" s="1">
        <v>25</v>
      </c>
      <c r="F41" s="1" t="e">
        <f>COUNTIF([1]Assetlist!AD:AD,[2]UsefulLifelookup!A41)</f>
        <v>#VALUE!</v>
      </c>
      <c r="M41" s="1" t="e">
        <f>VLOOKUP(C41,Sheet3!$A$1:$B$4754,2,FALSE)</f>
        <v>#N/A</v>
      </c>
    </row>
    <row r="42" spans="1:13" x14ac:dyDescent="0.25">
      <c r="A42" s="1" t="str">
        <f t="shared" si="1"/>
        <v>HOS-Hose or Reel</v>
      </c>
      <c r="B42" s="1" t="s">
        <v>164</v>
      </c>
      <c r="C42" s="1" t="s">
        <v>165</v>
      </c>
      <c r="D42" s="1">
        <v>50</v>
      </c>
      <c r="F42" s="1" t="e">
        <f>COUNTIF([1]Assetlist!AD:AD,[2]UsefulLifelookup!A42)</f>
        <v>#VALUE!</v>
      </c>
      <c r="M42" s="1" t="e">
        <f>VLOOKUP(C42,Sheet3!$A$1:$B$4754,2,FALSE)</f>
        <v>#N/A</v>
      </c>
    </row>
    <row r="43" spans="1:13" x14ac:dyDescent="0.25">
      <c r="A43" s="1" t="str">
        <f t="shared" si="1"/>
        <v>HTR-Heater</v>
      </c>
      <c r="B43" s="1" t="s">
        <v>166</v>
      </c>
      <c r="C43" s="1" t="s">
        <v>167</v>
      </c>
      <c r="D43" s="2">
        <v>25</v>
      </c>
      <c r="E43" s="1" t="s">
        <v>48</v>
      </c>
      <c r="F43" s="1" t="e">
        <f>COUNTIF([1]Assetlist!AD:AD,[2]UsefulLifelookup!A43)</f>
        <v>#VALUE!</v>
      </c>
      <c r="M43" s="1">
        <f>VLOOKUP(C43,Sheet3!$A$1:$B$4754,2,FALSE)</f>
        <v>30</v>
      </c>
    </row>
    <row r="44" spans="1:13" x14ac:dyDescent="0.25">
      <c r="A44" s="1" t="str">
        <f t="shared" si="1"/>
        <v>INB-Insulation Box</v>
      </c>
      <c r="B44" s="1" t="s">
        <v>168</v>
      </c>
      <c r="C44" s="1" t="s">
        <v>169</v>
      </c>
      <c r="D44" s="1">
        <v>20</v>
      </c>
      <c r="F44" s="1" t="e">
        <f>COUNTIF([1]Assetlist!AD:AD,[2]UsefulLifelookup!A44)</f>
        <v>#VALUE!</v>
      </c>
      <c r="M44" s="1" t="e">
        <f>VLOOKUP(C44,Sheet3!$A$1:$B$4754,2,FALSE)</f>
        <v>#N/A</v>
      </c>
    </row>
    <row r="45" spans="1:13" x14ac:dyDescent="0.25">
      <c r="A45" s="1" t="str">
        <f t="shared" si="1"/>
        <v>IRR-Irrigation System</v>
      </c>
      <c r="B45" s="1" t="s">
        <v>170</v>
      </c>
      <c r="C45" s="1" t="s">
        <v>171</v>
      </c>
      <c r="D45" s="1">
        <v>50</v>
      </c>
      <c r="F45" s="1" t="e">
        <f>COUNTIF([1]Assetlist!AD:AD,[2]UsefulLifelookup!A45)</f>
        <v>#VALUE!</v>
      </c>
      <c r="M45" s="1" t="e">
        <f>VLOOKUP(C45,Sheet3!$A$1:$B$4754,2,FALSE)</f>
        <v>#N/A</v>
      </c>
    </row>
    <row r="46" spans="1:13" x14ac:dyDescent="0.25">
      <c r="A46" s="1" t="str">
        <f t="shared" si="1"/>
        <v>ISO-Isolating Valve</v>
      </c>
      <c r="B46" s="1" t="s">
        <v>172</v>
      </c>
      <c r="C46" s="1" t="s">
        <v>173</v>
      </c>
      <c r="D46" s="1">
        <v>30</v>
      </c>
      <c r="F46" s="1" t="e">
        <f>COUNTIF([1]Assetlist!AD:AD,[2]UsefulLifelookup!A46)</f>
        <v>#VALUE!</v>
      </c>
      <c r="M46" s="1" t="e">
        <f>VLOOKUP(C46,Sheet3!$A$1:$B$4754,2,FALSE)</f>
        <v>#N/A</v>
      </c>
    </row>
    <row r="47" spans="1:13" x14ac:dyDescent="0.25">
      <c r="A47" s="1" t="str">
        <f t="shared" si="1"/>
        <v>LAN-Landscaping</v>
      </c>
      <c r="B47" s="1" t="s">
        <v>174</v>
      </c>
      <c r="C47" s="1" t="s">
        <v>175</v>
      </c>
      <c r="D47" s="1">
        <v>100</v>
      </c>
      <c r="F47" s="1" t="e">
        <f>COUNTIF([1]Assetlist!AD:AD,[2]UsefulLifelookup!A47)</f>
        <v>#VALUE!</v>
      </c>
      <c r="M47" s="1" t="e">
        <f>VLOOKUP(C47,Sheet3!$A$1:$B$4754,2,FALSE)</f>
        <v>#N/A</v>
      </c>
    </row>
    <row r="48" spans="1:13" x14ac:dyDescent="0.25">
      <c r="A48" s="1" t="str">
        <f t="shared" si="1"/>
        <v>LSN-Level Sensor</v>
      </c>
      <c r="B48" s="1" t="s">
        <v>176</v>
      </c>
      <c r="C48" s="1" t="s">
        <v>177</v>
      </c>
      <c r="D48" s="1">
        <v>25</v>
      </c>
      <c r="F48" s="1" t="e">
        <f>COUNTIF([1]Assetlist!AD:AD,[2]UsefulLifelookup!A48)</f>
        <v>#VALUE!</v>
      </c>
      <c r="M48" s="1" t="e">
        <f>VLOOKUP(C48,Sheet3!$A$1:$B$4754,2,FALSE)</f>
        <v>#N/A</v>
      </c>
    </row>
    <row r="49" spans="1:13" x14ac:dyDescent="0.25">
      <c r="A49" s="1" t="str">
        <f t="shared" si="1"/>
        <v>NRV-Non Return Valve</v>
      </c>
      <c r="B49" s="1" t="s">
        <v>178</v>
      </c>
      <c r="C49" s="1" t="s">
        <v>179</v>
      </c>
      <c r="D49" s="1">
        <v>30</v>
      </c>
      <c r="F49" s="1" t="e">
        <f>COUNTIF([1]Assetlist!AD:AD,[2]UsefulLifelookup!A49)</f>
        <v>#VALUE!</v>
      </c>
      <c r="M49" s="1" t="e">
        <f>VLOOKUP(C49,Sheet3!$A$1:$B$4754,2,FALSE)</f>
        <v>#N/A</v>
      </c>
    </row>
    <row r="50" spans="1:13" x14ac:dyDescent="0.25">
      <c r="A50" s="1" t="str">
        <f t="shared" si="1"/>
        <v>OCU-Odour Control Unit</v>
      </c>
      <c r="B50" s="1" t="s">
        <v>180</v>
      </c>
      <c r="C50" s="1" t="s">
        <v>181</v>
      </c>
      <c r="D50" s="1">
        <v>20</v>
      </c>
      <c r="F50" s="1" t="e">
        <f>COUNTIF([1]Assetlist!AD:AD,[2]UsefulLifelookup!A50)</f>
        <v>#VALUE!</v>
      </c>
      <c r="M50" s="1" t="e">
        <f>VLOOKUP(C50,Sheet3!$A$1:$B$4754,2,FALSE)</f>
        <v>#N/A</v>
      </c>
    </row>
    <row r="51" spans="1:13" x14ac:dyDescent="0.25">
      <c r="A51" s="1" t="str">
        <f t="shared" si="1"/>
        <v>PCM-Pump Chamber</v>
      </c>
      <c r="B51" s="1" t="s">
        <v>182</v>
      </c>
      <c r="C51" s="1" t="s">
        <v>183</v>
      </c>
      <c r="D51" s="1">
        <v>100</v>
      </c>
      <c r="F51" s="1" t="e">
        <f>COUNTIF([1]Assetlist!AD:AD,[2]UsefulLifelookup!A51)</f>
        <v>#VALUE!</v>
      </c>
      <c r="M51" s="1" t="e">
        <f>VLOOKUP(C51,Sheet3!$A$1:$B$4754,2,FALSE)</f>
        <v>#N/A</v>
      </c>
    </row>
    <row r="52" spans="1:13" x14ac:dyDescent="0.25">
      <c r="A52" s="1" t="str">
        <f t="shared" si="1"/>
        <v>PMC-Pump Control</v>
      </c>
      <c r="B52" s="1" t="s">
        <v>184</v>
      </c>
      <c r="C52" s="1" t="s">
        <v>185</v>
      </c>
      <c r="D52" s="1">
        <v>25</v>
      </c>
      <c r="F52" s="1" t="e">
        <f>COUNTIF([1]Assetlist!AD:AD,[2]UsefulLifelookup!A52)</f>
        <v>#VALUE!</v>
      </c>
      <c r="M52" s="1" t="e">
        <f>VLOOKUP(C52,Sheet3!$A$1:$B$4754,2,FALSE)</f>
        <v>#N/A</v>
      </c>
    </row>
    <row r="53" spans="1:13" x14ac:dyDescent="0.25">
      <c r="A53" s="1" t="str">
        <f t="shared" si="1"/>
        <v>PMP-Pump</v>
      </c>
      <c r="B53" s="1" t="s">
        <v>186</v>
      </c>
      <c r="C53" s="1" t="s">
        <v>187</v>
      </c>
      <c r="D53" s="1">
        <v>20</v>
      </c>
      <c r="F53" s="1" t="e">
        <f>COUNTIF([1]Assetlist!AD:AD,[2]UsefulLifelookup!A53)</f>
        <v>#VALUE!</v>
      </c>
      <c r="M53" s="1" t="e">
        <f>VLOOKUP(C53,Sheet3!$A$1:$B$4754,2,FALSE)</f>
        <v>#N/A</v>
      </c>
    </row>
    <row r="54" spans="1:13" x14ac:dyDescent="0.25">
      <c r="A54" s="1" t="str">
        <f t="shared" si="1"/>
        <v>PPR-Pump Rails</v>
      </c>
      <c r="B54" s="1" t="s">
        <v>188</v>
      </c>
      <c r="C54" s="1" t="s">
        <v>189</v>
      </c>
      <c r="D54" s="1">
        <v>20</v>
      </c>
      <c r="F54" s="1" t="e">
        <f>COUNTIF([1]Assetlist!AD:AD,[2]UsefulLifelookup!A54)</f>
        <v>#VALUE!</v>
      </c>
      <c r="M54" s="1" t="e">
        <f>VLOOKUP(C54,Sheet3!$A$1:$B$4754,2,FALSE)</f>
        <v>#N/A</v>
      </c>
    </row>
    <row r="55" spans="1:13" x14ac:dyDescent="0.25">
      <c r="A55" s="1" t="str">
        <f t="shared" si="1"/>
        <v>PWS-Pressure Washer</v>
      </c>
      <c r="B55" s="1" t="s">
        <v>190</v>
      </c>
      <c r="C55" s="1" t="s">
        <v>191</v>
      </c>
      <c r="D55" s="1">
        <v>20</v>
      </c>
      <c r="F55" s="1" t="e">
        <f>COUNTIF([1]Assetlist!AD:AD,[2]UsefulLifelookup!A55)</f>
        <v>#VALUE!</v>
      </c>
      <c r="M55" s="1" t="e">
        <f>VLOOKUP(C55,Sheet3!$A$1:$B$4754,2,FALSE)</f>
        <v>#N/A</v>
      </c>
    </row>
    <row r="56" spans="1:13" x14ac:dyDescent="0.25">
      <c r="A56" s="1" t="str">
        <f t="shared" si="1"/>
        <v>SLV-Valve</v>
      </c>
      <c r="B56" s="1" t="s">
        <v>192</v>
      </c>
      <c r="C56" s="1" t="s">
        <v>193</v>
      </c>
      <c r="D56" s="1">
        <v>30</v>
      </c>
      <c r="F56" s="1" t="e">
        <f>COUNTIF([1]Assetlist!AD:AD,[2]UsefulLifelookup!A56)</f>
        <v>#VALUE!</v>
      </c>
      <c r="M56" s="1" t="e">
        <f>VLOOKUP(C56,Sheet3!$A$1:$B$4754,2,FALSE)</f>
        <v>#N/A</v>
      </c>
    </row>
    <row r="57" spans="1:13" x14ac:dyDescent="0.25">
      <c r="A57" s="1" t="str">
        <f t="shared" si="1"/>
        <v>SOL-Solenoid Valve</v>
      </c>
      <c r="B57" s="1" t="s">
        <v>194</v>
      </c>
      <c r="C57" s="1" t="s">
        <v>195</v>
      </c>
      <c r="D57" s="1">
        <v>30</v>
      </c>
      <c r="F57" s="1" t="e">
        <f>COUNTIF([1]Assetlist!AD:AD,[2]UsefulLifelookup!A57)</f>
        <v>#VALUE!</v>
      </c>
      <c r="M57" s="1" t="e">
        <f>VLOOKUP(C57,Sheet3!$A$1:$B$4754,2,FALSE)</f>
        <v>#N/A</v>
      </c>
    </row>
    <row r="58" spans="1:13" x14ac:dyDescent="0.25">
      <c r="A58" s="1" t="str">
        <f t="shared" si="1"/>
        <v>STR-Storage Chamber</v>
      </c>
      <c r="B58" s="1" t="s">
        <v>196</v>
      </c>
      <c r="C58" s="1" t="s">
        <v>197</v>
      </c>
      <c r="D58" s="1">
        <v>100</v>
      </c>
      <c r="F58" s="1" t="e">
        <f>COUNTIF([1]Assetlist!AD:AD,[2]UsefulLifelookup!A58)</f>
        <v>#VALUE!</v>
      </c>
      <c r="M58" s="1" t="e">
        <f>VLOOKUP(C58,Sheet3!$A$1:$B$4754,2,FALSE)</f>
        <v>#N/A</v>
      </c>
    </row>
    <row r="59" spans="1:13" x14ac:dyDescent="0.25">
      <c r="A59" s="1" t="str">
        <f t="shared" si="1"/>
        <v>SWB-Switchboard</v>
      </c>
      <c r="B59" s="1" t="s">
        <v>198</v>
      </c>
      <c r="C59" s="1" t="s">
        <v>199</v>
      </c>
      <c r="D59" s="1">
        <v>25</v>
      </c>
      <c r="F59" s="1" t="e">
        <f>COUNTIF([1]Assetlist!AD:AD,[2]UsefulLifelookup!A59)</f>
        <v>#VALUE!</v>
      </c>
      <c r="M59" s="1" t="e">
        <f>VLOOKUP(C59,Sheet3!$A$1:$B$4754,2,FALSE)</f>
        <v>#N/A</v>
      </c>
    </row>
    <row r="60" spans="1:13" x14ac:dyDescent="0.25">
      <c r="A60" s="1" t="str">
        <f t="shared" si="1"/>
        <v>TEE-TEE</v>
      </c>
      <c r="B60" s="1" t="s">
        <v>200</v>
      </c>
      <c r="C60" s="1" t="s">
        <v>200</v>
      </c>
      <c r="D60" s="1">
        <v>100</v>
      </c>
      <c r="F60" s="1" t="e">
        <f>COUNTIF([1]Assetlist!AD:AD,[2]UsefulLifelookup!A60)</f>
        <v>#VALUE!</v>
      </c>
      <c r="M60" s="1" t="e">
        <f>VLOOKUP(C60,Sheet3!$A$1:$B$4754,2,FALSE)</f>
        <v>#N/A</v>
      </c>
    </row>
    <row r="61" spans="1:13" x14ac:dyDescent="0.25">
      <c r="A61" s="1" t="str">
        <f t="shared" si="1"/>
        <v>TEL-Telemetry</v>
      </c>
      <c r="B61" s="1" t="s">
        <v>201</v>
      </c>
      <c r="C61" s="1" t="s">
        <v>202</v>
      </c>
      <c r="D61" s="1">
        <v>15</v>
      </c>
      <c r="F61" s="1" t="e">
        <f>COUNTIF([1]Assetlist!AD:AD,[2]UsefulLifelookup!A61)</f>
        <v>#VALUE!</v>
      </c>
      <c r="M61" s="1" t="e">
        <f>VLOOKUP(C61,Sheet3!$A$1:$B$4754,2,FALSE)</f>
        <v>#N/A</v>
      </c>
    </row>
    <row r="62" spans="1:13" x14ac:dyDescent="0.25">
      <c r="A62" s="1" t="str">
        <f t="shared" si="1"/>
        <v>TRN-Transformer</v>
      </c>
      <c r="B62" s="1" t="s">
        <v>203</v>
      </c>
      <c r="C62" s="1" t="s">
        <v>204</v>
      </c>
      <c r="D62" s="1">
        <v>25</v>
      </c>
      <c r="F62" s="1" t="e">
        <f>COUNTIF([1]Assetlist!AD:AD,[2]UsefulLifelookup!A62)</f>
        <v>#VALUE!</v>
      </c>
      <c r="M62" s="1" t="e">
        <f>VLOOKUP(C62,Sheet3!$A$1:$B$4754,2,FALSE)</f>
        <v>#N/A</v>
      </c>
    </row>
    <row r="63" spans="1:13" x14ac:dyDescent="0.25">
      <c r="A63" s="1" t="str">
        <f t="shared" si="1"/>
        <v>TUR-Telemetry Unit</v>
      </c>
      <c r="B63" s="1" t="s">
        <v>205</v>
      </c>
      <c r="C63" s="1" t="s">
        <v>206</v>
      </c>
      <c r="D63" s="1">
        <v>15</v>
      </c>
      <c r="F63" s="1" t="e">
        <f>COUNTIF([1]Assetlist!AD:AD,[2]UsefulLifelookup!A63)</f>
        <v>#VALUE!</v>
      </c>
      <c r="M63" s="1" t="e">
        <f>VLOOKUP(C63,Sheet3!$A$1:$B$4754,2,FALSE)</f>
        <v>#N/A</v>
      </c>
    </row>
    <row r="64" spans="1:13" x14ac:dyDescent="0.25">
      <c r="A64" s="1" t="str">
        <f t="shared" si="1"/>
        <v>WWL-Wet Well Lid</v>
      </c>
      <c r="B64" s="1" t="s">
        <v>207</v>
      </c>
      <c r="C64" s="1" t="s">
        <v>208</v>
      </c>
      <c r="D64" s="1">
        <v>100</v>
      </c>
      <c r="F64" s="1" t="e">
        <f>COUNTIF([1]Assetlist!AD:AD,[2]UsefulLifelookup!A64)</f>
        <v>#VALUE!</v>
      </c>
      <c r="M64" s="1" t="e">
        <f>VLOOKUP(C64,Sheet3!$A$1:$B$4754,2,FALSE)</f>
        <v>#N/A</v>
      </c>
    </row>
  </sheetData>
  <autoFilter ref="A1:F64" xr:uid="{8D98DA52-7D82-4631-8CDA-27AD9B4E066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D681B-6E44-44FB-BF81-765D2AF74060}">
  <dimension ref="B1:J2368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2" max="2" width="18.81640625" customWidth="1"/>
    <col min="3" max="3" width="21.453125" customWidth="1"/>
    <col min="4" max="4" width="24.6328125" customWidth="1"/>
    <col min="5" max="5" width="25" bestFit="1" customWidth="1"/>
    <col min="6" max="7" width="25.453125" customWidth="1"/>
    <col min="10" max="10" width="13.6328125" bestFit="1" customWidth="1"/>
  </cols>
  <sheetData>
    <row r="1" spans="2:10" x14ac:dyDescent="0.35"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115</v>
      </c>
      <c r="H1" t="s">
        <v>78</v>
      </c>
      <c r="I1" t="s">
        <v>79</v>
      </c>
      <c r="J1" t="s">
        <v>77</v>
      </c>
    </row>
    <row r="2" spans="2:10" x14ac:dyDescent="0.35">
      <c r="B2" t="s">
        <v>58</v>
      </c>
      <c r="C2" t="s">
        <v>59</v>
      </c>
      <c r="D2" t="s">
        <v>60</v>
      </c>
      <c r="E2" t="s">
        <v>61</v>
      </c>
      <c r="F2" t="s">
        <v>62</v>
      </c>
      <c r="G2" t="e">
        <v>#N/A</v>
      </c>
      <c r="H2">
        <v>20</v>
      </c>
      <c r="I2" t="e">
        <v>#N/A</v>
      </c>
      <c r="J2">
        <v>0</v>
      </c>
    </row>
    <row r="3" spans="2:10" x14ac:dyDescent="0.35">
      <c r="B3" t="s">
        <v>58</v>
      </c>
      <c r="C3" t="s">
        <v>59</v>
      </c>
      <c r="D3" t="s">
        <v>60</v>
      </c>
      <c r="E3" t="s">
        <v>61</v>
      </c>
      <c r="F3" t="s">
        <v>62</v>
      </c>
      <c r="G3" t="e">
        <v>#N/A</v>
      </c>
      <c r="H3">
        <v>20</v>
      </c>
      <c r="I3">
        <v>20</v>
      </c>
      <c r="J3">
        <v>6822.8914397561493</v>
      </c>
    </row>
    <row r="4" spans="2:10" x14ac:dyDescent="0.35">
      <c r="B4" t="s">
        <v>14</v>
      </c>
      <c r="C4" t="s">
        <v>59</v>
      </c>
      <c r="D4" t="s">
        <v>60</v>
      </c>
      <c r="E4" t="s">
        <v>61</v>
      </c>
      <c r="F4" t="s">
        <v>63</v>
      </c>
      <c r="G4" t="e">
        <v>#N/A</v>
      </c>
      <c r="H4">
        <v>80</v>
      </c>
      <c r="I4">
        <v>84</v>
      </c>
      <c r="J4">
        <v>6822.8914397561493</v>
      </c>
    </row>
    <row r="5" spans="2:10" x14ac:dyDescent="0.35">
      <c r="B5" t="s">
        <v>14</v>
      </c>
      <c r="C5" t="s">
        <v>59</v>
      </c>
      <c r="D5" t="s">
        <v>60</v>
      </c>
      <c r="E5" t="s">
        <v>61</v>
      </c>
      <c r="F5" t="s">
        <v>63</v>
      </c>
      <c r="G5" t="e">
        <v>#N/A</v>
      </c>
      <c r="H5">
        <v>80</v>
      </c>
      <c r="I5">
        <v>123</v>
      </c>
      <c r="J5">
        <v>6822.8914397561493</v>
      </c>
    </row>
    <row r="6" spans="2:10" x14ac:dyDescent="0.35">
      <c r="B6" t="s">
        <v>14</v>
      </c>
      <c r="C6" t="s">
        <v>59</v>
      </c>
      <c r="D6" t="s">
        <v>60</v>
      </c>
      <c r="E6" t="s">
        <v>61</v>
      </c>
      <c r="F6" t="s">
        <v>63</v>
      </c>
      <c r="G6" t="e">
        <v>#N/A</v>
      </c>
      <c r="H6">
        <v>80</v>
      </c>
      <c r="I6" t="e">
        <v>#N/A</v>
      </c>
      <c r="J6">
        <v>0</v>
      </c>
    </row>
    <row r="7" spans="2:10" x14ac:dyDescent="0.35">
      <c r="B7" t="s">
        <v>14</v>
      </c>
      <c r="C7" t="s">
        <v>59</v>
      </c>
      <c r="D7" t="s">
        <v>60</v>
      </c>
      <c r="E7" t="s">
        <v>61</v>
      </c>
      <c r="F7" t="s">
        <v>63</v>
      </c>
      <c r="G7" t="e">
        <v>#N/A</v>
      </c>
      <c r="H7">
        <v>80</v>
      </c>
      <c r="I7">
        <v>78</v>
      </c>
      <c r="J7">
        <v>6822.8914397561493</v>
      </c>
    </row>
    <row r="8" spans="2:10" x14ac:dyDescent="0.35">
      <c r="B8" t="s">
        <v>14</v>
      </c>
      <c r="C8" t="s">
        <v>59</v>
      </c>
      <c r="D8" t="s">
        <v>60</v>
      </c>
      <c r="E8" t="s">
        <v>61</v>
      </c>
      <c r="F8" t="s">
        <v>63</v>
      </c>
      <c r="G8" t="e">
        <v>#N/A</v>
      </c>
      <c r="H8">
        <v>80</v>
      </c>
      <c r="I8">
        <v>89</v>
      </c>
      <c r="J8">
        <v>6822.8914397561493</v>
      </c>
    </row>
    <row r="9" spans="2:10" x14ac:dyDescent="0.35">
      <c r="B9" t="s">
        <v>14</v>
      </c>
      <c r="C9" t="s">
        <v>59</v>
      </c>
      <c r="D9" t="s">
        <v>60</v>
      </c>
      <c r="E9" t="s">
        <v>61</v>
      </c>
      <c r="F9" t="s">
        <v>63</v>
      </c>
      <c r="G9" t="e">
        <v>#N/A</v>
      </c>
      <c r="H9">
        <v>80</v>
      </c>
      <c r="I9">
        <v>101</v>
      </c>
      <c r="J9">
        <v>6822.8914397561493</v>
      </c>
    </row>
    <row r="10" spans="2:10" x14ac:dyDescent="0.35">
      <c r="B10" t="s">
        <v>14</v>
      </c>
      <c r="C10" t="s">
        <v>59</v>
      </c>
      <c r="D10" t="s">
        <v>60</v>
      </c>
      <c r="E10" t="s">
        <v>61</v>
      </c>
      <c r="F10" t="s">
        <v>63</v>
      </c>
      <c r="G10" t="e">
        <v>#N/A</v>
      </c>
      <c r="H10">
        <v>80</v>
      </c>
      <c r="I10">
        <v>87</v>
      </c>
      <c r="J10">
        <v>6822.8914397561493</v>
      </c>
    </row>
    <row r="11" spans="2:10" x14ac:dyDescent="0.35">
      <c r="B11" t="s">
        <v>14</v>
      </c>
      <c r="C11" t="s">
        <v>59</v>
      </c>
      <c r="D11" t="s">
        <v>60</v>
      </c>
      <c r="E11" t="s">
        <v>61</v>
      </c>
      <c r="F11" t="s">
        <v>63</v>
      </c>
      <c r="G11" t="e">
        <v>#N/A</v>
      </c>
      <c r="H11">
        <v>80</v>
      </c>
      <c r="I11">
        <v>83</v>
      </c>
      <c r="J11">
        <v>6822.8914397561493</v>
      </c>
    </row>
    <row r="12" spans="2:10" x14ac:dyDescent="0.35">
      <c r="B12" t="s">
        <v>14</v>
      </c>
      <c r="C12" t="s">
        <v>59</v>
      </c>
      <c r="D12" t="s">
        <v>60</v>
      </c>
      <c r="E12" t="s">
        <v>61</v>
      </c>
      <c r="F12" t="s">
        <v>63</v>
      </c>
      <c r="G12" t="e">
        <v>#N/A</v>
      </c>
      <c r="H12">
        <v>80</v>
      </c>
      <c r="I12">
        <v>94</v>
      </c>
      <c r="J12">
        <v>6822.8914397561493</v>
      </c>
    </row>
    <row r="13" spans="2:10" x14ac:dyDescent="0.35">
      <c r="B13" t="s">
        <v>14</v>
      </c>
      <c r="C13" t="s">
        <v>59</v>
      </c>
      <c r="D13" t="s">
        <v>60</v>
      </c>
      <c r="E13" t="s">
        <v>61</v>
      </c>
      <c r="F13" t="s">
        <v>63</v>
      </c>
      <c r="G13" t="e">
        <v>#N/A</v>
      </c>
      <c r="H13">
        <v>80</v>
      </c>
      <c r="I13">
        <v>79</v>
      </c>
      <c r="J13">
        <v>6822.8914397561493</v>
      </c>
    </row>
    <row r="14" spans="2:10" x14ac:dyDescent="0.35">
      <c r="B14" t="s">
        <v>14</v>
      </c>
      <c r="C14" t="s">
        <v>59</v>
      </c>
      <c r="D14" t="s">
        <v>60</v>
      </c>
      <c r="E14" t="s">
        <v>61</v>
      </c>
      <c r="F14" t="s">
        <v>63</v>
      </c>
      <c r="G14" t="e">
        <v>#N/A</v>
      </c>
      <c r="H14">
        <v>80</v>
      </c>
      <c r="I14">
        <v>73</v>
      </c>
      <c r="J14">
        <v>6822.8914397561493</v>
      </c>
    </row>
    <row r="15" spans="2:10" x14ac:dyDescent="0.35">
      <c r="B15" t="s">
        <v>14</v>
      </c>
      <c r="C15" t="s">
        <v>59</v>
      </c>
      <c r="D15" t="s">
        <v>60</v>
      </c>
      <c r="E15" t="s">
        <v>61</v>
      </c>
      <c r="F15" t="s">
        <v>63</v>
      </c>
      <c r="G15" t="e">
        <v>#N/A</v>
      </c>
      <c r="H15">
        <v>80</v>
      </c>
      <c r="I15">
        <v>80</v>
      </c>
      <c r="J15">
        <v>6822.8914397561493</v>
      </c>
    </row>
    <row r="16" spans="2:10" x14ac:dyDescent="0.35">
      <c r="B16" t="s">
        <v>14</v>
      </c>
      <c r="C16" t="s">
        <v>59</v>
      </c>
      <c r="D16" t="s">
        <v>60</v>
      </c>
      <c r="E16" t="s">
        <v>61</v>
      </c>
      <c r="F16" t="s">
        <v>63</v>
      </c>
      <c r="G16" t="e">
        <v>#N/A</v>
      </c>
      <c r="H16">
        <v>80</v>
      </c>
      <c r="I16">
        <v>66</v>
      </c>
      <c r="J16">
        <v>6822.8914397561493</v>
      </c>
    </row>
    <row r="17" spans="2:10" x14ac:dyDescent="0.35">
      <c r="B17" t="s">
        <v>14</v>
      </c>
      <c r="C17" t="s">
        <v>59</v>
      </c>
      <c r="D17" t="s">
        <v>60</v>
      </c>
      <c r="E17" t="s">
        <v>61</v>
      </c>
      <c r="F17" t="s">
        <v>63</v>
      </c>
      <c r="G17" t="e">
        <v>#N/A</v>
      </c>
      <c r="H17">
        <v>80</v>
      </c>
      <c r="I17">
        <v>22</v>
      </c>
      <c r="J17">
        <v>6822.8914397561493</v>
      </c>
    </row>
    <row r="18" spans="2:10" x14ac:dyDescent="0.35">
      <c r="B18" t="s">
        <v>14</v>
      </c>
      <c r="C18" t="s">
        <v>59</v>
      </c>
      <c r="D18" t="s">
        <v>60</v>
      </c>
      <c r="E18" t="s">
        <v>61</v>
      </c>
      <c r="F18" t="s">
        <v>63</v>
      </c>
      <c r="G18" t="e">
        <v>#N/A</v>
      </c>
      <c r="H18">
        <v>80</v>
      </c>
      <c r="I18">
        <v>81</v>
      </c>
      <c r="J18">
        <v>6822.8914397561493</v>
      </c>
    </row>
    <row r="19" spans="2:10" x14ac:dyDescent="0.35">
      <c r="B19" t="s">
        <v>14</v>
      </c>
      <c r="C19" t="s">
        <v>59</v>
      </c>
      <c r="D19" t="s">
        <v>60</v>
      </c>
      <c r="E19" t="s">
        <v>61</v>
      </c>
      <c r="F19" t="s">
        <v>63</v>
      </c>
      <c r="G19" t="e">
        <v>#N/A</v>
      </c>
      <c r="H19">
        <v>80</v>
      </c>
      <c r="I19">
        <v>70</v>
      </c>
      <c r="J19">
        <v>6822.8914397561493</v>
      </c>
    </row>
    <row r="20" spans="2:10" x14ac:dyDescent="0.35">
      <c r="B20" t="s">
        <v>14</v>
      </c>
      <c r="C20" t="s">
        <v>59</v>
      </c>
      <c r="D20" t="s">
        <v>60</v>
      </c>
      <c r="E20" t="s">
        <v>61</v>
      </c>
      <c r="F20" t="s">
        <v>63</v>
      </c>
      <c r="G20" t="e">
        <v>#N/A</v>
      </c>
      <c r="H20">
        <v>80</v>
      </c>
      <c r="I20">
        <v>86</v>
      </c>
      <c r="J20">
        <v>6822.8914397561493</v>
      </c>
    </row>
    <row r="21" spans="2:10" x14ac:dyDescent="0.35">
      <c r="B21" t="s">
        <v>14</v>
      </c>
      <c r="C21" t="s">
        <v>59</v>
      </c>
      <c r="D21" t="s">
        <v>60</v>
      </c>
      <c r="E21" t="s">
        <v>61</v>
      </c>
      <c r="F21" t="s">
        <v>63</v>
      </c>
      <c r="G21" t="e">
        <v>#N/A</v>
      </c>
      <c r="H21">
        <v>80</v>
      </c>
      <c r="I21">
        <v>85</v>
      </c>
      <c r="J21">
        <v>6822.8914397561493</v>
      </c>
    </row>
    <row r="22" spans="2:10" x14ac:dyDescent="0.35">
      <c r="B22" t="s">
        <v>14</v>
      </c>
      <c r="C22" t="s">
        <v>59</v>
      </c>
      <c r="D22" t="s">
        <v>60</v>
      </c>
      <c r="E22" t="s">
        <v>61</v>
      </c>
      <c r="F22" t="s">
        <v>63</v>
      </c>
      <c r="G22" t="e">
        <v>#N/A</v>
      </c>
      <c r="H22">
        <v>80</v>
      </c>
      <c r="I22">
        <v>92</v>
      </c>
      <c r="J22">
        <v>6822.8914397561493</v>
      </c>
    </row>
    <row r="23" spans="2:10" x14ac:dyDescent="0.35">
      <c r="B23" t="s">
        <v>14</v>
      </c>
      <c r="C23" t="s">
        <v>59</v>
      </c>
      <c r="D23" t="s">
        <v>60</v>
      </c>
      <c r="E23" t="s">
        <v>61</v>
      </c>
      <c r="F23" t="s">
        <v>63</v>
      </c>
      <c r="G23" t="e">
        <v>#N/A</v>
      </c>
      <c r="H23">
        <v>80</v>
      </c>
      <c r="I23">
        <v>96</v>
      </c>
      <c r="J23">
        <v>6822.8914397561493</v>
      </c>
    </row>
    <row r="24" spans="2:10" x14ac:dyDescent="0.35">
      <c r="B24" t="s">
        <v>14</v>
      </c>
      <c r="C24" t="s">
        <v>59</v>
      </c>
      <c r="D24" t="s">
        <v>60</v>
      </c>
      <c r="E24" t="s">
        <v>61</v>
      </c>
      <c r="F24" t="s">
        <v>63</v>
      </c>
      <c r="G24" t="e">
        <v>#N/A</v>
      </c>
      <c r="H24">
        <v>80</v>
      </c>
      <c r="I24">
        <v>88</v>
      </c>
      <c r="J24">
        <v>6822.8914397561493</v>
      </c>
    </row>
    <row r="25" spans="2:10" x14ac:dyDescent="0.35">
      <c r="B25" t="s">
        <v>14</v>
      </c>
      <c r="C25" t="s">
        <v>59</v>
      </c>
      <c r="D25" t="s">
        <v>60</v>
      </c>
      <c r="E25" t="s">
        <v>61</v>
      </c>
      <c r="F25" t="s">
        <v>63</v>
      </c>
      <c r="G25" t="e">
        <v>#N/A</v>
      </c>
      <c r="H25">
        <v>80</v>
      </c>
      <c r="I25">
        <v>82</v>
      </c>
      <c r="J25">
        <v>6822.8914397561493</v>
      </c>
    </row>
    <row r="26" spans="2:10" x14ac:dyDescent="0.35">
      <c r="B26" t="s">
        <v>14</v>
      </c>
      <c r="C26" t="s">
        <v>59</v>
      </c>
      <c r="D26" t="s">
        <v>60</v>
      </c>
      <c r="E26" t="s">
        <v>61</v>
      </c>
      <c r="F26" t="s">
        <v>63</v>
      </c>
      <c r="G26" t="e">
        <v>#N/A</v>
      </c>
      <c r="H26">
        <v>80</v>
      </c>
      <c r="I26">
        <v>62</v>
      </c>
      <c r="J26">
        <v>6822.8914397561493</v>
      </c>
    </row>
    <row r="27" spans="2:10" x14ac:dyDescent="0.35">
      <c r="B27" t="s">
        <v>14</v>
      </c>
      <c r="C27" t="s">
        <v>59</v>
      </c>
      <c r="D27" t="s">
        <v>60</v>
      </c>
      <c r="E27" t="s">
        <v>61</v>
      </c>
      <c r="F27" t="s">
        <v>63</v>
      </c>
      <c r="G27" t="e">
        <v>#N/A</v>
      </c>
      <c r="H27">
        <v>80</v>
      </c>
      <c r="I27">
        <v>56</v>
      </c>
      <c r="J27">
        <v>6822.8914397561493</v>
      </c>
    </row>
    <row r="28" spans="2:10" x14ac:dyDescent="0.35">
      <c r="B28" t="s">
        <v>14</v>
      </c>
      <c r="C28" t="s">
        <v>59</v>
      </c>
      <c r="D28" t="s">
        <v>60</v>
      </c>
      <c r="E28" t="s">
        <v>61</v>
      </c>
      <c r="F28" t="s">
        <v>63</v>
      </c>
      <c r="G28" t="e">
        <v>#N/A</v>
      </c>
      <c r="H28">
        <v>80</v>
      </c>
      <c r="I28">
        <v>99</v>
      </c>
      <c r="J28">
        <v>6822.8914397561493</v>
      </c>
    </row>
    <row r="29" spans="2:10" x14ac:dyDescent="0.35">
      <c r="B29" t="s">
        <v>14</v>
      </c>
      <c r="C29" t="s">
        <v>59</v>
      </c>
      <c r="D29" t="s">
        <v>60</v>
      </c>
      <c r="E29" t="s">
        <v>61</v>
      </c>
      <c r="F29" t="s">
        <v>63</v>
      </c>
      <c r="G29" t="e">
        <v>#N/A</v>
      </c>
      <c r="H29">
        <v>80</v>
      </c>
      <c r="I29">
        <v>77</v>
      </c>
      <c r="J29">
        <v>6822.8914397561493</v>
      </c>
    </row>
    <row r="30" spans="2:10" x14ac:dyDescent="0.35">
      <c r="B30" t="s">
        <v>14</v>
      </c>
      <c r="C30" t="s">
        <v>59</v>
      </c>
      <c r="D30" t="s">
        <v>60</v>
      </c>
      <c r="E30" t="s">
        <v>61</v>
      </c>
      <c r="F30" t="s">
        <v>63</v>
      </c>
      <c r="G30" t="e">
        <v>#N/A</v>
      </c>
      <c r="H30">
        <v>80</v>
      </c>
      <c r="I30">
        <v>91</v>
      </c>
      <c r="J30">
        <v>6822.8914397561493</v>
      </c>
    </row>
    <row r="31" spans="2:10" x14ac:dyDescent="0.35">
      <c r="B31" t="s">
        <v>14</v>
      </c>
      <c r="C31" t="s">
        <v>59</v>
      </c>
      <c r="D31" t="s">
        <v>60</v>
      </c>
      <c r="E31" t="s">
        <v>61</v>
      </c>
      <c r="F31" t="s">
        <v>63</v>
      </c>
      <c r="G31" t="e">
        <v>#N/A</v>
      </c>
      <c r="H31">
        <v>80</v>
      </c>
      <c r="I31">
        <v>98</v>
      </c>
      <c r="J31">
        <v>6822.8914397561493</v>
      </c>
    </row>
    <row r="32" spans="2:10" x14ac:dyDescent="0.35">
      <c r="B32" t="s">
        <v>14</v>
      </c>
      <c r="C32" t="s">
        <v>59</v>
      </c>
      <c r="D32" t="s">
        <v>60</v>
      </c>
      <c r="E32" t="s">
        <v>61</v>
      </c>
      <c r="F32" t="s">
        <v>63</v>
      </c>
      <c r="G32" t="e">
        <v>#N/A</v>
      </c>
      <c r="H32">
        <v>80</v>
      </c>
      <c r="I32">
        <v>71</v>
      </c>
      <c r="J32">
        <v>6822.8914397561493</v>
      </c>
    </row>
    <row r="33" spans="2:10" x14ac:dyDescent="0.35">
      <c r="B33" t="s">
        <v>14</v>
      </c>
      <c r="C33" t="s">
        <v>59</v>
      </c>
      <c r="D33" t="s">
        <v>60</v>
      </c>
      <c r="E33" t="s">
        <v>61</v>
      </c>
      <c r="F33" t="s">
        <v>63</v>
      </c>
      <c r="G33" t="e">
        <v>#N/A</v>
      </c>
      <c r="H33">
        <v>80</v>
      </c>
      <c r="I33">
        <v>103</v>
      </c>
      <c r="J33">
        <v>6822.8914397561493</v>
      </c>
    </row>
    <row r="34" spans="2:10" x14ac:dyDescent="0.35">
      <c r="B34" t="s">
        <v>14</v>
      </c>
      <c r="C34" t="s">
        <v>59</v>
      </c>
      <c r="D34" t="s">
        <v>60</v>
      </c>
      <c r="E34" t="s">
        <v>61</v>
      </c>
      <c r="F34" t="s">
        <v>63</v>
      </c>
      <c r="G34" t="e">
        <v>#N/A</v>
      </c>
      <c r="H34">
        <v>80</v>
      </c>
      <c r="I34">
        <v>95</v>
      </c>
      <c r="J34">
        <v>6822.8914397561493</v>
      </c>
    </row>
    <row r="35" spans="2:10" x14ac:dyDescent="0.35">
      <c r="B35" t="s">
        <v>14</v>
      </c>
      <c r="C35" t="s">
        <v>59</v>
      </c>
      <c r="D35" t="s">
        <v>60</v>
      </c>
      <c r="E35" t="s">
        <v>61</v>
      </c>
      <c r="F35" t="s">
        <v>63</v>
      </c>
      <c r="G35" t="e">
        <v>#N/A</v>
      </c>
      <c r="H35">
        <v>80</v>
      </c>
      <c r="I35">
        <v>111</v>
      </c>
      <c r="J35">
        <v>6822.8914397561493</v>
      </c>
    </row>
    <row r="36" spans="2:10" x14ac:dyDescent="0.35">
      <c r="B36" t="s">
        <v>14</v>
      </c>
      <c r="C36" t="s">
        <v>59</v>
      </c>
      <c r="D36" t="s">
        <v>60</v>
      </c>
      <c r="E36" t="s">
        <v>61</v>
      </c>
      <c r="F36" t="s">
        <v>63</v>
      </c>
      <c r="G36" t="e">
        <v>#N/A</v>
      </c>
      <c r="H36">
        <v>80</v>
      </c>
      <c r="I36">
        <v>100</v>
      </c>
      <c r="J36">
        <v>6822.8914397561493</v>
      </c>
    </row>
    <row r="37" spans="2:10" x14ac:dyDescent="0.35">
      <c r="B37" t="s">
        <v>14</v>
      </c>
      <c r="C37" t="s">
        <v>59</v>
      </c>
      <c r="D37" t="s">
        <v>60</v>
      </c>
      <c r="E37" t="s">
        <v>61</v>
      </c>
      <c r="F37" t="s">
        <v>63</v>
      </c>
      <c r="G37" t="e">
        <v>#N/A</v>
      </c>
      <c r="H37">
        <v>80</v>
      </c>
      <c r="I37">
        <v>116</v>
      </c>
      <c r="J37">
        <v>6822.8914397561493</v>
      </c>
    </row>
    <row r="38" spans="2:10" x14ac:dyDescent="0.35">
      <c r="B38" t="s">
        <v>14</v>
      </c>
      <c r="C38" t="s">
        <v>59</v>
      </c>
      <c r="D38" t="s">
        <v>60</v>
      </c>
      <c r="E38" t="s">
        <v>61</v>
      </c>
      <c r="F38" t="s">
        <v>63</v>
      </c>
      <c r="G38" t="e">
        <v>#N/A</v>
      </c>
      <c r="H38">
        <v>80</v>
      </c>
      <c r="I38">
        <v>67</v>
      </c>
      <c r="J38">
        <v>6822.8914397561493</v>
      </c>
    </row>
    <row r="39" spans="2:10" x14ac:dyDescent="0.35">
      <c r="B39" t="s">
        <v>14</v>
      </c>
      <c r="C39" t="s">
        <v>59</v>
      </c>
      <c r="D39" t="s">
        <v>60</v>
      </c>
      <c r="E39" t="s">
        <v>61</v>
      </c>
      <c r="F39" t="s">
        <v>63</v>
      </c>
      <c r="G39" t="e">
        <v>#N/A</v>
      </c>
      <c r="H39">
        <v>80</v>
      </c>
      <c r="I39">
        <v>104</v>
      </c>
      <c r="J39">
        <v>6822.8914397561493</v>
      </c>
    </row>
    <row r="40" spans="2:10" x14ac:dyDescent="0.35">
      <c r="B40" t="s">
        <v>14</v>
      </c>
      <c r="C40" t="s">
        <v>59</v>
      </c>
      <c r="D40" t="s">
        <v>60</v>
      </c>
      <c r="E40" t="s">
        <v>61</v>
      </c>
      <c r="F40" t="s">
        <v>63</v>
      </c>
      <c r="G40" t="e">
        <v>#N/A</v>
      </c>
      <c r="H40">
        <v>80</v>
      </c>
      <c r="I40">
        <v>115</v>
      </c>
      <c r="J40">
        <v>6822.8914397561493</v>
      </c>
    </row>
    <row r="41" spans="2:10" x14ac:dyDescent="0.35">
      <c r="B41" t="s">
        <v>14</v>
      </c>
      <c r="C41" t="s">
        <v>59</v>
      </c>
      <c r="D41" t="s">
        <v>60</v>
      </c>
      <c r="E41" t="s">
        <v>61</v>
      </c>
      <c r="F41" t="s">
        <v>63</v>
      </c>
      <c r="G41" t="e">
        <v>#N/A</v>
      </c>
      <c r="H41">
        <v>80</v>
      </c>
      <c r="I41">
        <v>90</v>
      </c>
      <c r="J41">
        <v>6822.8914397561493</v>
      </c>
    </row>
    <row r="42" spans="2:10" x14ac:dyDescent="0.35">
      <c r="B42" t="s">
        <v>14</v>
      </c>
      <c r="C42" t="s">
        <v>59</v>
      </c>
      <c r="D42" t="s">
        <v>60</v>
      </c>
      <c r="E42" t="s">
        <v>61</v>
      </c>
      <c r="F42" t="s">
        <v>63</v>
      </c>
      <c r="G42" t="e">
        <v>#N/A</v>
      </c>
      <c r="H42">
        <v>80</v>
      </c>
      <c r="I42">
        <v>119</v>
      </c>
      <c r="J42">
        <v>6822.8914397561493</v>
      </c>
    </row>
    <row r="43" spans="2:10" x14ac:dyDescent="0.35">
      <c r="B43" t="s">
        <v>14</v>
      </c>
      <c r="C43" t="s">
        <v>59</v>
      </c>
      <c r="D43" t="s">
        <v>60</v>
      </c>
      <c r="E43" t="s">
        <v>61</v>
      </c>
      <c r="F43" t="s">
        <v>63</v>
      </c>
      <c r="G43" t="e">
        <v>#N/A</v>
      </c>
      <c r="H43">
        <v>80</v>
      </c>
      <c r="I43">
        <v>107</v>
      </c>
      <c r="J43">
        <v>6822.8914397561493</v>
      </c>
    </row>
    <row r="44" spans="2:10" x14ac:dyDescent="0.35">
      <c r="B44" t="s">
        <v>14</v>
      </c>
      <c r="C44" t="s">
        <v>59</v>
      </c>
      <c r="D44" t="s">
        <v>60</v>
      </c>
      <c r="E44" t="s">
        <v>61</v>
      </c>
      <c r="F44" t="s">
        <v>63</v>
      </c>
      <c r="G44" t="e">
        <v>#N/A</v>
      </c>
      <c r="H44">
        <v>80</v>
      </c>
      <c r="I44">
        <v>97</v>
      </c>
      <c r="J44">
        <v>6822.8914397561493</v>
      </c>
    </row>
    <row r="45" spans="2:10" x14ac:dyDescent="0.35">
      <c r="B45" t="s">
        <v>14</v>
      </c>
      <c r="C45" t="s">
        <v>59</v>
      </c>
      <c r="D45" t="s">
        <v>60</v>
      </c>
      <c r="E45" t="s">
        <v>61</v>
      </c>
      <c r="F45" t="s">
        <v>63</v>
      </c>
      <c r="G45" t="e">
        <v>#N/A</v>
      </c>
      <c r="H45">
        <v>80</v>
      </c>
      <c r="I45">
        <v>102</v>
      </c>
      <c r="J45">
        <v>6822.8914397561493</v>
      </c>
    </row>
    <row r="46" spans="2:10" x14ac:dyDescent="0.35">
      <c r="B46" t="s">
        <v>14</v>
      </c>
      <c r="C46" t="s">
        <v>59</v>
      </c>
      <c r="D46" t="s">
        <v>60</v>
      </c>
      <c r="E46" t="s">
        <v>61</v>
      </c>
      <c r="F46" t="s">
        <v>63</v>
      </c>
      <c r="G46" t="e">
        <v>#N/A</v>
      </c>
      <c r="H46">
        <v>80</v>
      </c>
      <c r="I46">
        <v>108</v>
      </c>
      <c r="J46">
        <v>6822.8914397561493</v>
      </c>
    </row>
    <row r="47" spans="2:10" x14ac:dyDescent="0.35">
      <c r="B47" t="s">
        <v>14</v>
      </c>
      <c r="C47" t="s">
        <v>59</v>
      </c>
      <c r="D47" t="s">
        <v>60</v>
      </c>
      <c r="E47" t="s">
        <v>61</v>
      </c>
      <c r="F47" t="s">
        <v>63</v>
      </c>
      <c r="G47" t="e">
        <v>#N/A</v>
      </c>
      <c r="H47">
        <v>80</v>
      </c>
      <c r="I47">
        <v>47</v>
      </c>
      <c r="J47">
        <v>6822.8914397561493</v>
      </c>
    </row>
    <row r="48" spans="2:10" x14ac:dyDescent="0.35">
      <c r="B48" t="s">
        <v>14</v>
      </c>
      <c r="C48" t="s">
        <v>59</v>
      </c>
      <c r="D48" t="s">
        <v>60</v>
      </c>
      <c r="E48" t="s">
        <v>61</v>
      </c>
      <c r="F48" t="s">
        <v>63</v>
      </c>
      <c r="G48" t="e">
        <v>#N/A</v>
      </c>
      <c r="H48">
        <v>80</v>
      </c>
      <c r="I48">
        <v>54</v>
      </c>
      <c r="J48">
        <v>6822.8914397561493</v>
      </c>
    </row>
    <row r="49" spans="2:10" x14ac:dyDescent="0.35">
      <c r="B49" t="s">
        <v>14</v>
      </c>
      <c r="C49" t="s">
        <v>59</v>
      </c>
      <c r="D49" t="s">
        <v>60</v>
      </c>
      <c r="E49" t="s">
        <v>61</v>
      </c>
      <c r="F49" t="s">
        <v>63</v>
      </c>
      <c r="G49" t="e">
        <v>#N/A</v>
      </c>
      <c r="H49">
        <v>80</v>
      </c>
      <c r="I49">
        <v>64</v>
      </c>
      <c r="J49">
        <v>6822.8914397561493</v>
      </c>
    </row>
    <row r="50" spans="2:10" x14ac:dyDescent="0.35">
      <c r="B50" t="s">
        <v>64</v>
      </c>
      <c r="C50" t="s">
        <v>59</v>
      </c>
      <c r="D50" t="s">
        <v>60</v>
      </c>
      <c r="E50" t="s">
        <v>61</v>
      </c>
      <c r="F50" t="s">
        <v>65</v>
      </c>
      <c r="G50" t="e">
        <v>#N/A</v>
      </c>
      <c r="H50">
        <v>0</v>
      </c>
      <c r="I50" t="e">
        <v>#N/A</v>
      </c>
      <c r="J50">
        <v>0</v>
      </c>
    </row>
    <row r="51" spans="2:10" x14ac:dyDescent="0.35">
      <c r="B51" t="s">
        <v>66</v>
      </c>
      <c r="C51" t="s">
        <v>59</v>
      </c>
      <c r="D51" t="s">
        <v>60</v>
      </c>
      <c r="E51" t="s">
        <v>61</v>
      </c>
      <c r="F51" t="s">
        <v>67</v>
      </c>
      <c r="G51" t="e">
        <v>#N/A</v>
      </c>
      <c r="H51">
        <v>0</v>
      </c>
      <c r="I51" t="e">
        <v>#N/A</v>
      </c>
      <c r="J51">
        <v>0</v>
      </c>
    </row>
    <row r="52" spans="2:10" x14ac:dyDescent="0.35">
      <c r="B52" t="s">
        <v>11</v>
      </c>
      <c r="C52" t="s">
        <v>59</v>
      </c>
      <c r="D52" t="s">
        <v>60</v>
      </c>
      <c r="E52" t="s">
        <v>68</v>
      </c>
      <c r="F52" t="s">
        <v>69</v>
      </c>
      <c r="G52" t="e">
        <v>#N/A</v>
      </c>
      <c r="H52">
        <v>80</v>
      </c>
      <c r="I52">
        <v>84</v>
      </c>
      <c r="J52">
        <v>330.94258259940483</v>
      </c>
    </row>
    <row r="53" spans="2:10" x14ac:dyDescent="0.35">
      <c r="B53" t="s">
        <v>11</v>
      </c>
      <c r="C53" t="s">
        <v>59</v>
      </c>
      <c r="D53" t="s">
        <v>60</v>
      </c>
      <c r="E53" t="s">
        <v>68</v>
      </c>
      <c r="F53" t="s">
        <v>69</v>
      </c>
      <c r="G53">
        <v>200</v>
      </c>
      <c r="H53">
        <v>80</v>
      </c>
      <c r="I53">
        <v>84</v>
      </c>
      <c r="J53">
        <v>485.21656847281139</v>
      </c>
    </row>
    <row r="54" spans="2:10" x14ac:dyDescent="0.35">
      <c r="B54" t="s">
        <v>12</v>
      </c>
      <c r="C54" t="s">
        <v>59</v>
      </c>
      <c r="D54" t="s">
        <v>60</v>
      </c>
      <c r="E54" t="s">
        <v>68</v>
      </c>
      <c r="F54" t="s">
        <v>70</v>
      </c>
      <c r="G54">
        <v>300</v>
      </c>
      <c r="H54">
        <v>80</v>
      </c>
      <c r="I54">
        <v>80</v>
      </c>
      <c r="J54">
        <v>714.13925718818939</v>
      </c>
    </row>
    <row r="55" spans="2:10" x14ac:dyDescent="0.35">
      <c r="B55" t="s">
        <v>11</v>
      </c>
      <c r="C55" t="s">
        <v>59</v>
      </c>
      <c r="D55" t="s">
        <v>60</v>
      </c>
      <c r="E55" t="s">
        <v>68</v>
      </c>
      <c r="F55" t="s">
        <v>69</v>
      </c>
      <c r="G55">
        <v>150</v>
      </c>
      <c r="H55">
        <v>80</v>
      </c>
      <c r="I55">
        <v>101</v>
      </c>
      <c r="J55">
        <v>457.84537743075549</v>
      </c>
    </row>
    <row r="56" spans="2:10" x14ac:dyDescent="0.35">
      <c r="B56" t="s">
        <v>12</v>
      </c>
      <c r="C56" t="s">
        <v>59</v>
      </c>
      <c r="D56" t="s">
        <v>60</v>
      </c>
      <c r="E56" t="s">
        <v>68</v>
      </c>
      <c r="F56" t="s">
        <v>70</v>
      </c>
      <c r="G56">
        <v>200</v>
      </c>
      <c r="H56">
        <v>80</v>
      </c>
      <c r="I56">
        <v>80</v>
      </c>
      <c r="J56">
        <v>485.2165684728115</v>
      </c>
    </row>
    <row r="57" spans="2:10" x14ac:dyDescent="0.35">
      <c r="B57" t="s">
        <v>12</v>
      </c>
      <c r="C57" t="s">
        <v>59</v>
      </c>
      <c r="D57" t="s">
        <v>60</v>
      </c>
      <c r="E57" t="s">
        <v>68</v>
      </c>
      <c r="F57" t="s">
        <v>70</v>
      </c>
      <c r="G57">
        <v>300</v>
      </c>
      <c r="H57">
        <v>80</v>
      </c>
      <c r="I57">
        <v>123</v>
      </c>
      <c r="J57">
        <v>714.13925718818928</v>
      </c>
    </row>
    <row r="58" spans="2:10" x14ac:dyDescent="0.35">
      <c r="B58" t="s">
        <v>11</v>
      </c>
      <c r="C58" t="s">
        <v>59</v>
      </c>
      <c r="D58" t="s">
        <v>60</v>
      </c>
      <c r="E58" t="s">
        <v>68</v>
      </c>
      <c r="F58" t="s">
        <v>69</v>
      </c>
      <c r="G58">
        <v>110</v>
      </c>
      <c r="H58">
        <v>80</v>
      </c>
      <c r="I58" t="e">
        <v>#N/A</v>
      </c>
      <c r="J58">
        <v>0</v>
      </c>
    </row>
    <row r="59" spans="2:10" x14ac:dyDescent="0.35">
      <c r="B59" t="s">
        <v>12</v>
      </c>
      <c r="C59" t="s">
        <v>59</v>
      </c>
      <c r="D59" t="s">
        <v>60</v>
      </c>
      <c r="E59" t="s">
        <v>68</v>
      </c>
      <c r="F59" t="s">
        <v>70</v>
      </c>
      <c r="G59">
        <v>225</v>
      </c>
      <c r="H59">
        <v>80</v>
      </c>
      <c r="I59">
        <v>80</v>
      </c>
      <c r="J59">
        <v>613.36350835152848</v>
      </c>
    </row>
    <row r="60" spans="2:10" x14ac:dyDescent="0.35">
      <c r="B60" t="s">
        <v>11</v>
      </c>
      <c r="C60" t="s">
        <v>59</v>
      </c>
      <c r="D60" t="s">
        <v>60</v>
      </c>
      <c r="E60" t="s">
        <v>68</v>
      </c>
      <c r="F60" t="s">
        <v>69</v>
      </c>
      <c r="G60">
        <v>300</v>
      </c>
      <c r="H60">
        <v>80</v>
      </c>
      <c r="I60">
        <v>123</v>
      </c>
      <c r="J60">
        <v>714.13925718818916</v>
      </c>
    </row>
    <row r="61" spans="2:10" x14ac:dyDescent="0.35">
      <c r="B61" t="s">
        <v>11</v>
      </c>
      <c r="C61" t="s">
        <v>59</v>
      </c>
      <c r="D61" t="s">
        <v>60</v>
      </c>
      <c r="E61" t="s">
        <v>68</v>
      </c>
      <c r="F61" t="s">
        <v>69</v>
      </c>
      <c r="G61">
        <v>200</v>
      </c>
      <c r="H61">
        <v>80</v>
      </c>
      <c r="I61">
        <v>84</v>
      </c>
      <c r="J61">
        <v>485.21656847281162</v>
      </c>
    </row>
    <row r="62" spans="2:10" x14ac:dyDescent="0.35">
      <c r="B62" t="s">
        <v>11</v>
      </c>
      <c r="C62" t="s">
        <v>59</v>
      </c>
      <c r="D62" t="s">
        <v>60</v>
      </c>
      <c r="E62" t="s">
        <v>68</v>
      </c>
      <c r="F62" t="s">
        <v>69</v>
      </c>
      <c r="G62">
        <v>300</v>
      </c>
      <c r="H62">
        <v>80</v>
      </c>
      <c r="I62">
        <v>79</v>
      </c>
      <c r="J62">
        <v>714.13925718818939</v>
      </c>
    </row>
    <row r="63" spans="2:10" x14ac:dyDescent="0.35">
      <c r="B63" t="s">
        <v>11</v>
      </c>
      <c r="C63" t="s">
        <v>59</v>
      </c>
      <c r="D63" t="s">
        <v>60</v>
      </c>
      <c r="E63" t="s">
        <v>68</v>
      </c>
      <c r="F63" t="s">
        <v>69</v>
      </c>
      <c r="G63">
        <v>450</v>
      </c>
      <c r="H63">
        <v>80</v>
      </c>
      <c r="I63">
        <v>68</v>
      </c>
      <c r="J63">
        <v>964.21241170879239</v>
      </c>
    </row>
    <row r="64" spans="2:10" x14ac:dyDescent="0.35">
      <c r="B64" t="s">
        <v>11</v>
      </c>
      <c r="C64" t="s">
        <v>59</v>
      </c>
      <c r="D64" t="s">
        <v>60</v>
      </c>
      <c r="E64" t="s">
        <v>68</v>
      </c>
      <c r="F64" t="s">
        <v>69</v>
      </c>
      <c r="G64">
        <v>150</v>
      </c>
      <c r="H64">
        <v>80</v>
      </c>
      <c r="I64">
        <v>84</v>
      </c>
      <c r="J64">
        <v>457.84537743075555</v>
      </c>
    </row>
    <row r="65" spans="2:10" x14ac:dyDescent="0.35">
      <c r="B65" t="s">
        <v>11</v>
      </c>
      <c r="C65" t="s">
        <v>59</v>
      </c>
      <c r="D65" t="s">
        <v>60</v>
      </c>
      <c r="E65" t="s">
        <v>68</v>
      </c>
      <c r="F65" t="s">
        <v>69</v>
      </c>
      <c r="G65">
        <v>300</v>
      </c>
      <c r="H65">
        <v>80</v>
      </c>
      <c r="I65">
        <v>84</v>
      </c>
      <c r="J65">
        <v>714.13925718818928</v>
      </c>
    </row>
    <row r="66" spans="2:10" x14ac:dyDescent="0.35">
      <c r="B66" t="s">
        <v>11</v>
      </c>
      <c r="C66" t="s">
        <v>59</v>
      </c>
      <c r="D66" t="s">
        <v>60</v>
      </c>
      <c r="E66" t="s">
        <v>68</v>
      </c>
      <c r="F66" t="s">
        <v>69</v>
      </c>
      <c r="G66">
        <v>150</v>
      </c>
      <c r="H66">
        <v>80</v>
      </c>
      <c r="I66">
        <v>84</v>
      </c>
      <c r="J66">
        <v>457.84537743075549</v>
      </c>
    </row>
    <row r="67" spans="2:10" x14ac:dyDescent="0.35">
      <c r="B67" t="s">
        <v>11</v>
      </c>
      <c r="C67" t="s">
        <v>59</v>
      </c>
      <c r="D67" t="s">
        <v>60</v>
      </c>
      <c r="E67" t="s">
        <v>68</v>
      </c>
      <c r="F67" t="s">
        <v>69</v>
      </c>
      <c r="G67">
        <v>200</v>
      </c>
      <c r="H67">
        <v>80</v>
      </c>
      <c r="I67">
        <v>84</v>
      </c>
      <c r="J67">
        <v>485.2165684728115</v>
      </c>
    </row>
    <row r="68" spans="2:10" x14ac:dyDescent="0.35">
      <c r="B68" t="s">
        <v>11</v>
      </c>
      <c r="C68" t="s">
        <v>59</v>
      </c>
      <c r="D68" t="s">
        <v>60</v>
      </c>
      <c r="E68" t="s">
        <v>68</v>
      </c>
      <c r="F68" t="s">
        <v>69</v>
      </c>
      <c r="G68">
        <v>375</v>
      </c>
      <c r="H68">
        <v>80</v>
      </c>
      <c r="I68">
        <v>68</v>
      </c>
      <c r="J68">
        <v>801.22941050382212</v>
      </c>
    </row>
    <row r="69" spans="2:10" x14ac:dyDescent="0.35">
      <c r="B69" t="s">
        <v>11</v>
      </c>
      <c r="C69" t="s">
        <v>59</v>
      </c>
      <c r="D69" t="s">
        <v>60</v>
      </c>
      <c r="E69" t="s">
        <v>68</v>
      </c>
      <c r="F69" t="s">
        <v>69</v>
      </c>
      <c r="G69">
        <v>225</v>
      </c>
      <c r="H69">
        <v>80</v>
      </c>
      <c r="I69">
        <v>84</v>
      </c>
      <c r="J69">
        <v>613.36350835152848</v>
      </c>
    </row>
    <row r="70" spans="2:10" x14ac:dyDescent="0.35">
      <c r="B70" t="s">
        <v>11</v>
      </c>
      <c r="C70" t="s">
        <v>59</v>
      </c>
      <c r="D70" t="s">
        <v>60</v>
      </c>
      <c r="E70" t="s">
        <v>68</v>
      </c>
      <c r="F70" t="s">
        <v>69</v>
      </c>
      <c r="G70">
        <v>450</v>
      </c>
      <c r="H70">
        <v>80</v>
      </c>
      <c r="I70">
        <v>84</v>
      </c>
      <c r="J70">
        <v>964.21241170879216</v>
      </c>
    </row>
    <row r="71" spans="2:10" x14ac:dyDescent="0.35">
      <c r="B71" t="s">
        <v>71</v>
      </c>
      <c r="C71" t="s">
        <v>59</v>
      </c>
      <c r="D71" t="s">
        <v>60</v>
      </c>
      <c r="E71" t="s">
        <v>72</v>
      </c>
      <c r="F71" t="s">
        <v>69</v>
      </c>
      <c r="G71" t="e">
        <v>#N/A</v>
      </c>
      <c r="H71">
        <v>0</v>
      </c>
      <c r="I71" t="e">
        <v>#N/A</v>
      </c>
      <c r="J71">
        <v>0</v>
      </c>
    </row>
    <row r="72" spans="2:10" x14ac:dyDescent="0.35">
      <c r="B72" t="s">
        <v>11</v>
      </c>
      <c r="C72" t="s">
        <v>59</v>
      </c>
      <c r="D72" t="s">
        <v>60</v>
      </c>
      <c r="E72" t="s">
        <v>68</v>
      </c>
      <c r="F72" t="s">
        <v>69</v>
      </c>
      <c r="G72">
        <v>900</v>
      </c>
      <c r="H72">
        <v>80</v>
      </c>
      <c r="I72">
        <v>68</v>
      </c>
      <c r="J72">
        <v>2278.0295817274819</v>
      </c>
    </row>
    <row r="73" spans="2:10" x14ac:dyDescent="0.35">
      <c r="B73" t="s">
        <v>11</v>
      </c>
      <c r="C73" t="s">
        <v>59</v>
      </c>
      <c r="D73" t="s">
        <v>60</v>
      </c>
      <c r="E73" t="s">
        <v>68</v>
      </c>
      <c r="F73" t="s">
        <v>69</v>
      </c>
      <c r="G73">
        <v>525</v>
      </c>
      <c r="H73">
        <v>80</v>
      </c>
      <c r="I73">
        <v>68</v>
      </c>
      <c r="J73">
        <v>1359.8505367712385</v>
      </c>
    </row>
    <row r="74" spans="2:10" x14ac:dyDescent="0.35">
      <c r="B74" t="s">
        <v>11</v>
      </c>
      <c r="C74" t="s">
        <v>59</v>
      </c>
      <c r="D74" t="s">
        <v>60</v>
      </c>
      <c r="E74" t="s">
        <v>68</v>
      </c>
      <c r="F74" t="s">
        <v>69</v>
      </c>
      <c r="G74">
        <v>525</v>
      </c>
      <c r="H74">
        <v>80</v>
      </c>
      <c r="I74">
        <v>84</v>
      </c>
      <c r="J74">
        <v>1359.8505367712382</v>
      </c>
    </row>
    <row r="75" spans="2:10" x14ac:dyDescent="0.35">
      <c r="B75" t="s">
        <v>11</v>
      </c>
      <c r="C75" t="s">
        <v>59</v>
      </c>
      <c r="D75" t="s">
        <v>60</v>
      </c>
      <c r="E75" t="s">
        <v>68</v>
      </c>
      <c r="F75" t="s">
        <v>69</v>
      </c>
      <c r="G75">
        <v>675</v>
      </c>
      <c r="H75">
        <v>80</v>
      </c>
      <c r="I75">
        <v>84</v>
      </c>
      <c r="J75">
        <v>1749.267936596854</v>
      </c>
    </row>
    <row r="76" spans="2:10" x14ac:dyDescent="0.35">
      <c r="B76" t="s">
        <v>11</v>
      </c>
      <c r="C76" t="s">
        <v>59</v>
      </c>
      <c r="D76" t="s">
        <v>60</v>
      </c>
      <c r="E76" t="s">
        <v>68</v>
      </c>
      <c r="F76" t="s">
        <v>69</v>
      </c>
      <c r="G76">
        <v>675</v>
      </c>
      <c r="H76">
        <v>80</v>
      </c>
      <c r="I76">
        <v>84</v>
      </c>
      <c r="J76">
        <v>1749.2679365968536</v>
      </c>
    </row>
    <row r="77" spans="2:10" x14ac:dyDescent="0.35">
      <c r="B77" t="s">
        <v>11</v>
      </c>
      <c r="C77" t="s">
        <v>59</v>
      </c>
      <c r="D77" t="s">
        <v>60</v>
      </c>
      <c r="E77" t="s">
        <v>68</v>
      </c>
      <c r="F77" t="s">
        <v>69</v>
      </c>
      <c r="G77">
        <v>600</v>
      </c>
      <c r="H77">
        <v>80</v>
      </c>
      <c r="I77">
        <v>84</v>
      </c>
      <c r="J77">
        <v>1359.8505367712385</v>
      </c>
    </row>
    <row r="78" spans="2:10" x14ac:dyDescent="0.35">
      <c r="B78" t="s">
        <v>11</v>
      </c>
      <c r="C78" t="s">
        <v>59</v>
      </c>
      <c r="D78" t="s">
        <v>60</v>
      </c>
      <c r="E78" t="s">
        <v>68</v>
      </c>
      <c r="F78" t="s">
        <v>69</v>
      </c>
      <c r="G78">
        <v>600</v>
      </c>
      <c r="H78">
        <v>80</v>
      </c>
      <c r="I78">
        <v>84</v>
      </c>
      <c r="J78">
        <v>1359.8505367712387</v>
      </c>
    </row>
    <row r="79" spans="2:10" x14ac:dyDescent="0.35">
      <c r="B79" t="s">
        <v>11</v>
      </c>
      <c r="C79" t="s">
        <v>59</v>
      </c>
      <c r="D79" t="s">
        <v>60</v>
      </c>
      <c r="E79" t="s">
        <v>68</v>
      </c>
      <c r="F79" t="s">
        <v>69</v>
      </c>
      <c r="G79">
        <v>300</v>
      </c>
      <c r="H79">
        <v>80</v>
      </c>
      <c r="I79">
        <v>84</v>
      </c>
      <c r="J79">
        <v>714.13925718818939</v>
      </c>
    </row>
    <row r="80" spans="2:10" x14ac:dyDescent="0.35">
      <c r="B80" t="s">
        <v>11</v>
      </c>
      <c r="C80" t="s">
        <v>59</v>
      </c>
      <c r="D80" t="s">
        <v>60</v>
      </c>
      <c r="E80" t="s">
        <v>68</v>
      </c>
      <c r="F80" t="s">
        <v>69</v>
      </c>
      <c r="G80">
        <v>300</v>
      </c>
      <c r="H80">
        <v>80</v>
      </c>
      <c r="I80">
        <v>84</v>
      </c>
      <c r="J80">
        <v>714.13925718818916</v>
      </c>
    </row>
    <row r="81" spans="2:10" x14ac:dyDescent="0.35">
      <c r="B81" t="s">
        <v>11</v>
      </c>
      <c r="C81" t="s">
        <v>59</v>
      </c>
      <c r="D81" t="s">
        <v>60</v>
      </c>
      <c r="E81" t="s">
        <v>68</v>
      </c>
      <c r="F81" t="s">
        <v>69</v>
      </c>
      <c r="G81">
        <v>525</v>
      </c>
      <c r="H81">
        <v>80</v>
      </c>
      <c r="I81">
        <v>84</v>
      </c>
      <c r="J81">
        <v>1359.8505367712385</v>
      </c>
    </row>
    <row r="82" spans="2:10" x14ac:dyDescent="0.35">
      <c r="B82" t="s">
        <v>12</v>
      </c>
      <c r="C82" t="s">
        <v>59</v>
      </c>
      <c r="D82" t="s">
        <v>60</v>
      </c>
      <c r="E82" t="s">
        <v>68</v>
      </c>
      <c r="F82" t="s">
        <v>70</v>
      </c>
      <c r="G82">
        <v>1250</v>
      </c>
      <c r="H82">
        <v>80</v>
      </c>
      <c r="I82">
        <v>123</v>
      </c>
      <c r="J82">
        <v>4105.6786563084052</v>
      </c>
    </row>
    <row r="83" spans="2:10" x14ac:dyDescent="0.35">
      <c r="B83" t="s">
        <v>11</v>
      </c>
      <c r="C83" t="s">
        <v>59</v>
      </c>
      <c r="D83" t="s">
        <v>60</v>
      </c>
      <c r="E83" t="s">
        <v>68</v>
      </c>
      <c r="F83" t="s">
        <v>69</v>
      </c>
      <c r="G83">
        <v>750</v>
      </c>
      <c r="H83">
        <v>80</v>
      </c>
      <c r="I83">
        <v>68</v>
      </c>
      <c r="J83">
        <v>1851.2878304808808</v>
      </c>
    </row>
    <row r="84" spans="2:10" x14ac:dyDescent="0.35">
      <c r="B84" t="s">
        <v>11</v>
      </c>
      <c r="C84" t="s">
        <v>59</v>
      </c>
      <c r="D84" t="s">
        <v>60</v>
      </c>
      <c r="E84" t="s">
        <v>68</v>
      </c>
      <c r="F84" t="s">
        <v>69</v>
      </c>
      <c r="G84">
        <v>750</v>
      </c>
      <c r="H84">
        <v>80</v>
      </c>
      <c r="I84">
        <v>68</v>
      </c>
      <c r="J84">
        <v>1851.287830480881</v>
      </c>
    </row>
    <row r="85" spans="2:10" x14ac:dyDescent="0.35">
      <c r="B85" t="s">
        <v>11</v>
      </c>
      <c r="C85" t="s">
        <v>59</v>
      </c>
      <c r="D85" t="s">
        <v>60</v>
      </c>
      <c r="E85" t="s">
        <v>68</v>
      </c>
      <c r="F85" t="s">
        <v>69</v>
      </c>
      <c r="G85">
        <v>600</v>
      </c>
      <c r="H85">
        <v>80</v>
      </c>
      <c r="I85">
        <v>68</v>
      </c>
      <c r="J85">
        <v>1359.8505367712385</v>
      </c>
    </row>
    <row r="86" spans="2:10" x14ac:dyDescent="0.35">
      <c r="B86" t="s">
        <v>11</v>
      </c>
      <c r="C86" t="s">
        <v>59</v>
      </c>
      <c r="D86" t="s">
        <v>60</v>
      </c>
      <c r="E86" t="s">
        <v>68</v>
      </c>
      <c r="F86" t="s">
        <v>69</v>
      </c>
      <c r="G86">
        <v>600</v>
      </c>
      <c r="H86">
        <v>80</v>
      </c>
      <c r="I86">
        <v>68</v>
      </c>
      <c r="J86">
        <v>1359.8505367712382</v>
      </c>
    </row>
    <row r="87" spans="2:10" x14ac:dyDescent="0.35">
      <c r="B87" t="s">
        <v>11</v>
      </c>
      <c r="C87" t="s">
        <v>59</v>
      </c>
      <c r="D87" t="s">
        <v>60</v>
      </c>
      <c r="E87" t="s">
        <v>68</v>
      </c>
      <c r="F87" t="s">
        <v>69</v>
      </c>
      <c r="G87">
        <v>450</v>
      </c>
      <c r="H87">
        <v>80</v>
      </c>
      <c r="I87">
        <v>68</v>
      </c>
      <c r="J87">
        <v>964.21241170879205</v>
      </c>
    </row>
    <row r="88" spans="2:10" x14ac:dyDescent="0.35">
      <c r="B88" t="s">
        <v>11</v>
      </c>
      <c r="C88" t="s">
        <v>59</v>
      </c>
      <c r="D88" t="s">
        <v>60</v>
      </c>
      <c r="E88" t="s">
        <v>68</v>
      </c>
      <c r="F88" t="s">
        <v>69</v>
      </c>
      <c r="G88">
        <v>450</v>
      </c>
      <c r="H88">
        <v>80</v>
      </c>
      <c r="I88">
        <v>68</v>
      </c>
      <c r="J88">
        <v>964.21241170879216</v>
      </c>
    </row>
    <row r="89" spans="2:10" x14ac:dyDescent="0.35">
      <c r="B89" t="s">
        <v>11</v>
      </c>
      <c r="C89" t="s">
        <v>59</v>
      </c>
      <c r="D89" t="s">
        <v>60</v>
      </c>
      <c r="E89" t="s">
        <v>68</v>
      </c>
      <c r="F89" t="s">
        <v>69</v>
      </c>
      <c r="G89">
        <v>450</v>
      </c>
      <c r="H89">
        <v>80</v>
      </c>
      <c r="I89">
        <v>68</v>
      </c>
      <c r="J89">
        <v>964.21241170879227</v>
      </c>
    </row>
    <row r="90" spans="2:10" x14ac:dyDescent="0.35">
      <c r="B90" t="s">
        <v>11</v>
      </c>
      <c r="C90" t="s">
        <v>59</v>
      </c>
      <c r="D90" t="s">
        <v>60</v>
      </c>
      <c r="E90" t="s">
        <v>68</v>
      </c>
      <c r="F90" t="s">
        <v>69</v>
      </c>
      <c r="G90">
        <v>150</v>
      </c>
      <c r="H90">
        <v>80</v>
      </c>
      <c r="I90">
        <v>84</v>
      </c>
      <c r="J90">
        <v>457.84537743075543</v>
      </c>
    </row>
    <row r="91" spans="2:10" x14ac:dyDescent="0.35">
      <c r="B91" t="s">
        <v>11</v>
      </c>
      <c r="C91" t="s">
        <v>59</v>
      </c>
      <c r="D91" t="s">
        <v>60</v>
      </c>
      <c r="E91" t="s">
        <v>68</v>
      </c>
      <c r="F91" t="s">
        <v>69</v>
      </c>
      <c r="G91">
        <v>150</v>
      </c>
      <c r="H91">
        <v>80</v>
      </c>
      <c r="I91">
        <v>68</v>
      </c>
      <c r="J91">
        <v>457.84537743075555</v>
      </c>
    </row>
    <row r="92" spans="2:10" x14ac:dyDescent="0.35">
      <c r="B92" t="s">
        <v>11</v>
      </c>
      <c r="C92" t="s">
        <v>59</v>
      </c>
      <c r="D92" t="s">
        <v>60</v>
      </c>
      <c r="E92" t="s">
        <v>68</v>
      </c>
      <c r="F92" t="s">
        <v>69</v>
      </c>
      <c r="G92">
        <v>450</v>
      </c>
      <c r="H92">
        <v>80</v>
      </c>
      <c r="I92">
        <v>84</v>
      </c>
      <c r="J92">
        <v>964.21241170879227</v>
      </c>
    </row>
    <row r="93" spans="2:10" x14ac:dyDescent="0.35">
      <c r="B93" t="s">
        <v>11</v>
      </c>
      <c r="C93" t="s">
        <v>59</v>
      </c>
      <c r="D93" t="s">
        <v>60</v>
      </c>
      <c r="E93" t="s">
        <v>68</v>
      </c>
      <c r="F93" t="s">
        <v>69</v>
      </c>
      <c r="G93">
        <v>375</v>
      </c>
      <c r="H93">
        <v>80</v>
      </c>
      <c r="I93">
        <v>84</v>
      </c>
      <c r="J93">
        <v>801.22941050382201</v>
      </c>
    </row>
    <row r="94" spans="2:10" x14ac:dyDescent="0.35">
      <c r="B94" t="s">
        <v>11</v>
      </c>
      <c r="C94" t="s">
        <v>59</v>
      </c>
      <c r="D94" t="s">
        <v>60</v>
      </c>
      <c r="E94" t="s">
        <v>68</v>
      </c>
      <c r="F94" t="s">
        <v>69</v>
      </c>
      <c r="G94">
        <v>375</v>
      </c>
      <c r="H94">
        <v>80</v>
      </c>
      <c r="I94">
        <v>84</v>
      </c>
      <c r="J94">
        <v>801.22941050382212</v>
      </c>
    </row>
    <row r="95" spans="2:10" x14ac:dyDescent="0.35">
      <c r="B95" t="s">
        <v>11</v>
      </c>
      <c r="C95" t="s">
        <v>59</v>
      </c>
      <c r="D95" t="s">
        <v>60</v>
      </c>
      <c r="E95" t="s">
        <v>68</v>
      </c>
      <c r="F95" t="s">
        <v>69</v>
      </c>
      <c r="G95">
        <v>600</v>
      </c>
      <c r="H95">
        <v>80</v>
      </c>
      <c r="I95">
        <v>68</v>
      </c>
      <c r="J95">
        <v>1359.8505367712387</v>
      </c>
    </row>
    <row r="96" spans="2:10" x14ac:dyDescent="0.35">
      <c r="B96" t="s">
        <v>11</v>
      </c>
      <c r="C96" t="s">
        <v>59</v>
      </c>
      <c r="D96" t="s">
        <v>60</v>
      </c>
      <c r="E96" t="s">
        <v>68</v>
      </c>
      <c r="F96" t="s">
        <v>69</v>
      </c>
      <c r="G96">
        <v>225</v>
      </c>
      <c r="H96">
        <v>80</v>
      </c>
      <c r="I96">
        <v>84</v>
      </c>
      <c r="J96">
        <v>613.36350835152859</v>
      </c>
    </row>
    <row r="97" spans="2:10" x14ac:dyDescent="0.35">
      <c r="B97" t="s">
        <v>11</v>
      </c>
      <c r="C97" t="s">
        <v>59</v>
      </c>
      <c r="D97" t="s">
        <v>60</v>
      </c>
      <c r="E97" t="s">
        <v>68</v>
      </c>
      <c r="F97" t="s">
        <v>69</v>
      </c>
      <c r="G97">
        <v>375</v>
      </c>
      <c r="H97">
        <v>80</v>
      </c>
      <c r="I97">
        <v>68</v>
      </c>
      <c r="J97">
        <v>801.22941050382201</v>
      </c>
    </row>
    <row r="98" spans="2:10" x14ac:dyDescent="0.35">
      <c r="B98" t="s">
        <v>11</v>
      </c>
      <c r="C98" t="s">
        <v>59</v>
      </c>
      <c r="D98" t="s">
        <v>60</v>
      </c>
      <c r="E98" t="s">
        <v>68</v>
      </c>
      <c r="F98" t="s">
        <v>69</v>
      </c>
      <c r="G98">
        <v>250</v>
      </c>
      <c r="H98">
        <v>80</v>
      </c>
      <c r="I98">
        <v>84</v>
      </c>
      <c r="J98">
        <v>617.09594349362692</v>
      </c>
    </row>
    <row r="99" spans="2:10" x14ac:dyDescent="0.35">
      <c r="B99" t="s">
        <v>11</v>
      </c>
      <c r="C99" t="s">
        <v>59</v>
      </c>
      <c r="D99" t="s">
        <v>60</v>
      </c>
      <c r="E99" t="s">
        <v>68</v>
      </c>
      <c r="F99" t="s">
        <v>69</v>
      </c>
      <c r="G99">
        <v>300</v>
      </c>
      <c r="H99">
        <v>80</v>
      </c>
      <c r="I99">
        <v>68</v>
      </c>
      <c r="J99">
        <v>714.13925718818928</v>
      </c>
    </row>
    <row r="100" spans="2:10" x14ac:dyDescent="0.35">
      <c r="B100" t="s">
        <v>11</v>
      </c>
      <c r="C100" t="s">
        <v>59</v>
      </c>
      <c r="D100" t="s">
        <v>60</v>
      </c>
      <c r="E100" t="s">
        <v>68</v>
      </c>
      <c r="F100" t="s">
        <v>69</v>
      </c>
      <c r="G100">
        <v>300</v>
      </c>
      <c r="H100">
        <v>80</v>
      </c>
      <c r="I100">
        <v>68</v>
      </c>
      <c r="J100">
        <v>714.13925718818939</v>
      </c>
    </row>
    <row r="101" spans="2:10" x14ac:dyDescent="0.35">
      <c r="B101" t="s">
        <v>11</v>
      </c>
      <c r="C101" t="s">
        <v>59</v>
      </c>
      <c r="D101" t="s">
        <v>60</v>
      </c>
      <c r="E101" t="s">
        <v>68</v>
      </c>
      <c r="F101" t="s">
        <v>69</v>
      </c>
      <c r="G101">
        <v>375</v>
      </c>
      <c r="H101">
        <v>80</v>
      </c>
      <c r="I101">
        <v>68</v>
      </c>
      <c r="J101">
        <v>801.22941050382224</v>
      </c>
    </row>
    <row r="102" spans="2:10" x14ac:dyDescent="0.35">
      <c r="B102" t="s">
        <v>11</v>
      </c>
      <c r="C102" t="s">
        <v>59</v>
      </c>
      <c r="D102" t="s">
        <v>60</v>
      </c>
      <c r="E102" t="s">
        <v>68</v>
      </c>
      <c r="F102" t="s">
        <v>69</v>
      </c>
      <c r="G102">
        <v>450</v>
      </c>
      <c r="H102">
        <v>80</v>
      </c>
      <c r="I102">
        <v>84</v>
      </c>
      <c r="J102">
        <v>964.21241170879205</v>
      </c>
    </row>
    <row r="103" spans="2:10" x14ac:dyDescent="0.35">
      <c r="B103" t="s">
        <v>11</v>
      </c>
      <c r="C103" t="s">
        <v>59</v>
      </c>
      <c r="D103" t="s">
        <v>60</v>
      </c>
      <c r="E103" t="s">
        <v>68</v>
      </c>
      <c r="F103" t="s">
        <v>69</v>
      </c>
      <c r="G103">
        <v>450</v>
      </c>
      <c r="H103">
        <v>80</v>
      </c>
      <c r="I103">
        <v>113</v>
      </c>
      <c r="J103">
        <v>964.21241170879227</v>
      </c>
    </row>
    <row r="104" spans="2:10" x14ac:dyDescent="0.35">
      <c r="B104" t="s">
        <v>11</v>
      </c>
      <c r="C104" t="s">
        <v>59</v>
      </c>
      <c r="D104" t="s">
        <v>60</v>
      </c>
      <c r="E104" t="s">
        <v>68</v>
      </c>
      <c r="F104" t="s">
        <v>69</v>
      </c>
      <c r="G104">
        <v>450</v>
      </c>
      <c r="H104">
        <v>80</v>
      </c>
      <c r="I104">
        <v>113</v>
      </c>
      <c r="J104">
        <v>964.21241170879205</v>
      </c>
    </row>
    <row r="105" spans="2:10" x14ac:dyDescent="0.35">
      <c r="B105" t="s">
        <v>11</v>
      </c>
      <c r="C105" t="s">
        <v>59</v>
      </c>
      <c r="D105" t="s">
        <v>60</v>
      </c>
      <c r="E105" t="s">
        <v>68</v>
      </c>
      <c r="F105" t="s">
        <v>69</v>
      </c>
      <c r="G105">
        <v>450</v>
      </c>
      <c r="H105">
        <v>80</v>
      </c>
      <c r="I105">
        <v>113</v>
      </c>
      <c r="J105">
        <v>964.21241170879216</v>
      </c>
    </row>
    <row r="106" spans="2:10" x14ac:dyDescent="0.35">
      <c r="B106" t="s">
        <v>11</v>
      </c>
      <c r="C106" t="s">
        <v>59</v>
      </c>
      <c r="D106" t="s">
        <v>60</v>
      </c>
      <c r="E106" t="s">
        <v>68</v>
      </c>
      <c r="F106" t="s">
        <v>69</v>
      </c>
      <c r="G106">
        <v>225</v>
      </c>
      <c r="H106">
        <v>80</v>
      </c>
      <c r="I106">
        <v>84</v>
      </c>
      <c r="J106">
        <v>613.36350835152825</v>
      </c>
    </row>
    <row r="107" spans="2:10" x14ac:dyDescent="0.35">
      <c r="B107" t="s">
        <v>11</v>
      </c>
      <c r="C107" t="s">
        <v>59</v>
      </c>
      <c r="D107" t="s">
        <v>60</v>
      </c>
      <c r="E107" t="s">
        <v>68</v>
      </c>
      <c r="F107" t="s">
        <v>69</v>
      </c>
      <c r="G107">
        <v>100</v>
      </c>
      <c r="H107">
        <v>80</v>
      </c>
      <c r="I107">
        <v>123</v>
      </c>
      <c r="J107">
        <v>330.94258259940483</v>
      </c>
    </row>
    <row r="108" spans="2:10" x14ac:dyDescent="0.35">
      <c r="B108" t="s">
        <v>11</v>
      </c>
      <c r="C108" t="s">
        <v>59</v>
      </c>
      <c r="D108" t="s">
        <v>60</v>
      </c>
      <c r="E108" t="s">
        <v>68</v>
      </c>
      <c r="F108" t="s">
        <v>69</v>
      </c>
      <c r="G108">
        <v>525</v>
      </c>
      <c r="H108">
        <v>80</v>
      </c>
      <c r="I108">
        <v>68</v>
      </c>
      <c r="J108">
        <v>1359.8505367712387</v>
      </c>
    </row>
    <row r="109" spans="2:10" x14ac:dyDescent="0.35">
      <c r="B109" t="s">
        <v>11</v>
      </c>
      <c r="C109" t="s">
        <v>59</v>
      </c>
      <c r="D109" t="s">
        <v>60</v>
      </c>
      <c r="E109" t="s">
        <v>68</v>
      </c>
      <c r="F109" t="s">
        <v>69</v>
      </c>
      <c r="G109">
        <v>375</v>
      </c>
      <c r="H109">
        <v>80</v>
      </c>
      <c r="I109">
        <v>84</v>
      </c>
      <c r="J109">
        <v>801.22941050382224</v>
      </c>
    </row>
    <row r="110" spans="2:10" x14ac:dyDescent="0.35">
      <c r="B110" t="s">
        <v>11</v>
      </c>
      <c r="C110" t="s">
        <v>59</v>
      </c>
      <c r="D110" t="s">
        <v>60</v>
      </c>
      <c r="E110" t="s">
        <v>68</v>
      </c>
      <c r="F110" t="s">
        <v>69</v>
      </c>
      <c r="G110">
        <v>225</v>
      </c>
      <c r="H110">
        <v>80</v>
      </c>
      <c r="I110" t="e">
        <v>#N/A</v>
      </c>
      <c r="J110">
        <v>0</v>
      </c>
    </row>
    <row r="111" spans="2:10" x14ac:dyDescent="0.35">
      <c r="B111" t="s">
        <v>11</v>
      </c>
      <c r="C111" t="s">
        <v>59</v>
      </c>
      <c r="D111" t="s">
        <v>60</v>
      </c>
      <c r="E111" t="s">
        <v>68</v>
      </c>
      <c r="F111" t="s">
        <v>69</v>
      </c>
      <c r="G111">
        <v>200</v>
      </c>
      <c r="H111">
        <v>80</v>
      </c>
      <c r="I111">
        <v>84</v>
      </c>
      <c r="J111">
        <v>485.21656847281167</v>
      </c>
    </row>
    <row r="112" spans="2:10" x14ac:dyDescent="0.35">
      <c r="B112" t="s">
        <v>11</v>
      </c>
      <c r="C112" t="s">
        <v>59</v>
      </c>
      <c r="D112" t="s">
        <v>60</v>
      </c>
      <c r="E112" t="s">
        <v>68</v>
      </c>
      <c r="F112" t="s">
        <v>69</v>
      </c>
      <c r="G112">
        <v>300</v>
      </c>
      <c r="H112">
        <v>80</v>
      </c>
      <c r="I112">
        <v>68</v>
      </c>
      <c r="J112">
        <v>714.13925718818916</v>
      </c>
    </row>
    <row r="113" spans="2:10" x14ac:dyDescent="0.35">
      <c r="B113" t="s">
        <v>11</v>
      </c>
      <c r="C113" t="s">
        <v>59</v>
      </c>
      <c r="D113" t="s">
        <v>60</v>
      </c>
      <c r="E113" t="s">
        <v>68</v>
      </c>
      <c r="F113" t="s">
        <v>69</v>
      </c>
      <c r="G113">
        <v>600</v>
      </c>
      <c r="H113">
        <v>80</v>
      </c>
      <c r="I113">
        <v>63</v>
      </c>
      <c r="J113">
        <v>1359.8505367712387</v>
      </c>
    </row>
    <row r="114" spans="2:10" x14ac:dyDescent="0.35">
      <c r="B114" t="s">
        <v>11</v>
      </c>
      <c r="C114" t="s">
        <v>59</v>
      </c>
      <c r="D114" t="s">
        <v>60</v>
      </c>
      <c r="E114" t="s">
        <v>68</v>
      </c>
      <c r="F114" t="s">
        <v>69</v>
      </c>
      <c r="G114">
        <v>600</v>
      </c>
      <c r="H114">
        <v>80</v>
      </c>
      <c r="I114">
        <v>63</v>
      </c>
      <c r="J114">
        <v>1359.8505367712385</v>
      </c>
    </row>
    <row r="115" spans="2:10" x14ac:dyDescent="0.35">
      <c r="B115" t="s">
        <v>11</v>
      </c>
      <c r="C115" t="s">
        <v>59</v>
      </c>
      <c r="D115" t="s">
        <v>60</v>
      </c>
      <c r="E115" t="s">
        <v>68</v>
      </c>
      <c r="F115" t="s">
        <v>69</v>
      </c>
      <c r="G115">
        <v>150</v>
      </c>
      <c r="H115">
        <v>80</v>
      </c>
      <c r="I115" t="e">
        <v>#N/A</v>
      </c>
      <c r="J115">
        <v>0</v>
      </c>
    </row>
    <row r="116" spans="2:10" x14ac:dyDescent="0.35">
      <c r="B116" t="s">
        <v>11</v>
      </c>
      <c r="C116" t="s">
        <v>59</v>
      </c>
      <c r="D116" t="s">
        <v>60</v>
      </c>
      <c r="E116" t="s">
        <v>68</v>
      </c>
      <c r="F116" t="s">
        <v>69</v>
      </c>
      <c r="G116">
        <v>300</v>
      </c>
      <c r="H116">
        <v>80</v>
      </c>
      <c r="I116" t="e">
        <v>#N/A</v>
      </c>
      <c r="J116">
        <v>0</v>
      </c>
    </row>
    <row r="117" spans="2:10" x14ac:dyDescent="0.35">
      <c r="B117" t="s">
        <v>11</v>
      </c>
      <c r="C117" t="s">
        <v>59</v>
      </c>
      <c r="D117" t="s">
        <v>60</v>
      </c>
      <c r="E117" t="s">
        <v>68</v>
      </c>
      <c r="F117" t="s">
        <v>69</v>
      </c>
      <c r="G117">
        <v>525</v>
      </c>
      <c r="H117">
        <v>80</v>
      </c>
      <c r="I117">
        <v>68</v>
      </c>
      <c r="J117">
        <v>1359.8505367712382</v>
      </c>
    </row>
    <row r="118" spans="2:10" x14ac:dyDescent="0.35">
      <c r="B118" t="s">
        <v>11</v>
      </c>
      <c r="C118" t="s">
        <v>59</v>
      </c>
      <c r="D118" t="s">
        <v>60</v>
      </c>
      <c r="E118" t="s">
        <v>68</v>
      </c>
      <c r="F118" t="s">
        <v>69</v>
      </c>
      <c r="G118">
        <v>225</v>
      </c>
      <c r="H118">
        <v>80</v>
      </c>
      <c r="I118">
        <v>113</v>
      </c>
      <c r="J118">
        <v>613.36350835152848</v>
      </c>
    </row>
    <row r="119" spans="2:10" x14ac:dyDescent="0.35">
      <c r="B119" t="s">
        <v>11</v>
      </c>
      <c r="C119" t="s">
        <v>59</v>
      </c>
      <c r="D119" t="s">
        <v>60</v>
      </c>
      <c r="E119" t="s">
        <v>68</v>
      </c>
      <c r="F119" t="s">
        <v>69</v>
      </c>
      <c r="G119">
        <v>375</v>
      </c>
      <c r="H119">
        <v>80</v>
      </c>
      <c r="I119">
        <v>123</v>
      </c>
      <c r="J119">
        <v>801.22941050382201</v>
      </c>
    </row>
    <row r="120" spans="2:10" x14ac:dyDescent="0.35">
      <c r="B120" t="s">
        <v>11</v>
      </c>
      <c r="C120" t="s">
        <v>59</v>
      </c>
      <c r="D120" t="s">
        <v>60</v>
      </c>
      <c r="E120" t="s">
        <v>68</v>
      </c>
      <c r="F120" t="s">
        <v>69</v>
      </c>
      <c r="G120">
        <v>375</v>
      </c>
      <c r="H120">
        <v>80</v>
      </c>
      <c r="I120">
        <v>101</v>
      </c>
      <c r="J120">
        <v>801.22941050382212</v>
      </c>
    </row>
    <row r="121" spans="2:10" x14ac:dyDescent="0.35">
      <c r="B121" t="s">
        <v>11</v>
      </c>
      <c r="C121" t="s">
        <v>59</v>
      </c>
      <c r="D121" t="s">
        <v>60</v>
      </c>
      <c r="E121" t="s">
        <v>68</v>
      </c>
      <c r="F121" t="s">
        <v>69</v>
      </c>
      <c r="G121">
        <v>0</v>
      </c>
      <c r="H121">
        <v>80</v>
      </c>
      <c r="I121">
        <v>84</v>
      </c>
      <c r="J121">
        <v>457.84537743075549</v>
      </c>
    </row>
    <row r="122" spans="2:10" x14ac:dyDescent="0.35">
      <c r="B122" t="s">
        <v>11</v>
      </c>
      <c r="C122" t="s">
        <v>59</v>
      </c>
      <c r="D122" t="s">
        <v>60</v>
      </c>
      <c r="E122" t="s">
        <v>68</v>
      </c>
      <c r="F122" t="s">
        <v>69</v>
      </c>
      <c r="G122">
        <v>0</v>
      </c>
      <c r="H122">
        <v>80</v>
      </c>
      <c r="I122" t="e">
        <v>#N/A</v>
      </c>
      <c r="J122">
        <v>0</v>
      </c>
    </row>
    <row r="123" spans="2:10" x14ac:dyDescent="0.35">
      <c r="B123" t="s">
        <v>11</v>
      </c>
      <c r="C123" t="s">
        <v>59</v>
      </c>
      <c r="D123" t="s">
        <v>60</v>
      </c>
      <c r="E123" t="s">
        <v>68</v>
      </c>
      <c r="F123" t="s">
        <v>69</v>
      </c>
      <c r="G123">
        <v>375</v>
      </c>
      <c r="H123">
        <v>80</v>
      </c>
      <c r="I123" t="e">
        <v>#N/A</v>
      </c>
      <c r="J123">
        <v>0</v>
      </c>
    </row>
    <row r="124" spans="2:10" x14ac:dyDescent="0.35">
      <c r="B124" t="s">
        <v>11</v>
      </c>
      <c r="C124" t="s">
        <v>59</v>
      </c>
      <c r="D124" t="s">
        <v>60</v>
      </c>
      <c r="E124" t="s">
        <v>68</v>
      </c>
      <c r="F124" t="s">
        <v>69</v>
      </c>
      <c r="G124">
        <v>1350</v>
      </c>
      <c r="H124">
        <v>80</v>
      </c>
      <c r="I124">
        <v>101</v>
      </c>
      <c r="J124">
        <v>4105.6786563084061</v>
      </c>
    </row>
    <row r="125" spans="2:10" x14ac:dyDescent="0.35">
      <c r="B125" t="s">
        <v>11</v>
      </c>
      <c r="C125" t="s">
        <v>59</v>
      </c>
      <c r="D125" t="s">
        <v>60</v>
      </c>
      <c r="E125" t="s">
        <v>68</v>
      </c>
      <c r="F125" t="s">
        <v>69</v>
      </c>
      <c r="G125">
        <v>1350</v>
      </c>
      <c r="H125">
        <v>80</v>
      </c>
      <c r="I125">
        <v>101</v>
      </c>
      <c r="J125">
        <v>4105.6786563084052</v>
      </c>
    </row>
    <row r="126" spans="2:10" x14ac:dyDescent="0.35">
      <c r="B126" t="s">
        <v>11</v>
      </c>
      <c r="C126" t="s">
        <v>59</v>
      </c>
      <c r="D126" t="s">
        <v>60</v>
      </c>
      <c r="E126" t="s">
        <v>68</v>
      </c>
      <c r="F126" t="s">
        <v>69</v>
      </c>
      <c r="G126">
        <v>1350</v>
      </c>
      <c r="H126">
        <v>80</v>
      </c>
      <c r="I126">
        <v>97</v>
      </c>
      <c r="J126">
        <v>4105.6786563084052</v>
      </c>
    </row>
    <row r="127" spans="2:10" x14ac:dyDescent="0.35">
      <c r="B127" t="s">
        <v>11</v>
      </c>
      <c r="C127" t="s">
        <v>59</v>
      </c>
      <c r="D127" t="s">
        <v>60</v>
      </c>
      <c r="E127" t="s">
        <v>68</v>
      </c>
      <c r="F127" t="s">
        <v>69</v>
      </c>
      <c r="G127">
        <v>0</v>
      </c>
      <c r="H127">
        <v>80</v>
      </c>
      <c r="I127">
        <v>123</v>
      </c>
      <c r="J127">
        <v>457.84537743075555</v>
      </c>
    </row>
    <row r="128" spans="2:10" x14ac:dyDescent="0.35">
      <c r="B128" t="s">
        <v>11</v>
      </c>
      <c r="C128" t="s">
        <v>59</v>
      </c>
      <c r="D128" t="s">
        <v>60</v>
      </c>
      <c r="E128" t="s">
        <v>68</v>
      </c>
      <c r="F128" t="s">
        <v>69</v>
      </c>
      <c r="G128">
        <v>0</v>
      </c>
      <c r="H128">
        <v>80</v>
      </c>
      <c r="I128">
        <v>123</v>
      </c>
      <c r="J128">
        <v>457.84537743075549</v>
      </c>
    </row>
    <row r="129" spans="2:10" x14ac:dyDescent="0.35">
      <c r="B129" t="s">
        <v>11</v>
      </c>
      <c r="C129" t="s">
        <v>59</v>
      </c>
      <c r="D129" t="s">
        <v>60</v>
      </c>
      <c r="E129" t="s">
        <v>68</v>
      </c>
      <c r="F129" t="s">
        <v>69</v>
      </c>
      <c r="G129">
        <v>375</v>
      </c>
      <c r="H129">
        <v>80</v>
      </c>
      <c r="I129">
        <v>123</v>
      </c>
      <c r="J129">
        <v>801.22941050382212</v>
      </c>
    </row>
    <row r="130" spans="2:10" x14ac:dyDescent="0.35">
      <c r="B130" t="s">
        <v>11</v>
      </c>
      <c r="C130" t="s">
        <v>59</v>
      </c>
      <c r="D130" t="s">
        <v>60</v>
      </c>
      <c r="E130" t="s">
        <v>68</v>
      </c>
      <c r="F130" t="s">
        <v>69</v>
      </c>
      <c r="G130">
        <v>750</v>
      </c>
      <c r="H130">
        <v>80</v>
      </c>
      <c r="I130">
        <v>68</v>
      </c>
      <c r="J130">
        <v>1851.2878304808805</v>
      </c>
    </row>
    <row r="131" spans="2:10" x14ac:dyDescent="0.35">
      <c r="B131" t="s">
        <v>11</v>
      </c>
      <c r="C131" t="s">
        <v>59</v>
      </c>
      <c r="D131" t="s">
        <v>60</v>
      </c>
      <c r="E131" t="s">
        <v>68</v>
      </c>
      <c r="F131" t="s">
        <v>69</v>
      </c>
      <c r="G131">
        <v>300</v>
      </c>
      <c r="H131">
        <v>80</v>
      </c>
      <c r="I131">
        <v>84</v>
      </c>
      <c r="J131">
        <v>714.13925718818905</v>
      </c>
    </row>
    <row r="132" spans="2:10" x14ac:dyDescent="0.35">
      <c r="B132" t="s">
        <v>11</v>
      </c>
      <c r="C132" t="s">
        <v>59</v>
      </c>
      <c r="D132" t="s">
        <v>60</v>
      </c>
      <c r="E132" t="s">
        <v>68</v>
      </c>
      <c r="F132" t="s">
        <v>69</v>
      </c>
      <c r="G132">
        <v>150</v>
      </c>
      <c r="H132">
        <v>80</v>
      </c>
      <c r="I132">
        <v>123</v>
      </c>
      <c r="J132">
        <v>457.84537743075549</v>
      </c>
    </row>
    <row r="133" spans="2:10" x14ac:dyDescent="0.35">
      <c r="B133" t="s">
        <v>11</v>
      </c>
      <c r="C133" t="s">
        <v>59</v>
      </c>
      <c r="D133" t="s">
        <v>60</v>
      </c>
      <c r="E133" t="s">
        <v>68</v>
      </c>
      <c r="F133" t="s">
        <v>69</v>
      </c>
      <c r="G133">
        <v>375</v>
      </c>
      <c r="H133">
        <v>80</v>
      </c>
      <c r="I133">
        <v>123</v>
      </c>
      <c r="J133">
        <v>801.22941050382224</v>
      </c>
    </row>
    <row r="134" spans="2:10" x14ac:dyDescent="0.35">
      <c r="B134" t="s">
        <v>11</v>
      </c>
      <c r="C134" t="s">
        <v>59</v>
      </c>
      <c r="D134" t="s">
        <v>60</v>
      </c>
      <c r="E134" t="s">
        <v>68</v>
      </c>
      <c r="F134" t="s">
        <v>69</v>
      </c>
      <c r="G134">
        <v>200</v>
      </c>
      <c r="H134">
        <v>80</v>
      </c>
      <c r="I134">
        <v>84</v>
      </c>
      <c r="J134">
        <v>485.21656847281145</v>
      </c>
    </row>
    <row r="135" spans="2:10" x14ac:dyDescent="0.35">
      <c r="B135" t="s">
        <v>11</v>
      </c>
      <c r="C135" t="s">
        <v>59</v>
      </c>
      <c r="D135" t="s">
        <v>60</v>
      </c>
      <c r="E135" t="s">
        <v>68</v>
      </c>
      <c r="F135" t="s">
        <v>69</v>
      </c>
      <c r="G135">
        <v>525</v>
      </c>
      <c r="H135">
        <v>80</v>
      </c>
      <c r="I135">
        <v>101</v>
      </c>
      <c r="J135">
        <v>1359.8505367712387</v>
      </c>
    </row>
    <row r="136" spans="2:10" x14ac:dyDescent="0.35">
      <c r="B136" t="s">
        <v>11</v>
      </c>
      <c r="C136" t="s">
        <v>59</v>
      </c>
      <c r="D136" t="s">
        <v>60</v>
      </c>
      <c r="E136" t="s">
        <v>68</v>
      </c>
      <c r="F136" t="s">
        <v>69</v>
      </c>
      <c r="G136">
        <v>525</v>
      </c>
      <c r="H136">
        <v>80</v>
      </c>
      <c r="I136">
        <v>101</v>
      </c>
      <c r="J136">
        <v>1359.8505367712385</v>
      </c>
    </row>
    <row r="137" spans="2:10" x14ac:dyDescent="0.35">
      <c r="B137" t="s">
        <v>11</v>
      </c>
      <c r="C137" t="s">
        <v>59</v>
      </c>
      <c r="D137" t="s">
        <v>60</v>
      </c>
      <c r="E137" t="s">
        <v>68</v>
      </c>
      <c r="F137" t="s">
        <v>69</v>
      </c>
      <c r="G137">
        <v>200</v>
      </c>
      <c r="H137">
        <v>80</v>
      </c>
      <c r="I137" t="e">
        <v>#N/A</v>
      </c>
      <c r="J137">
        <v>0</v>
      </c>
    </row>
    <row r="138" spans="2:10" x14ac:dyDescent="0.35">
      <c r="B138" t="s">
        <v>11</v>
      </c>
      <c r="C138" t="s">
        <v>59</v>
      </c>
      <c r="D138" t="s">
        <v>60</v>
      </c>
      <c r="E138" t="s">
        <v>68</v>
      </c>
      <c r="F138" t="s">
        <v>69</v>
      </c>
      <c r="G138">
        <v>150</v>
      </c>
      <c r="H138">
        <v>80</v>
      </c>
      <c r="I138">
        <v>87</v>
      </c>
      <c r="J138">
        <v>457.84537743075555</v>
      </c>
    </row>
    <row r="139" spans="2:10" x14ac:dyDescent="0.35">
      <c r="B139" t="s">
        <v>11</v>
      </c>
      <c r="C139" t="s">
        <v>59</v>
      </c>
      <c r="D139" t="s">
        <v>60</v>
      </c>
      <c r="E139" t="s">
        <v>68</v>
      </c>
      <c r="F139" t="s">
        <v>69</v>
      </c>
      <c r="G139">
        <v>225</v>
      </c>
      <c r="H139">
        <v>80</v>
      </c>
      <c r="I139">
        <v>123</v>
      </c>
      <c r="J139">
        <v>613.36350835152848</v>
      </c>
    </row>
    <row r="140" spans="2:10" x14ac:dyDescent="0.35">
      <c r="B140" t="s">
        <v>11</v>
      </c>
      <c r="C140" t="s">
        <v>59</v>
      </c>
      <c r="D140" t="s">
        <v>60</v>
      </c>
      <c r="E140" t="s">
        <v>68</v>
      </c>
      <c r="F140" t="s">
        <v>69</v>
      </c>
      <c r="G140">
        <v>400</v>
      </c>
      <c r="H140">
        <v>80</v>
      </c>
      <c r="I140">
        <v>68</v>
      </c>
      <c r="J140">
        <v>951.77096123513013</v>
      </c>
    </row>
    <row r="141" spans="2:10" x14ac:dyDescent="0.35">
      <c r="B141" t="s">
        <v>11</v>
      </c>
      <c r="C141" t="s">
        <v>59</v>
      </c>
      <c r="D141" t="s">
        <v>60</v>
      </c>
      <c r="E141" t="s">
        <v>68</v>
      </c>
      <c r="F141" t="s">
        <v>69</v>
      </c>
      <c r="G141">
        <v>400</v>
      </c>
      <c r="H141">
        <v>80</v>
      </c>
      <c r="I141">
        <v>68</v>
      </c>
      <c r="J141">
        <v>951.77096123513036</v>
      </c>
    </row>
    <row r="142" spans="2:10" x14ac:dyDescent="0.35">
      <c r="B142" t="s">
        <v>11</v>
      </c>
      <c r="C142" t="s">
        <v>59</v>
      </c>
      <c r="D142" t="s">
        <v>60</v>
      </c>
      <c r="E142" t="s">
        <v>68</v>
      </c>
      <c r="F142" t="s">
        <v>69</v>
      </c>
      <c r="G142">
        <v>90</v>
      </c>
      <c r="H142">
        <v>80</v>
      </c>
      <c r="I142" t="e">
        <v>#N/A</v>
      </c>
      <c r="J142">
        <v>0</v>
      </c>
    </row>
    <row r="143" spans="2:10" x14ac:dyDescent="0.35">
      <c r="B143" t="s">
        <v>11</v>
      </c>
      <c r="C143" t="s">
        <v>59</v>
      </c>
      <c r="D143" t="s">
        <v>60</v>
      </c>
      <c r="E143" t="s">
        <v>68</v>
      </c>
      <c r="F143" t="s">
        <v>69</v>
      </c>
      <c r="G143">
        <v>300</v>
      </c>
      <c r="H143">
        <v>80</v>
      </c>
      <c r="I143">
        <v>123</v>
      </c>
      <c r="J143">
        <v>714.13925718818928</v>
      </c>
    </row>
    <row r="144" spans="2:10" x14ac:dyDescent="0.35">
      <c r="B144" t="s">
        <v>11</v>
      </c>
      <c r="C144" t="s">
        <v>59</v>
      </c>
      <c r="D144" t="s">
        <v>60</v>
      </c>
      <c r="E144" t="s">
        <v>68</v>
      </c>
      <c r="F144" t="s">
        <v>69</v>
      </c>
      <c r="G144">
        <v>450</v>
      </c>
      <c r="H144">
        <v>80</v>
      </c>
      <c r="I144" t="e">
        <v>#N/A</v>
      </c>
      <c r="J144">
        <v>0</v>
      </c>
    </row>
    <row r="145" spans="2:10" x14ac:dyDescent="0.35">
      <c r="B145" t="s">
        <v>11</v>
      </c>
      <c r="C145" t="s">
        <v>59</v>
      </c>
      <c r="D145" t="s">
        <v>60</v>
      </c>
      <c r="E145" t="s">
        <v>68</v>
      </c>
      <c r="F145" t="s">
        <v>69</v>
      </c>
      <c r="G145">
        <v>63</v>
      </c>
      <c r="H145">
        <v>80</v>
      </c>
      <c r="I145" t="e">
        <v>#N/A</v>
      </c>
      <c r="J145">
        <v>0</v>
      </c>
    </row>
    <row r="146" spans="2:10" x14ac:dyDescent="0.35">
      <c r="B146" t="s">
        <v>11</v>
      </c>
      <c r="C146" t="s">
        <v>59</v>
      </c>
      <c r="D146" t="s">
        <v>60</v>
      </c>
      <c r="E146" t="s">
        <v>68</v>
      </c>
      <c r="F146" t="s">
        <v>69</v>
      </c>
      <c r="G146">
        <v>175</v>
      </c>
      <c r="H146">
        <v>80</v>
      </c>
      <c r="I146" t="e">
        <v>#N/A</v>
      </c>
      <c r="J146">
        <v>0</v>
      </c>
    </row>
    <row r="147" spans="2:10" x14ac:dyDescent="0.35">
      <c r="B147" t="s">
        <v>11</v>
      </c>
      <c r="C147" t="s">
        <v>59</v>
      </c>
      <c r="D147" t="s">
        <v>60</v>
      </c>
      <c r="E147" t="s">
        <v>68</v>
      </c>
      <c r="F147" t="s">
        <v>69</v>
      </c>
      <c r="G147">
        <v>400</v>
      </c>
      <c r="H147">
        <v>80</v>
      </c>
      <c r="I147">
        <v>84</v>
      </c>
      <c r="J147">
        <v>951.77096123513047</v>
      </c>
    </row>
    <row r="148" spans="2:10" x14ac:dyDescent="0.35">
      <c r="B148" t="s">
        <v>11</v>
      </c>
      <c r="C148" t="s">
        <v>59</v>
      </c>
      <c r="D148" t="s">
        <v>60</v>
      </c>
      <c r="E148" t="s">
        <v>68</v>
      </c>
      <c r="F148" t="s">
        <v>69</v>
      </c>
      <c r="G148">
        <v>225</v>
      </c>
      <c r="H148">
        <v>80</v>
      </c>
      <c r="I148">
        <v>68</v>
      </c>
      <c r="J148">
        <v>613.36350835152848</v>
      </c>
    </row>
    <row r="149" spans="2:10" x14ac:dyDescent="0.35">
      <c r="B149" t="s">
        <v>11</v>
      </c>
      <c r="C149" t="s">
        <v>59</v>
      </c>
      <c r="D149" t="s">
        <v>60</v>
      </c>
      <c r="E149" t="s">
        <v>68</v>
      </c>
      <c r="F149" t="s">
        <v>69</v>
      </c>
      <c r="G149">
        <v>900</v>
      </c>
      <c r="H149">
        <v>80</v>
      </c>
      <c r="I149">
        <v>123</v>
      </c>
      <c r="J149">
        <v>2278.0295817274819</v>
      </c>
    </row>
    <row r="150" spans="2:10" x14ac:dyDescent="0.35">
      <c r="B150" t="s">
        <v>11</v>
      </c>
      <c r="C150" t="s">
        <v>59</v>
      </c>
      <c r="D150" t="s">
        <v>60</v>
      </c>
      <c r="E150" t="s">
        <v>68</v>
      </c>
      <c r="F150" t="s">
        <v>69</v>
      </c>
      <c r="G150">
        <v>750</v>
      </c>
      <c r="H150">
        <v>80</v>
      </c>
      <c r="I150" t="e">
        <v>#N/A</v>
      </c>
      <c r="J150">
        <v>0</v>
      </c>
    </row>
    <row r="151" spans="2:10" x14ac:dyDescent="0.35">
      <c r="B151" t="s">
        <v>11</v>
      </c>
      <c r="C151" t="s">
        <v>59</v>
      </c>
      <c r="D151" t="s">
        <v>60</v>
      </c>
      <c r="E151" t="s">
        <v>68</v>
      </c>
      <c r="F151" t="s">
        <v>69</v>
      </c>
      <c r="G151">
        <v>625</v>
      </c>
      <c r="H151">
        <v>80</v>
      </c>
      <c r="I151">
        <v>68</v>
      </c>
      <c r="J151">
        <v>1749.267936596854</v>
      </c>
    </row>
    <row r="152" spans="2:10" x14ac:dyDescent="0.35">
      <c r="B152" t="s">
        <v>11</v>
      </c>
      <c r="C152" t="s">
        <v>59</v>
      </c>
      <c r="D152" t="s">
        <v>60</v>
      </c>
      <c r="E152" t="s">
        <v>68</v>
      </c>
      <c r="F152" t="s">
        <v>69</v>
      </c>
      <c r="G152">
        <v>1200</v>
      </c>
      <c r="H152">
        <v>80</v>
      </c>
      <c r="I152">
        <v>101</v>
      </c>
      <c r="J152">
        <v>3320.6231314203433</v>
      </c>
    </row>
    <row r="153" spans="2:10" x14ac:dyDescent="0.35">
      <c r="B153" t="s">
        <v>11</v>
      </c>
      <c r="C153" t="s">
        <v>59</v>
      </c>
      <c r="D153" t="s">
        <v>60</v>
      </c>
      <c r="E153" t="s">
        <v>68</v>
      </c>
      <c r="F153" t="s">
        <v>69</v>
      </c>
      <c r="G153">
        <v>1200</v>
      </c>
      <c r="H153">
        <v>80</v>
      </c>
      <c r="I153">
        <v>101</v>
      </c>
      <c r="J153">
        <v>3320.6231314203437</v>
      </c>
    </row>
    <row r="154" spans="2:10" x14ac:dyDescent="0.35">
      <c r="B154" t="s">
        <v>11</v>
      </c>
      <c r="C154" t="s">
        <v>59</v>
      </c>
      <c r="D154" t="s">
        <v>60</v>
      </c>
      <c r="E154" t="s">
        <v>68</v>
      </c>
      <c r="F154" t="s">
        <v>69</v>
      </c>
      <c r="G154">
        <v>200</v>
      </c>
      <c r="H154">
        <v>80</v>
      </c>
      <c r="I154">
        <v>123</v>
      </c>
      <c r="J154">
        <v>485.2165684728115</v>
      </c>
    </row>
    <row r="155" spans="2:10" x14ac:dyDescent="0.35">
      <c r="B155" t="s">
        <v>11</v>
      </c>
      <c r="C155" t="s">
        <v>59</v>
      </c>
      <c r="D155" t="s">
        <v>60</v>
      </c>
      <c r="E155" t="s">
        <v>68</v>
      </c>
      <c r="F155" t="s">
        <v>69</v>
      </c>
      <c r="G155">
        <v>700</v>
      </c>
      <c r="H155">
        <v>80</v>
      </c>
      <c r="I155">
        <v>101</v>
      </c>
      <c r="J155">
        <v>1749.2679365968536</v>
      </c>
    </row>
    <row r="156" spans="2:10" x14ac:dyDescent="0.35">
      <c r="B156" t="s">
        <v>11</v>
      </c>
      <c r="C156" t="s">
        <v>59</v>
      </c>
      <c r="D156" t="s">
        <v>60</v>
      </c>
      <c r="E156" t="s">
        <v>68</v>
      </c>
      <c r="F156" t="s">
        <v>69</v>
      </c>
      <c r="G156">
        <v>825</v>
      </c>
      <c r="H156">
        <v>80</v>
      </c>
      <c r="I156" t="e">
        <v>#N/A</v>
      </c>
      <c r="J156">
        <v>0</v>
      </c>
    </row>
    <row r="157" spans="2:10" x14ac:dyDescent="0.35">
      <c r="B157" t="s">
        <v>11</v>
      </c>
      <c r="C157" t="s">
        <v>59</v>
      </c>
      <c r="D157" t="s">
        <v>60</v>
      </c>
      <c r="E157" t="s">
        <v>68</v>
      </c>
      <c r="F157" t="s">
        <v>69</v>
      </c>
      <c r="G157">
        <v>1000</v>
      </c>
      <c r="H157">
        <v>80</v>
      </c>
      <c r="I157">
        <v>68</v>
      </c>
      <c r="J157">
        <v>3320.6231314203437</v>
      </c>
    </row>
    <row r="158" spans="2:10" x14ac:dyDescent="0.35">
      <c r="B158" t="s">
        <v>11</v>
      </c>
      <c r="C158" t="s">
        <v>59</v>
      </c>
      <c r="D158" t="s">
        <v>60</v>
      </c>
      <c r="E158" t="s">
        <v>68</v>
      </c>
      <c r="F158" t="s">
        <v>69</v>
      </c>
      <c r="G158">
        <v>750</v>
      </c>
      <c r="H158">
        <v>80</v>
      </c>
      <c r="I158">
        <v>101</v>
      </c>
      <c r="J158">
        <v>1851.287830480881</v>
      </c>
    </row>
    <row r="159" spans="2:10" x14ac:dyDescent="0.35">
      <c r="B159" t="s">
        <v>11</v>
      </c>
      <c r="C159" t="s">
        <v>59</v>
      </c>
      <c r="D159" t="s">
        <v>60</v>
      </c>
      <c r="E159" t="s">
        <v>68</v>
      </c>
      <c r="F159" t="s">
        <v>69</v>
      </c>
      <c r="G159">
        <v>700</v>
      </c>
      <c r="H159">
        <v>80</v>
      </c>
      <c r="I159">
        <v>68</v>
      </c>
      <c r="J159">
        <v>1749.2679365968536</v>
      </c>
    </row>
    <row r="160" spans="2:10" x14ac:dyDescent="0.35">
      <c r="B160" t="s">
        <v>11</v>
      </c>
      <c r="C160" t="s">
        <v>59</v>
      </c>
      <c r="D160" t="s">
        <v>60</v>
      </c>
      <c r="E160" t="s">
        <v>68</v>
      </c>
      <c r="F160" t="s">
        <v>69</v>
      </c>
      <c r="G160">
        <v>750</v>
      </c>
      <c r="H160">
        <v>80</v>
      </c>
      <c r="I160">
        <v>68</v>
      </c>
      <c r="J160">
        <v>1851.2878304808812</v>
      </c>
    </row>
    <row r="161" spans="2:10" x14ac:dyDescent="0.35">
      <c r="B161" t="s">
        <v>11</v>
      </c>
      <c r="C161" t="s">
        <v>59</v>
      </c>
      <c r="D161" t="s">
        <v>60</v>
      </c>
      <c r="E161" t="s">
        <v>68</v>
      </c>
      <c r="F161" t="s">
        <v>69</v>
      </c>
      <c r="G161">
        <v>900</v>
      </c>
      <c r="H161">
        <v>80</v>
      </c>
      <c r="I161">
        <v>68</v>
      </c>
      <c r="J161">
        <v>2278.0295817274823</v>
      </c>
    </row>
    <row r="162" spans="2:10" x14ac:dyDescent="0.35">
      <c r="B162" t="s">
        <v>12</v>
      </c>
      <c r="C162" t="s">
        <v>59</v>
      </c>
      <c r="D162" t="s">
        <v>60</v>
      </c>
      <c r="E162" t="s">
        <v>68</v>
      </c>
      <c r="F162" t="s">
        <v>70</v>
      </c>
      <c r="G162">
        <v>450</v>
      </c>
      <c r="H162">
        <v>80</v>
      </c>
      <c r="I162" t="e">
        <v>#N/A</v>
      </c>
      <c r="J162">
        <v>0</v>
      </c>
    </row>
    <row r="163" spans="2:10" x14ac:dyDescent="0.35">
      <c r="B163" t="s">
        <v>12</v>
      </c>
      <c r="C163" t="s">
        <v>59</v>
      </c>
      <c r="D163" t="s">
        <v>60</v>
      </c>
      <c r="E163" t="s">
        <v>68</v>
      </c>
      <c r="F163" t="s">
        <v>70</v>
      </c>
      <c r="G163">
        <v>375</v>
      </c>
      <c r="H163">
        <v>80</v>
      </c>
      <c r="I163" t="e">
        <v>#N/A</v>
      </c>
      <c r="J163">
        <v>0</v>
      </c>
    </row>
    <row r="164" spans="2:10" x14ac:dyDescent="0.35">
      <c r="B164" t="s">
        <v>11</v>
      </c>
      <c r="C164" t="s">
        <v>59</v>
      </c>
      <c r="D164" t="s">
        <v>60</v>
      </c>
      <c r="E164" t="s">
        <v>68</v>
      </c>
      <c r="F164" t="s">
        <v>69</v>
      </c>
      <c r="G164">
        <v>1200</v>
      </c>
      <c r="H164">
        <v>80</v>
      </c>
      <c r="I164">
        <v>68</v>
      </c>
      <c r="J164">
        <v>3320.6231314203437</v>
      </c>
    </row>
    <row r="165" spans="2:10" x14ac:dyDescent="0.35">
      <c r="B165" t="s">
        <v>11</v>
      </c>
      <c r="C165" t="s">
        <v>59</v>
      </c>
      <c r="D165" t="s">
        <v>60</v>
      </c>
      <c r="E165" t="s">
        <v>68</v>
      </c>
      <c r="F165" t="s">
        <v>69</v>
      </c>
      <c r="G165">
        <v>825</v>
      </c>
      <c r="H165">
        <v>80</v>
      </c>
      <c r="I165">
        <v>68</v>
      </c>
      <c r="J165">
        <v>2278.0295817274819</v>
      </c>
    </row>
    <row r="166" spans="2:10" x14ac:dyDescent="0.35">
      <c r="B166" t="s">
        <v>11</v>
      </c>
      <c r="C166" t="s">
        <v>59</v>
      </c>
      <c r="D166" t="s">
        <v>60</v>
      </c>
      <c r="E166" t="s">
        <v>68</v>
      </c>
      <c r="F166" t="s">
        <v>69</v>
      </c>
      <c r="G166">
        <v>450</v>
      </c>
      <c r="H166">
        <v>80</v>
      </c>
      <c r="I166">
        <v>101</v>
      </c>
      <c r="J166">
        <v>964.21241170879216</v>
      </c>
    </row>
    <row r="167" spans="2:10" x14ac:dyDescent="0.35">
      <c r="B167" t="s">
        <v>11</v>
      </c>
      <c r="C167" t="s">
        <v>59</v>
      </c>
      <c r="D167" t="s">
        <v>60</v>
      </c>
      <c r="E167" t="s">
        <v>68</v>
      </c>
      <c r="F167" t="s">
        <v>69</v>
      </c>
      <c r="G167">
        <v>100</v>
      </c>
      <c r="H167">
        <v>80</v>
      </c>
      <c r="I167">
        <v>84</v>
      </c>
      <c r="J167">
        <v>330.94258259940472</v>
      </c>
    </row>
    <row r="168" spans="2:10" x14ac:dyDescent="0.35">
      <c r="B168" t="s">
        <v>11</v>
      </c>
      <c r="C168" t="s">
        <v>59</v>
      </c>
      <c r="D168" t="s">
        <v>60</v>
      </c>
      <c r="E168" t="s">
        <v>68</v>
      </c>
      <c r="F168" t="s">
        <v>69</v>
      </c>
      <c r="G168">
        <v>250</v>
      </c>
      <c r="H168">
        <v>80</v>
      </c>
      <c r="I168">
        <v>84</v>
      </c>
      <c r="J168">
        <v>617.09594349362703</v>
      </c>
    </row>
    <row r="169" spans="2:10" x14ac:dyDescent="0.35">
      <c r="B169" t="s">
        <v>11</v>
      </c>
      <c r="C169" t="s">
        <v>59</v>
      </c>
      <c r="D169" t="s">
        <v>60</v>
      </c>
      <c r="E169" t="s">
        <v>68</v>
      </c>
      <c r="F169" t="s">
        <v>69</v>
      </c>
      <c r="G169">
        <v>100</v>
      </c>
      <c r="H169">
        <v>80</v>
      </c>
      <c r="I169">
        <v>84</v>
      </c>
      <c r="J169">
        <v>330.94258259940483</v>
      </c>
    </row>
    <row r="170" spans="2:10" x14ac:dyDescent="0.35">
      <c r="B170" t="s">
        <v>11</v>
      </c>
      <c r="C170" t="s">
        <v>59</v>
      </c>
      <c r="D170" t="s">
        <v>60</v>
      </c>
      <c r="E170" t="s">
        <v>68</v>
      </c>
      <c r="F170" t="s">
        <v>69</v>
      </c>
      <c r="G170">
        <v>150</v>
      </c>
      <c r="H170">
        <v>80</v>
      </c>
      <c r="I170">
        <v>84</v>
      </c>
      <c r="J170">
        <v>457.8453774307556</v>
      </c>
    </row>
    <row r="171" spans="2:10" x14ac:dyDescent="0.35">
      <c r="B171" t="s">
        <v>11</v>
      </c>
      <c r="C171" t="s">
        <v>59</v>
      </c>
      <c r="D171" t="s">
        <v>60</v>
      </c>
      <c r="E171" t="s">
        <v>68</v>
      </c>
      <c r="F171" t="s">
        <v>69</v>
      </c>
      <c r="G171">
        <v>150</v>
      </c>
      <c r="H171">
        <v>80</v>
      </c>
      <c r="I171">
        <v>123</v>
      </c>
      <c r="J171">
        <v>457.84537743075555</v>
      </c>
    </row>
    <row r="172" spans="2:10" x14ac:dyDescent="0.35">
      <c r="B172" t="s">
        <v>11</v>
      </c>
      <c r="C172" t="s">
        <v>59</v>
      </c>
      <c r="D172" t="s">
        <v>60</v>
      </c>
      <c r="E172" t="s">
        <v>68</v>
      </c>
      <c r="F172" t="s">
        <v>69</v>
      </c>
      <c r="G172">
        <v>300</v>
      </c>
      <c r="H172">
        <v>80</v>
      </c>
      <c r="I172">
        <v>123</v>
      </c>
      <c r="J172">
        <v>714.13925718818939</v>
      </c>
    </row>
    <row r="173" spans="2:10" x14ac:dyDescent="0.35">
      <c r="B173" t="s">
        <v>11</v>
      </c>
      <c r="C173" t="s">
        <v>59</v>
      </c>
      <c r="D173" t="s">
        <v>60</v>
      </c>
      <c r="E173" t="s">
        <v>68</v>
      </c>
      <c r="F173" t="s">
        <v>69</v>
      </c>
      <c r="G173">
        <v>225</v>
      </c>
      <c r="H173">
        <v>80</v>
      </c>
      <c r="I173">
        <v>68</v>
      </c>
      <c r="J173">
        <v>613.36350835152825</v>
      </c>
    </row>
    <row r="174" spans="2:10" x14ac:dyDescent="0.35">
      <c r="B174" t="s">
        <v>11</v>
      </c>
      <c r="C174" t="s">
        <v>59</v>
      </c>
      <c r="D174" t="s">
        <v>60</v>
      </c>
      <c r="E174" t="s">
        <v>68</v>
      </c>
      <c r="F174" t="s">
        <v>69</v>
      </c>
      <c r="G174">
        <v>200</v>
      </c>
      <c r="H174">
        <v>80</v>
      </c>
      <c r="I174">
        <v>68</v>
      </c>
      <c r="J174">
        <v>485.2165684728115</v>
      </c>
    </row>
    <row r="175" spans="2:10" x14ac:dyDescent="0.35">
      <c r="B175" t="s">
        <v>11</v>
      </c>
      <c r="C175" t="s">
        <v>59</v>
      </c>
      <c r="D175" t="s">
        <v>60</v>
      </c>
      <c r="E175" t="s">
        <v>68</v>
      </c>
      <c r="F175" t="s">
        <v>69</v>
      </c>
      <c r="G175">
        <v>300</v>
      </c>
      <c r="H175">
        <v>80</v>
      </c>
      <c r="I175">
        <v>80</v>
      </c>
      <c r="J175">
        <v>714.13925718818928</v>
      </c>
    </row>
    <row r="176" spans="2:10" x14ac:dyDescent="0.35">
      <c r="B176" t="s">
        <v>11</v>
      </c>
      <c r="C176" t="s">
        <v>59</v>
      </c>
      <c r="D176" t="s">
        <v>60</v>
      </c>
      <c r="E176" t="s">
        <v>68</v>
      </c>
      <c r="F176" t="s">
        <v>69</v>
      </c>
      <c r="G176">
        <v>225</v>
      </c>
      <c r="H176">
        <v>80</v>
      </c>
      <c r="I176">
        <v>68</v>
      </c>
      <c r="J176">
        <v>613.36350835152859</v>
      </c>
    </row>
    <row r="177" spans="2:10" x14ac:dyDescent="0.35">
      <c r="B177" t="s">
        <v>11</v>
      </c>
      <c r="C177" t="s">
        <v>59</v>
      </c>
      <c r="D177" t="s">
        <v>60</v>
      </c>
      <c r="E177" t="s">
        <v>68</v>
      </c>
      <c r="F177" t="s">
        <v>69</v>
      </c>
      <c r="G177">
        <v>50</v>
      </c>
      <c r="H177">
        <v>80</v>
      </c>
      <c r="I177" t="e">
        <v>#N/A</v>
      </c>
      <c r="J177">
        <v>0</v>
      </c>
    </row>
    <row r="178" spans="2:10" x14ac:dyDescent="0.35">
      <c r="B178" t="s">
        <v>11</v>
      </c>
      <c r="C178" t="s">
        <v>59</v>
      </c>
      <c r="D178" t="s">
        <v>60</v>
      </c>
      <c r="E178" t="s">
        <v>68</v>
      </c>
      <c r="F178" t="s">
        <v>69</v>
      </c>
      <c r="G178">
        <v>250</v>
      </c>
      <c r="H178">
        <v>80</v>
      </c>
      <c r="I178" t="e">
        <v>#N/A</v>
      </c>
      <c r="J178">
        <v>0</v>
      </c>
    </row>
    <row r="179" spans="2:10" x14ac:dyDescent="0.35">
      <c r="B179" t="s">
        <v>11</v>
      </c>
      <c r="C179" t="s">
        <v>59</v>
      </c>
      <c r="D179" t="s">
        <v>60</v>
      </c>
      <c r="E179" t="s">
        <v>68</v>
      </c>
      <c r="F179" t="s">
        <v>69</v>
      </c>
      <c r="G179">
        <v>900</v>
      </c>
      <c r="H179">
        <v>80</v>
      </c>
      <c r="I179">
        <v>68</v>
      </c>
      <c r="J179">
        <v>2278.0295817274814</v>
      </c>
    </row>
    <row r="180" spans="2:10" x14ac:dyDescent="0.35">
      <c r="B180" t="s">
        <v>11</v>
      </c>
      <c r="C180" t="s">
        <v>59</v>
      </c>
      <c r="D180" t="s">
        <v>60</v>
      </c>
      <c r="E180" t="s">
        <v>68</v>
      </c>
      <c r="F180" t="s">
        <v>69</v>
      </c>
      <c r="G180">
        <v>350</v>
      </c>
      <c r="H180">
        <v>80</v>
      </c>
      <c r="I180">
        <v>84</v>
      </c>
      <c r="J180">
        <v>801.22941050382224</v>
      </c>
    </row>
    <row r="181" spans="2:10" x14ac:dyDescent="0.35">
      <c r="B181" t="s">
        <v>11</v>
      </c>
      <c r="C181" t="s">
        <v>59</v>
      </c>
      <c r="D181" t="s">
        <v>60</v>
      </c>
      <c r="E181" t="s">
        <v>68</v>
      </c>
      <c r="F181" t="s">
        <v>69</v>
      </c>
      <c r="G181">
        <v>350</v>
      </c>
      <c r="H181">
        <v>80</v>
      </c>
      <c r="I181">
        <v>84</v>
      </c>
      <c r="J181">
        <v>801.22941050382212</v>
      </c>
    </row>
    <row r="182" spans="2:10" x14ac:dyDescent="0.35">
      <c r="B182" t="s">
        <v>11</v>
      </c>
      <c r="C182" t="s">
        <v>59</v>
      </c>
      <c r="D182" t="s">
        <v>60</v>
      </c>
      <c r="E182" t="s">
        <v>68</v>
      </c>
      <c r="F182" t="s">
        <v>69</v>
      </c>
      <c r="G182">
        <v>200</v>
      </c>
      <c r="H182">
        <v>80</v>
      </c>
      <c r="I182">
        <v>123</v>
      </c>
      <c r="J182">
        <v>485.21656847281162</v>
      </c>
    </row>
    <row r="183" spans="2:10" x14ac:dyDescent="0.35">
      <c r="B183" t="s">
        <v>11</v>
      </c>
      <c r="C183" t="s">
        <v>59</v>
      </c>
      <c r="D183" t="s">
        <v>60</v>
      </c>
      <c r="E183" t="s">
        <v>68</v>
      </c>
      <c r="F183" t="s">
        <v>69</v>
      </c>
      <c r="G183">
        <v>700</v>
      </c>
      <c r="H183">
        <v>80</v>
      </c>
      <c r="I183">
        <v>123</v>
      </c>
      <c r="J183">
        <v>1749.2679365968536</v>
      </c>
    </row>
    <row r="184" spans="2:10" x14ac:dyDescent="0.35">
      <c r="B184" t="s">
        <v>11</v>
      </c>
      <c r="C184" t="s">
        <v>59</v>
      </c>
      <c r="D184" t="s">
        <v>60</v>
      </c>
      <c r="E184" t="s">
        <v>68</v>
      </c>
      <c r="F184" t="s">
        <v>69</v>
      </c>
      <c r="G184">
        <v>200</v>
      </c>
      <c r="H184">
        <v>80</v>
      </c>
      <c r="I184">
        <v>123</v>
      </c>
      <c r="J184">
        <v>485.21656847281145</v>
      </c>
    </row>
    <row r="185" spans="2:10" x14ac:dyDescent="0.35">
      <c r="B185" t="s">
        <v>11</v>
      </c>
      <c r="C185" t="s">
        <v>59</v>
      </c>
      <c r="D185" t="s">
        <v>60</v>
      </c>
      <c r="E185" t="s">
        <v>68</v>
      </c>
      <c r="F185" t="s">
        <v>69</v>
      </c>
      <c r="G185">
        <v>750</v>
      </c>
      <c r="H185">
        <v>80</v>
      </c>
      <c r="I185">
        <v>101</v>
      </c>
      <c r="J185">
        <v>1851.2878304808812</v>
      </c>
    </row>
    <row r="186" spans="2:10" x14ac:dyDescent="0.35">
      <c r="B186" t="s">
        <v>11</v>
      </c>
      <c r="C186" t="s">
        <v>59</v>
      </c>
      <c r="D186" t="s">
        <v>60</v>
      </c>
      <c r="E186" t="s">
        <v>68</v>
      </c>
      <c r="F186" t="s">
        <v>69</v>
      </c>
      <c r="G186">
        <v>600</v>
      </c>
      <c r="H186">
        <v>80</v>
      </c>
      <c r="I186">
        <v>63</v>
      </c>
      <c r="J186">
        <v>1359.8505367712382</v>
      </c>
    </row>
    <row r="187" spans="2:10" x14ac:dyDescent="0.35">
      <c r="B187" t="s">
        <v>11</v>
      </c>
      <c r="C187" t="s">
        <v>59</v>
      </c>
      <c r="D187" t="s">
        <v>60</v>
      </c>
      <c r="E187" t="s">
        <v>68</v>
      </c>
      <c r="F187" t="s">
        <v>69</v>
      </c>
      <c r="G187">
        <v>110</v>
      </c>
      <c r="H187">
        <v>80</v>
      </c>
      <c r="I187">
        <v>84</v>
      </c>
      <c r="J187">
        <v>446.64807200445978</v>
      </c>
    </row>
    <row r="188" spans="2:10" x14ac:dyDescent="0.35">
      <c r="B188" t="s">
        <v>11</v>
      </c>
      <c r="C188" t="s">
        <v>59</v>
      </c>
      <c r="D188" t="s">
        <v>60</v>
      </c>
      <c r="E188" t="s">
        <v>68</v>
      </c>
      <c r="F188" t="s">
        <v>69</v>
      </c>
      <c r="G188">
        <v>110</v>
      </c>
      <c r="H188">
        <v>80</v>
      </c>
      <c r="I188">
        <v>84</v>
      </c>
      <c r="J188">
        <v>446.64807200445989</v>
      </c>
    </row>
    <row r="189" spans="2:10" x14ac:dyDescent="0.35">
      <c r="B189" t="s">
        <v>11</v>
      </c>
      <c r="C189" t="s">
        <v>59</v>
      </c>
      <c r="D189" t="s">
        <v>60</v>
      </c>
      <c r="E189" t="s">
        <v>68</v>
      </c>
      <c r="F189" t="s">
        <v>69</v>
      </c>
      <c r="G189">
        <v>250</v>
      </c>
      <c r="H189">
        <v>80</v>
      </c>
      <c r="I189">
        <v>123</v>
      </c>
      <c r="J189">
        <v>617.09594349362703</v>
      </c>
    </row>
    <row r="190" spans="2:10" x14ac:dyDescent="0.35">
      <c r="B190" t="s">
        <v>11</v>
      </c>
      <c r="C190" t="s">
        <v>59</v>
      </c>
      <c r="D190" t="s">
        <v>60</v>
      </c>
      <c r="E190" t="s">
        <v>68</v>
      </c>
      <c r="F190" t="s">
        <v>69</v>
      </c>
      <c r="G190">
        <v>250</v>
      </c>
      <c r="H190">
        <v>80</v>
      </c>
      <c r="I190">
        <v>123</v>
      </c>
      <c r="J190">
        <v>617.09594349362692</v>
      </c>
    </row>
    <row r="191" spans="2:10" x14ac:dyDescent="0.35">
      <c r="B191" t="s">
        <v>11</v>
      </c>
      <c r="C191" t="s">
        <v>59</v>
      </c>
      <c r="D191" t="s">
        <v>60</v>
      </c>
      <c r="E191" t="s">
        <v>68</v>
      </c>
      <c r="F191" t="s">
        <v>69</v>
      </c>
      <c r="G191">
        <v>250</v>
      </c>
      <c r="H191">
        <v>80</v>
      </c>
      <c r="I191">
        <v>68</v>
      </c>
      <c r="J191">
        <v>617.09594349362703</v>
      </c>
    </row>
    <row r="192" spans="2:10" x14ac:dyDescent="0.35">
      <c r="B192" t="s">
        <v>11</v>
      </c>
      <c r="C192" t="s">
        <v>59</v>
      </c>
      <c r="D192" t="s">
        <v>60</v>
      </c>
      <c r="E192" t="s">
        <v>68</v>
      </c>
      <c r="F192" t="s">
        <v>69</v>
      </c>
      <c r="G192">
        <v>0</v>
      </c>
      <c r="H192">
        <v>80</v>
      </c>
      <c r="I192">
        <v>123</v>
      </c>
      <c r="J192">
        <v>457.84537743075543</v>
      </c>
    </row>
    <row r="193" spans="2:10" x14ac:dyDescent="0.35">
      <c r="B193" t="s">
        <v>11</v>
      </c>
      <c r="C193" t="s">
        <v>59</v>
      </c>
      <c r="D193" t="s">
        <v>60</v>
      </c>
      <c r="E193" t="s">
        <v>68</v>
      </c>
      <c r="F193" t="s">
        <v>69</v>
      </c>
      <c r="G193">
        <v>450</v>
      </c>
      <c r="H193">
        <v>80</v>
      </c>
      <c r="I193">
        <v>84</v>
      </c>
      <c r="J193">
        <v>964.21241170879193</v>
      </c>
    </row>
    <row r="194" spans="2:10" x14ac:dyDescent="0.35">
      <c r="B194" t="s">
        <v>11</v>
      </c>
      <c r="C194" t="s">
        <v>59</v>
      </c>
      <c r="D194" t="s">
        <v>60</v>
      </c>
      <c r="E194" t="s">
        <v>68</v>
      </c>
      <c r="F194" t="s">
        <v>69</v>
      </c>
      <c r="G194">
        <v>675</v>
      </c>
      <c r="H194">
        <v>80</v>
      </c>
      <c r="I194">
        <v>68</v>
      </c>
      <c r="J194">
        <v>1749.2679365968543</v>
      </c>
    </row>
    <row r="195" spans="2:10" x14ac:dyDescent="0.35">
      <c r="B195" t="s">
        <v>11</v>
      </c>
      <c r="C195" t="s">
        <v>59</v>
      </c>
      <c r="D195" t="s">
        <v>60</v>
      </c>
      <c r="E195" t="s">
        <v>68</v>
      </c>
      <c r="F195" t="s">
        <v>69</v>
      </c>
      <c r="G195">
        <v>825</v>
      </c>
      <c r="H195">
        <v>80</v>
      </c>
      <c r="I195">
        <v>68</v>
      </c>
      <c r="J195">
        <v>2278.0295817274823</v>
      </c>
    </row>
    <row r="196" spans="2:10" x14ac:dyDescent="0.35">
      <c r="B196" t="s">
        <v>11</v>
      </c>
      <c r="C196" t="s">
        <v>59</v>
      </c>
      <c r="D196" t="s">
        <v>60</v>
      </c>
      <c r="E196" t="s">
        <v>68</v>
      </c>
      <c r="F196" t="s">
        <v>69</v>
      </c>
      <c r="G196">
        <v>675</v>
      </c>
      <c r="H196">
        <v>80</v>
      </c>
      <c r="I196">
        <v>68</v>
      </c>
      <c r="J196">
        <v>1749.267936596854</v>
      </c>
    </row>
    <row r="197" spans="2:10" x14ac:dyDescent="0.35">
      <c r="B197" t="s">
        <v>11</v>
      </c>
      <c r="C197" t="s">
        <v>59</v>
      </c>
      <c r="D197" t="s">
        <v>60</v>
      </c>
      <c r="E197" t="s">
        <v>68</v>
      </c>
      <c r="F197" t="s">
        <v>69</v>
      </c>
      <c r="G197">
        <v>600</v>
      </c>
      <c r="H197">
        <v>80</v>
      </c>
      <c r="I197" t="e">
        <v>#N/A</v>
      </c>
      <c r="J197">
        <v>0</v>
      </c>
    </row>
    <row r="198" spans="2:10" x14ac:dyDescent="0.35">
      <c r="B198" t="s">
        <v>11</v>
      </c>
      <c r="C198" t="s">
        <v>59</v>
      </c>
      <c r="D198" t="s">
        <v>60</v>
      </c>
      <c r="E198" t="s">
        <v>68</v>
      </c>
      <c r="F198" t="s">
        <v>69</v>
      </c>
      <c r="G198">
        <v>0</v>
      </c>
      <c r="H198">
        <v>80</v>
      </c>
      <c r="I198">
        <v>123</v>
      </c>
      <c r="J198">
        <v>457.8453774307556</v>
      </c>
    </row>
    <row r="199" spans="2:10" x14ac:dyDescent="0.35">
      <c r="B199" t="s">
        <v>11</v>
      </c>
      <c r="C199" t="s">
        <v>59</v>
      </c>
      <c r="D199" t="s">
        <v>60</v>
      </c>
      <c r="E199" t="s">
        <v>68</v>
      </c>
      <c r="F199" t="s">
        <v>69</v>
      </c>
      <c r="G199">
        <v>0</v>
      </c>
      <c r="H199">
        <v>80</v>
      </c>
      <c r="I199">
        <v>84</v>
      </c>
      <c r="J199">
        <v>457.84537743075555</v>
      </c>
    </row>
    <row r="200" spans="2:10" x14ac:dyDescent="0.35">
      <c r="B200" t="s">
        <v>11</v>
      </c>
      <c r="C200" t="s">
        <v>59</v>
      </c>
      <c r="D200" t="s">
        <v>60</v>
      </c>
      <c r="E200" t="s">
        <v>68</v>
      </c>
      <c r="F200" t="s">
        <v>69</v>
      </c>
      <c r="G200">
        <v>450</v>
      </c>
      <c r="H200">
        <v>80</v>
      </c>
      <c r="I200">
        <v>123</v>
      </c>
      <c r="J200">
        <v>964.21241170879216</v>
      </c>
    </row>
    <row r="201" spans="2:10" x14ac:dyDescent="0.35">
      <c r="B201" t="s">
        <v>11</v>
      </c>
      <c r="C201" t="s">
        <v>59</v>
      </c>
      <c r="D201" t="s">
        <v>60</v>
      </c>
      <c r="E201" t="s">
        <v>68</v>
      </c>
      <c r="F201" t="s">
        <v>69</v>
      </c>
      <c r="G201">
        <v>230</v>
      </c>
      <c r="H201">
        <v>80</v>
      </c>
      <c r="I201">
        <v>84</v>
      </c>
      <c r="J201">
        <v>617.09594349362692</v>
      </c>
    </row>
    <row r="202" spans="2:10" x14ac:dyDescent="0.35">
      <c r="B202" t="s">
        <v>11</v>
      </c>
      <c r="C202" t="s">
        <v>59</v>
      </c>
      <c r="D202" t="s">
        <v>60</v>
      </c>
      <c r="E202" t="s">
        <v>68</v>
      </c>
      <c r="F202" t="s">
        <v>69</v>
      </c>
      <c r="G202">
        <v>230</v>
      </c>
      <c r="H202">
        <v>80</v>
      </c>
      <c r="I202">
        <v>84</v>
      </c>
      <c r="J202">
        <v>617.09594349362703</v>
      </c>
    </row>
    <row r="203" spans="2:10" x14ac:dyDescent="0.35">
      <c r="B203" t="s">
        <v>11</v>
      </c>
      <c r="C203" t="s">
        <v>59</v>
      </c>
      <c r="D203" t="s">
        <v>60</v>
      </c>
      <c r="E203" t="s">
        <v>68</v>
      </c>
      <c r="F203" t="s">
        <v>69</v>
      </c>
      <c r="G203">
        <v>230</v>
      </c>
      <c r="H203">
        <v>80</v>
      </c>
      <c r="I203" t="e">
        <v>#N/A</v>
      </c>
      <c r="J203">
        <v>0</v>
      </c>
    </row>
    <row r="204" spans="2:10" x14ac:dyDescent="0.35">
      <c r="B204" t="s">
        <v>11</v>
      </c>
      <c r="C204" t="s">
        <v>59</v>
      </c>
      <c r="D204" t="s">
        <v>60</v>
      </c>
      <c r="E204" t="s">
        <v>68</v>
      </c>
      <c r="F204" t="s">
        <v>69</v>
      </c>
      <c r="G204">
        <v>375</v>
      </c>
      <c r="H204">
        <v>80</v>
      </c>
      <c r="I204">
        <v>82</v>
      </c>
      <c r="J204">
        <v>801.22941050382201</v>
      </c>
    </row>
    <row r="205" spans="2:10" x14ac:dyDescent="0.35">
      <c r="B205" t="s">
        <v>13</v>
      </c>
      <c r="C205" t="s">
        <v>59</v>
      </c>
      <c r="D205" t="s">
        <v>60</v>
      </c>
      <c r="E205" t="s">
        <v>68</v>
      </c>
      <c r="F205" t="s">
        <v>69</v>
      </c>
      <c r="G205">
        <v>375</v>
      </c>
      <c r="H205">
        <v>80</v>
      </c>
      <c r="I205">
        <v>80</v>
      </c>
      <c r="J205">
        <v>801.22941050382212</v>
      </c>
    </row>
    <row r="206" spans="2:10" x14ac:dyDescent="0.35">
      <c r="B206" t="s">
        <v>11</v>
      </c>
      <c r="C206" t="s">
        <v>59</v>
      </c>
      <c r="D206" t="s">
        <v>60</v>
      </c>
      <c r="E206" t="s">
        <v>68</v>
      </c>
      <c r="F206" t="s">
        <v>69</v>
      </c>
      <c r="G206">
        <v>250</v>
      </c>
      <c r="H206">
        <v>80</v>
      </c>
      <c r="I206">
        <v>101</v>
      </c>
      <c r="J206">
        <v>617.09594349362692</v>
      </c>
    </row>
    <row r="207" spans="2:10" x14ac:dyDescent="0.35">
      <c r="B207" t="s">
        <v>11</v>
      </c>
      <c r="C207" t="s">
        <v>59</v>
      </c>
      <c r="D207" t="s">
        <v>60</v>
      </c>
      <c r="E207" t="s">
        <v>68</v>
      </c>
      <c r="F207" t="s">
        <v>69</v>
      </c>
      <c r="G207">
        <v>300</v>
      </c>
      <c r="H207">
        <v>80</v>
      </c>
      <c r="I207">
        <v>113</v>
      </c>
      <c r="J207">
        <v>714.13925718818928</v>
      </c>
    </row>
    <row r="208" spans="2:10" x14ac:dyDescent="0.35">
      <c r="B208" t="s">
        <v>11</v>
      </c>
      <c r="C208" t="s">
        <v>59</v>
      </c>
      <c r="D208" t="s">
        <v>60</v>
      </c>
      <c r="E208" t="s">
        <v>68</v>
      </c>
      <c r="F208" t="s">
        <v>69</v>
      </c>
      <c r="G208">
        <v>325</v>
      </c>
      <c r="H208">
        <v>80</v>
      </c>
      <c r="I208">
        <v>84</v>
      </c>
      <c r="J208">
        <v>801.22941050382224</v>
      </c>
    </row>
    <row r="209" spans="2:10" x14ac:dyDescent="0.35">
      <c r="B209" t="s">
        <v>11</v>
      </c>
      <c r="C209" t="s">
        <v>59</v>
      </c>
      <c r="D209" t="s">
        <v>60</v>
      </c>
      <c r="E209" t="s">
        <v>68</v>
      </c>
      <c r="F209" t="s">
        <v>69</v>
      </c>
      <c r="G209">
        <v>325</v>
      </c>
      <c r="H209">
        <v>80</v>
      </c>
      <c r="I209">
        <v>84</v>
      </c>
      <c r="J209">
        <v>801.22941050382201</v>
      </c>
    </row>
    <row r="210" spans="2:10" x14ac:dyDescent="0.35">
      <c r="B210" t="s">
        <v>11</v>
      </c>
      <c r="C210" t="s">
        <v>59</v>
      </c>
      <c r="D210" t="s">
        <v>60</v>
      </c>
      <c r="E210" t="s">
        <v>68</v>
      </c>
      <c r="F210" t="s">
        <v>69</v>
      </c>
      <c r="G210">
        <v>325</v>
      </c>
      <c r="H210">
        <v>80</v>
      </c>
      <c r="I210">
        <v>84</v>
      </c>
      <c r="J210">
        <v>801.22941050382212</v>
      </c>
    </row>
    <row r="211" spans="2:10" x14ac:dyDescent="0.35">
      <c r="B211" t="s">
        <v>11</v>
      </c>
      <c r="C211" t="s">
        <v>59</v>
      </c>
      <c r="D211" t="s">
        <v>60</v>
      </c>
      <c r="E211" t="s">
        <v>68</v>
      </c>
      <c r="F211" t="s">
        <v>69</v>
      </c>
      <c r="G211">
        <v>250</v>
      </c>
      <c r="H211">
        <v>80</v>
      </c>
      <c r="I211">
        <v>84</v>
      </c>
      <c r="J211">
        <v>617.09594349362715</v>
      </c>
    </row>
    <row r="212" spans="2:10" x14ac:dyDescent="0.35">
      <c r="B212" t="s">
        <v>11</v>
      </c>
      <c r="C212" t="s">
        <v>59</v>
      </c>
      <c r="D212" t="s">
        <v>60</v>
      </c>
      <c r="E212" t="s">
        <v>68</v>
      </c>
      <c r="F212" t="s">
        <v>69</v>
      </c>
      <c r="G212">
        <v>400</v>
      </c>
      <c r="H212">
        <v>80</v>
      </c>
      <c r="I212">
        <v>84</v>
      </c>
      <c r="J212">
        <v>951.77096123513013</v>
      </c>
    </row>
    <row r="213" spans="2:10" x14ac:dyDescent="0.35">
      <c r="B213" t="s">
        <v>11</v>
      </c>
      <c r="C213" t="s">
        <v>59</v>
      </c>
      <c r="D213" t="s">
        <v>60</v>
      </c>
      <c r="E213" t="s">
        <v>68</v>
      </c>
      <c r="F213" t="s">
        <v>69</v>
      </c>
      <c r="G213">
        <v>1200</v>
      </c>
      <c r="H213">
        <v>80</v>
      </c>
      <c r="I213">
        <v>68</v>
      </c>
      <c r="J213">
        <v>3320.6231314203433</v>
      </c>
    </row>
    <row r="214" spans="2:10" x14ac:dyDescent="0.35">
      <c r="B214" t="s">
        <v>11</v>
      </c>
      <c r="C214" t="s">
        <v>59</v>
      </c>
      <c r="D214" t="s">
        <v>60</v>
      </c>
      <c r="E214" t="s">
        <v>68</v>
      </c>
      <c r="F214" t="s">
        <v>69</v>
      </c>
      <c r="G214">
        <v>475</v>
      </c>
      <c r="H214">
        <v>80</v>
      </c>
      <c r="I214">
        <v>84</v>
      </c>
      <c r="J214">
        <v>1157.0548940505505</v>
      </c>
    </row>
    <row r="215" spans="2:10" x14ac:dyDescent="0.35">
      <c r="B215" t="s">
        <v>11</v>
      </c>
      <c r="C215" t="s">
        <v>59</v>
      </c>
      <c r="D215" t="s">
        <v>60</v>
      </c>
      <c r="E215" t="s">
        <v>68</v>
      </c>
      <c r="F215" t="s">
        <v>69</v>
      </c>
      <c r="G215">
        <v>475</v>
      </c>
      <c r="H215">
        <v>80</v>
      </c>
      <c r="I215">
        <v>68</v>
      </c>
      <c r="J215">
        <v>1157.0548940505505</v>
      </c>
    </row>
    <row r="216" spans="2:10" x14ac:dyDescent="0.35">
      <c r="B216" t="s">
        <v>11</v>
      </c>
      <c r="C216" t="s">
        <v>59</v>
      </c>
      <c r="D216" t="s">
        <v>60</v>
      </c>
      <c r="E216" t="s">
        <v>68</v>
      </c>
      <c r="F216" t="s">
        <v>69</v>
      </c>
      <c r="G216">
        <v>475</v>
      </c>
      <c r="H216">
        <v>80</v>
      </c>
      <c r="I216">
        <v>68</v>
      </c>
      <c r="J216">
        <v>1157.0548940505507</v>
      </c>
    </row>
    <row r="217" spans="2:10" x14ac:dyDescent="0.35">
      <c r="B217" t="s">
        <v>11</v>
      </c>
      <c r="C217" t="s">
        <v>59</v>
      </c>
      <c r="D217" t="s">
        <v>60</v>
      </c>
      <c r="E217" t="s">
        <v>68</v>
      </c>
      <c r="F217" t="s">
        <v>69</v>
      </c>
      <c r="G217">
        <v>600</v>
      </c>
      <c r="H217">
        <v>80</v>
      </c>
      <c r="I217">
        <v>84</v>
      </c>
      <c r="J217">
        <v>1359.8505367712382</v>
      </c>
    </row>
    <row r="218" spans="2:10" x14ac:dyDescent="0.35">
      <c r="B218" t="s">
        <v>11</v>
      </c>
      <c r="C218" t="s">
        <v>59</v>
      </c>
      <c r="D218" t="s">
        <v>60</v>
      </c>
      <c r="E218" t="s">
        <v>68</v>
      </c>
      <c r="F218" t="s">
        <v>69</v>
      </c>
      <c r="G218">
        <v>375</v>
      </c>
      <c r="H218">
        <v>80</v>
      </c>
      <c r="I218">
        <v>69</v>
      </c>
      <c r="J218">
        <v>801.22941050382201</v>
      </c>
    </row>
    <row r="219" spans="2:10" x14ac:dyDescent="0.35">
      <c r="B219" t="s">
        <v>11</v>
      </c>
      <c r="C219" t="s">
        <v>59</v>
      </c>
      <c r="D219" t="s">
        <v>60</v>
      </c>
      <c r="E219" t="s">
        <v>68</v>
      </c>
      <c r="F219" t="s">
        <v>69</v>
      </c>
      <c r="G219">
        <v>400</v>
      </c>
      <c r="H219">
        <v>80</v>
      </c>
      <c r="I219">
        <v>84</v>
      </c>
      <c r="J219">
        <v>951.77096123513036</v>
      </c>
    </row>
    <row r="220" spans="2:10" x14ac:dyDescent="0.35">
      <c r="B220" t="s">
        <v>11</v>
      </c>
      <c r="C220" t="s">
        <v>59</v>
      </c>
      <c r="D220" t="s">
        <v>60</v>
      </c>
      <c r="E220" t="s">
        <v>68</v>
      </c>
      <c r="F220" t="s">
        <v>69</v>
      </c>
      <c r="G220">
        <v>675</v>
      </c>
      <c r="H220">
        <v>80</v>
      </c>
      <c r="I220">
        <v>68</v>
      </c>
      <c r="J220">
        <v>1749.2679365968536</v>
      </c>
    </row>
    <row r="221" spans="2:10" x14ac:dyDescent="0.35">
      <c r="B221" t="s">
        <v>11</v>
      </c>
      <c r="C221" t="s">
        <v>59</v>
      </c>
      <c r="D221" t="s">
        <v>60</v>
      </c>
      <c r="E221" t="s">
        <v>68</v>
      </c>
      <c r="F221" t="s">
        <v>69</v>
      </c>
      <c r="G221">
        <v>225</v>
      </c>
      <c r="H221">
        <v>80</v>
      </c>
      <c r="I221">
        <v>52</v>
      </c>
      <c r="J221">
        <v>613.36350835152848</v>
      </c>
    </row>
    <row r="222" spans="2:10" x14ac:dyDescent="0.35">
      <c r="B222" t="s">
        <v>11</v>
      </c>
      <c r="C222" t="s">
        <v>59</v>
      </c>
      <c r="D222" t="s">
        <v>60</v>
      </c>
      <c r="E222" t="s">
        <v>68</v>
      </c>
      <c r="F222" t="s">
        <v>69</v>
      </c>
      <c r="G222">
        <v>150</v>
      </c>
      <c r="H222">
        <v>80</v>
      </c>
      <c r="I222">
        <v>112</v>
      </c>
      <c r="J222">
        <v>457.84537743075549</v>
      </c>
    </row>
    <row r="223" spans="2:10" x14ac:dyDescent="0.35">
      <c r="B223" t="s">
        <v>11</v>
      </c>
      <c r="C223" t="s">
        <v>59</v>
      </c>
      <c r="D223" t="s">
        <v>60</v>
      </c>
      <c r="E223" t="s">
        <v>68</v>
      </c>
      <c r="F223" t="s">
        <v>69</v>
      </c>
      <c r="G223">
        <v>200</v>
      </c>
      <c r="H223">
        <v>80</v>
      </c>
      <c r="I223">
        <v>75</v>
      </c>
      <c r="J223">
        <v>485.21656847281145</v>
      </c>
    </row>
    <row r="224" spans="2:10" x14ac:dyDescent="0.35">
      <c r="B224" t="s">
        <v>11</v>
      </c>
      <c r="C224" t="s">
        <v>59</v>
      </c>
      <c r="D224" t="s">
        <v>60</v>
      </c>
      <c r="E224" t="s">
        <v>68</v>
      </c>
      <c r="F224" t="s">
        <v>69</v>
      </c>
      <c r="G224">
        <v>450</v>
      </c>
      <c r="H224">
        <v>80</v>
      </c>
      <c r="I224">
        <v>68</v>
      </c>
      <c r="J224">
        <v>964.21241170879193</v>
      </c>
    </row>
    <row r="225" spans="2:10" x14ac:dyDescent="0.35">
      <c r="B225" t="s">
        <v>11</v>
      </c>
      <c r="C225" t="s">
        <v>59</v>
      </c>
      <c r="D225" t="s">
        <v>60</v>
      </c>
      <c r="E225" t="s">
        <v>68</v>
      </c>
      <c r="F225" t="s">
        <v>69</v>
      </c>
      <c r="G225">
        <v>475</v>
      </c>
      <c r="H225">
        <v>80</v>
      </c>
      <c r="I225">
        <v>84</v>
      </c>
      <c r="J225">
        <v>1157.0548940505507</v>
      </c>
    </row>
    <row r="226" spans="2:10" x14ac:dyDescent="0.35">
      <c r="B226" t="s">
        <v>11</v>
      </c>
      <c r="C226" t="s">
        <v>59</v>
      </c>
      <c r="D226" t="s">
        <v>60</v>
      </c>
      <c r="E226" t="s">
        <v>68</v>
      </c>
      <c r="F226" t="s">
        <v>69</v>
      </c>
      <c r="G226">
        <v>300</v>
      </c>
      <c r="H226">
        <v>80</v>
      </c>
      <c r="I226">
        <v>89</v>
      </c>
      <c r="J226">
        <v>714.13925718818928</v>
      </c>
    </row>
    <row r="227" spans="2:10" x14ac:dyDescent="0.35">
      <c r="B227" t="s">
        <v>11</v>
      </c>
      <c r="C227" t="s">
        <v>59</v>
      </c>
      <c r="D227" t="s">
        <v>60</v>
      </c>
      <c r="E227" t="s">
        <v>68</v>
      </c>
      <c r="F227" t="s">
        <v>69</v>
      </c>
      <c r="G227">
        <v>315</v>
      </c>
      <c r="H227">
        <v>80</v>
      </c>
      <c r="I227">
        <v>84</v>
      </c>
      <c r="J227">
        <v>801.22941050382201</v>
      </c>
    </row>
    <row r="228" spans="2:10" x14ac:dyDescent="0.35">
      <c r="B228" t="s">
        <v>11</v>
      </c>
      <c r="C228" t="s">
        <v>59</v>
      </c>
      <c r="D228" t="s">
        <v>60</v>
      </c>
      <c r="E228" t="s">
        <v>68</v>
      </c>
      <c r="F228" t="s">
        <v>69</v>
      </c>
      <c r="G228">
        <v>225</v>
      </c>
      <c r="H228">
        <v>80</v>
      </c>
      <c r="I228">
        <v>73</v>
      </c>
      <c r="J228">
        <v>613.36350835152848</v>
      </c>
    </row>
    <row r="229" spans="2:10" x14ac:dyDescent="0.35">
      <c r="B229" t="s">
        <v>11</v>
      </c>
      <c r="C229" t="s">
        <v>59</v>
      </c>
      <c r="D229" t="s">
        <v>60</v>
      </c>
      <c r="E229" t="s">
        <v>68</v>
      </c>
      <c r="F229" t="s">
        <v>69</v>
      </c>
      <c r="G229">
        <v>225</v>
      </c>
      <c r="H229">
        <v>80</v>
      </c>
      <c r="I229">
        <v>79</v>
      </c>
      <c r="J229">
        <v>613.36350835152848</v>
      </c>
    </row>
    <row r="230" spans="2:10" x14ac:dyDescent="0.35">
      <c r="B230" t="s">
        <v>11</v>
      </c>
      <c r="C230" t="s">
        <v>59</v>
      </c>
      <c r="D230" t="s">
        <v>60</v>
      </c>
      <c r="E230" t="s">
        <v>68</v>
      </c>
      <c r="F230" t="s">
        <v>69</v>
      </c>
      <c r="G230">
        <v>225</v>
      </c>
      <c r="H230">
        <v>80</v>
      </c>
      <c r="I230">
        <v>88</v>
      </c>
      <c r="J230">
        <v>613.36350835152848</v>
      </c>
    </row>
    <row r="231" spans="2:10" x14ac:dyDescent="0.35">
      <c r="B231" t="s">
        <v>11</v>
      </c>
      <c r="C231" t="s">
        <v>59</v>
      </c>
      <c r="D231" t="s">
        <v>60</v>
      </c>
      <c r="E231" t="s">
        <v>68</v>
      </c>
      <c r="F231" t="s">
        <v>69</v>
      </c>
      <c r="G231">
        <v>200</v>
      </c>
      <c r="H231">
        <v>80</v>
      </c>
      <c r="I231">
        <v>96</v>
      </c>
      <c r="J231">
        <v>485.2165684728115</v>
      </c>
    </row>
    <row r="232" spans="2:10" x14ac:dyDescent="0.35">
      <c r="B232" t="s">
        <v>11</v>
      </c>
      <c r="C232" t="s">
        <v>59</v>
      </c>
      <c r="D232" t="s">
        <v>60</v>
      </c>
      <c r="E232" t="s">
        <v>68</v>
      </c>
      <c r="F232" t="s">
        <v>69</v>
      </c>
      <c r="G232">
        <v>315</v>
      </c>
      <c r="H232">
        <v>80</v>
      </c>
      <c r="I232">
        <v>84</v>
      </c>
      <c r="J232">
        <v>801.22941050382212</v>
      </c>
    </row>
    <row r="233" spans="2:10" x14ac:dyDescent="0.35">
      <c r="B233" t="s">
        <v>11</v>
      </c>
      <c r="C233" t="s">
        <v>59</v>
      </c>
      <c r="D233" t="s">
        <v>60</v>
      </c>
      <c r="E233" t="s">
        <v>68</v>
      </c>
      <c r="F233" t="s">
        <v>69</v>
      </c>
      <c r="G233">
        <v>175</v>
      </c>
      <c r="H233">
        <v>80</v>
      </c>
      <c r="I233">
        <v>84</v>
      </c>
      <c r="J233">
        <v>457.84537743075555</v>
      </c>
    </row>
    <row r="234" spans="2:10" x14ac:dyDescent="0.35">
      <c r="B234" t="s">
        <v>11</v>
      </c>
      <c r="C234" t="s">
        <v>59</v>
      </c>
      <c r="D234" t="s">
        <v>60</v>
      </c>
      <c r="E234" t="s">
        <v>68</v>
      </c>
      <c r="F234" t="s">
        <v>69</v>
      </c>
      <c r="G234">
        <v>175</v>
      </c>
      <c r="H234">
        <v>80</v>
      </c>
      <c r="I234">
        <v>84</v>
      </c>
      <c r="J234">
        <v>457.84537743075549</v>
      </c>
    </row>
    <row r="235" spans="2:10" x14ac:dyDescent="0.35">
      <c r="B235" t="s">
        <v>11</v>
      </c>
      <c r="C235" t="s">
        <v>59</v>
      </c>
      <c r="D235" t="s">
        <v>60</v>
      </c>
      <c r="E235" t="s">
        <v>68</v>
      </c>
      <c r="F235" t="s">
        <v>69</v>
      </c>
      <c r="G235">
        <v>175</v>
      </c>
      <c r="H235">
        <v>80</v>
      </c>
      <c r="I235">
        <v>84</v>
      </c>
      <c r="J235">
        <v>457.8453774307556</v>
      </c>
    </row>
    <row r="236" spans="2:10" x14ac:dyDescent="0.35">
      <c r="B236" t="s">
        <v>11</v>
      </c>
      <c r="C236" t="s">
        <v>59</v>
      </c>
      <c r="D236" t="s">
        <v>60</v>
      </c>
      <c r="E236" t="s">
        <v>68</v>
      </c>
      <c r="F236" t="s">
        <v>69</v>
      </c>
      <c r="G236">
        <v>175</v>
      </c>
      <c r="H236">
        <v>80</v>
      </c>
      <c r="I236">
        <v>84</v>
      </c>
      <c r="J236">
        <v>457.84537743075543</v>
      </c>
    </row>
    <row r="237" spans="2:10" x14ac:dyDescent="0.35">
      <c r="B237" t="s">
        <v>11</v>
      </c>
      <c r="C237" t="s">
        <v>59</v>
      </c>
      <c r="D237" t="s">
        <v>60</v>
      </c>
      <c r="E237" t="s">
        <v>68</v>
      </c>
      <c r="F237" t="s">
        <v>69</v>
      </c>
      <c r="G237">
        <v>225</v>
      </c>
      <c r="H237">
        <v>80</v>
      </c>
      <c r="I237">
        <v>96</v>
      </c>
      <c r="J237">
        <v>613.36350835152848</v>
      </c>
    </row>
    <row r="238" spans="2:10" x14ac:dyDescent="0.35">
      <c r="B238" t="s">
        <v>11</v>
      </c>
      <c r="C238" t="s">
        <v>59</v>
      </c>
      <c r="D238" t="s">
        <v>60</v>
      </c>
      <c r="E238" t="s">
        <v>68</v>
      </c>
      <c r="F238" t="s">
        <v>69</v>
      </c>
      <c r="G238">
        <v>375</v>
      </c>
      <c r="H238">
        <v>80</v>
      </c>
      <c r="I238">
        <v>112</v>
      </c>
      <c r="J238">
        <v>801.22941050382212</v>
      </c>
    </row>
    <row r="239" spans="2:10" x14ac:dyDescent="0.35">
      <c r="B239" t="s">
        <v>11</v>
      </c>
      <c r="C239" t="s">
        <v>59</v>
      </c>
      <c r="D239" t="s">
        <v>60</v>
      </c>
      <c r="E239" t="s">
        <v>68</v>
      </c>
      <c r="F239" t="s">
        <v>69</v>
      </c>
      <c r="G239">
        <v>300</v>
      </c>
      <c r="H239">
        <v>80</v>
      </c>
      <c r="I239">
        <v>64</v>
      </c>
      <c r="J239">
        <v>714.13925718818928</v>
      </c>
    </row>
    <row r="240" spans="2:10" x14ac:dyDescent="0.35">
      <c r="B240" t="s">
        <v>11</v>
      </c>
      <c r="C240" t="s">
        <v>59</v>
      </c>
      <c r="D240" t="s">
        <v>60</v>
      </c>
      <c r="E240" t="s">
        <v>68</v>
      </c>
      <c r="F240" t="s">
        <v>69</v>
      </c>
      <c r="G240">
        <v>525</v>
      </c>
      <c r="H240">
        <v>80</v>
      </c>
      <c r="I240">
        <v>65</v>
      </c>
      <c r="J240">
        <v>1359.8505367712385</v>
      </c>
    </row>
    <row r="241" spans="2:10" x14ac:dyDescent="0.35">
      <c r="B241" t="s">
        <v>11</v>
      </c>
      <c r="C241" t="s">
        <v>59</v>
      </c>
      <c r="D241" t="s">
        <v>60</v>
      </c>
      <c r="E241" t="s">
        <v>68</v>
      </c>
      <c r="F241" t="s">
        <v>69</v>
      </c>
      <c r="G241">
        <v>450</v>
      </c>
      <c r="H241">
        <v>80</v>
      </c>
      <c r="I241">
        <v>65</v>
      </c>
      <c r="J241">
        <v>964.21241170879216</v>
      </c>
    </row>
    <row r="242" spans="2:10" x14ac:dyDescent="0.35">
      <c r="B242" t="s">
        <v>11</v>
      </c>
      <c r="C242" t="s">
        <v>59</v>
      </c>
      <c r="D242" t="s">
        <v>60</v>
      </c>
      <c r="E242" t="s">
        <v>68</v>
      </c>
      <c r="F242" t="s">
        <v>69</v>
      </c>
      <c r="G242">
        <v>300</v>
      </c>
      <c r="H242">
        <v>80</v>
      </c>
      <c r="I242">
        <v>75</v>
      </c>
      <c r="J242">
        <v>714.13925718818928</v>
      </c>
    </row>
    <row r="243" spans="2:10" x14ac:dyDescent="0.35">
      <c r="B243" t="s">
        <v>11</v>
      </c>
      <c r="C243" t="s">
        <v>59</v>
      </c>
      <c r="D243" t="s">
        <v>60</v>
      </c>
      <c r="E243" t="s">
        <v>68</v>
      </c>
      <c r="F243" t="s">
        <v>69</v>
      </c>
      <c r="G243">
        <v>600</v>
      </c>
      <c r="H243">
        <v>80</v>
      </c>
      <c r="I243">
        <v>86</v>
      </c>
      <c r="J243">
        <v>1359.8505367712382</v>
      </c>
    </row>
    <row r="244" spans="2:10" x14ac:dyDescent="0.35">
      <c r="B244" t="s">
        <v>11</v>
      </c>
      <c r="C244" t="s">
        <v>59</v>
      </c>
      <c r="D244" t="s">
        <v>60</v>
      </c>
      <c r="E244" t="s">
        <v>68</v>
      </c>
      <c r="F244" t="s">
        <v>69</v>
      </c>
      <c r="G244">
        <v>450</v>
      </c>
      <c r="H244">
        <v>80</v>
      </c>
      <c r="I244">
        <v>86</v>
      </c>
      <c r="J244">
        <v>964.21241170879216</v>
      </c>
    </row>
    <row r="245" spans="2:10" x14ac:dyDescent="0.35">
      <c r="B245" t="s">
        <v>11</v>
      </c>
      <c r="C245" t="s">
        <v>59</v>
      </c>
      <c r="D245" t="s">
        <v>60</v>
      </c>
      <c r="E245" t="s">
        <v>68</v>
      </c>
      <c r="F245" t="s">
        <v>69</v>
      </c>
      <c r="G245">
        <v>500</v>
      </c>
      <c r="H245">
        <v>80</v>
      </c>
      <c r="I245">
        <v>84</v>
      </c>
      <c r="J245">
        <v>1157.0548940505505</v>
      </c>
    </row>
    <row r="246" spans="2:10" x14ac:dyDescent="0.35">
      <c r="B246" t="s">
        <v>11</v>
      </c>
      <c r="C246" t="s">
        <v>59</v>
      </c>
      <c r="D246" t="s">
        <v>60</v>
      </c>
      <c r="E246" t="s">
        <v>68</v>
      </c>
      <c r="F246" t="s">
        <v>69</v>
      </c>
      <c r="G246">
        <v>500</v>
      </c>
      <c r="H246">
        <v>80</v>
      </c>
      <c r="I246">
        <v>84</v>
      </c>
      <c r="J246">
        <v>1157.0548940505507</v>
      </c>
    </row>
    <row r="247" spans="2:10" x14ac:dyDescent="0.35">
      <c r="B247" t="s">
        <v>11</v>
      </c>
      <c r="C247" t="s">
        <v>59</v>
      </c>
      <c r="D247" t="s">
        <v>60</v>
      </c>
      <c r="E247" t="s">
        <v>68</v>
      </c>
      <c r="F247" t="s">
        <v>69</v>
      </c>
      <c r="G247">
        <v>600</v>
      </c>
      <c r="H247">
        <v>80</v>
      </c>
      <c r="I247">
        <v>86</v>
      </c>
      <c r="J247">
        <v>1359.8505367712385</v>
      </c>
    </row>
    <row r="248" spans="2:10" x14ac:dyDescent="0.35">
      <c r="B248" t="s">
        <v>11</v>
      </c>
      <c r="C248" t="s">
        <v>59</v>
      </c>
      <c r="D248" t="s">
        <v>60</v>
      </c>
      <c r="E248" t="s">
        <v>68</v>
      </c>
      <c r="F248" t="s">
        <v>69</v>
      </c>
      <c r="G248">
        <v>600</v>
      </c>
      <c r="H248">
        <v>80</v>
      </c>
      <c r="I248">
        <v>100</v>
      </c>
      <c r="J248">
        <v>1359.8505367712382</v>
      </c>
    </row>
    <row r="249" spans="2:10" x14ac:dyDescent="0.35">
      <c r="B249" t="s">
        <v>11</v>
      </c>
      <c r="C249" t="s">
        <v>59</v>
      </c>
      <c r="D249" t="s">
        <v>60</v>
      </c>
      <c r="E249" t="s">
        <v>68</v>
      </c>
      <c r="F249" t="s">
        <v>69</v>
      </c>
      <c r="G249">
        <v>900</v>
      </c>
      <c r="H249">
        <v>80</v>
      </c>
      <c r="I249">
        <v>73</v>
      </c>
      <c r="J249">
        <v>2278.0295817274819</v>
      </c>
    </row>
    <row r="250" spans="2:10" x14ac:dyDescent="0.35">
      <c r="B250" t="s">
        <v>11</v>
      </c>
      <c r="C250" t="s">
        <v>59</v>
      </c>
      <c r="D250" t="s">
        <v>60</v>
      </c>
      <c r="E250" t="s">
        <v>68</v>
      </c>
      <c r="F250" t="s">
        <v>69</v>
      </c>
      <c r="G250">
        <v>750</v>
      </c>
      <c r="H250">
        <v>80</v>
      </c>
      <c r="I250">
        <v>100</v>
      </c>
      <c r="J250">
        <v>1851.2878304808812</v>
      </c>
    </row>
    <row r="251" spans="2:10" x14ac:dyDescent="0.35">
      <c r="B251" t="s">
        <v>11</v>
      </c>
      <c r="C251" t="s">
        <v>59</v>
      </c>
      <c r="D251" t="s">
        <v>60</v>
      </c>
      <c r="E251" t="s">
        <v>68</v>
      </c>
      <c r="F251" t="s">
        <v>69</v>
      </c>
      <c r="G251">
        <v>750</v>
      </c>
      <c r="H251">
        <v>80</v>
      </c>
      <c r="I251">
        <v>100</v>
      </c>
      <c r="J251">
        <v>1851.287830480881</v>
      </c>
    </row>
    <row r="252" spans="2:10" x14ac:dyDescent="0.35">
      <c r="B252" t="s">
        <v>11</v>
      </c>
      <c r="C252" t="s">
        <v>59</v>
      </c>
      <c r="D252" t="s">
        <v>60</v>
      </c>
      <c r="E252" t="s">
        <v>68</v>
      </c>
      <c r="F252" t="s">
        <v>69</v>
      </c>
      <c r="G252">
        <v>600</v>
      </c>
      <c r="H252">
        <v>80</v>
      </c>
      <c r="I252">
        <v>100</v>
      </c>
      <c r="J252">
        <v>1359.8505367712385</v>
      </c>
    </row>
    <row r="253" spans="2:10" x14ac:dyDescent="0.35">
      <c r="B253" t="s">
        <v>11</v>
      </c>
      <c r="C253" t="s">
        <v>59</v>
      </c>
      <c r="D253" t="s">
        <v>60</v>
      </c>
      <c r="E253" t="s">
        <v>68</v>
      </c>
      <c r="F253" t="s">
        <v>69</v>
      </c>
      <c r="G253">
        <v>600</v>
      </c>
      <c r="H253">
        <v>80</v>
      </c>
      <c r="I253">
        <v>86</v>
      </c>
      <c r="J253">
        <v>1359.8505367712387</v>
      </c>
    </row>
    <row r="254" spans="2:10" x14ac:dyDescent="0.35">
      <c r="B254" t="s">
        <v>11</v>
      </c>
      <c r="C254" t="s">
        <v>59</v>
      </c>
      <c r="D254" t="s">
        <v>60</v>
      </c>
      <c r="E254" t="s">
        <v>68</v>
      </c>
      <c r="F254" t="s">
        <v>69</v>
      </c>
      <c r="G254">
        <v>300</v>
      </c>
      <c r="H254">
        <v>80</v>
      </c>
      <c r="I254">
        <v>100</v>
      </c>
      <c r="J254">
        <v>714.13925718818928</v>
      </c>
    </row>
    <row r="255" spans="2:10" x14ac:dyDescent="0.35">
      <c r="B255" t="s">
        <v>11</v>
      </c>
      <c r="C255" t="s">
        <v>59</v>
      </c>
      <c r="D255" t="s">
        <v>60</v>
      </c>
      <c r="E255" t="s">
        <v>68</v>
      </c>
      <c r="F255" t="s">
        <v>69</v>
      </c>
      <c r="G255">
        <v>600</v>
      </c>
      <c r="H255">
        <v>80</v>
      </c>
      <c r="I255">
        <v>123</v>
      </c>
      <c r="J255">
        <v>1359.8505367712385</v>
      </c>
    </row>
    <row r="256" spans="2:10" x14ac:dyDescent="0.35">
      <c r="B256" t="s">
        <v>11</v>
      </c>
      <c r="C256" t="s">
        <v>59</v>
      </c>
      <c r="D256" t="s">
        <v>60</v>
      </c>
      <c r="E256" t="s">
        <v>68</v>
      </c>
      <c r="F256" t="s">
        <v>69</v>
      </c>
      <c r="G256">
        <v>225</v>
      </c>
      <c r="H256">
        <v>80</v>
      </c>
      <c r="I256">
        <v>100</v>
      </c>
      <c r="J256">
        <v>613.36350835152859</v>
      </c>
    </row>
    <row r="257" spans="2:10" x14ac:dyDescent="0.35">
      <c r="B257" t="s">
        <v>11</v>
      </c>
      <c r="C257" t="s">
        <v>59</v>
      </c>
      <c r="D257" t="s">
        <v>60</v>
      </c>
      <c r="E257" t="s">
        <v>68</v>
      </c>
      <c r="F257" t="s">
        <v>69</v>
      </c>
      <c r="G257">
        <v>225</v>
      </c>
      <c r="H257">
        <v>80</v>
      </c>
      <c r="I257">
        <v>112</v>
      </c>
      <c r="J257">
        <v>613.36350835152825</v>
      </c>
    </row>
    <row r="258" spans="2:10" x14ac:dyDescent="0.35">
      <c r="B258" t="s">
        <v>11</v>
      </c>
      <c r="C258" t="s">
        <v>59</v>
      </c>
      <c r="D258" t="s">
        <v>60</v>
      </c>
      <c r="E258" t="s">
        <v>68</v>
      </c>
      <c r="F258" t="s">
        <v>69</v>
      </c>
      <c r="G258">
        <v>225</v>
      </c>
      <c r="H258">
        <v>80</v>
      </c>
      <c r="I258">
        <v>112</v>
      </c>
      <c r="J258">
        <v>613.36350835152859</v>
      </c>
    </row>
    <row r="259" spans="2:10" x14ac:dyDescent="0.35">
      <c r="B259" t="s">
        <v>11</v>
      </c>
      <c r="C259" t="s">
        <v>59</v>
      </c>
      <c r="D259" t="s">
        <v>60</v>
      </c>
      <c r="E259" t="s">
        <v>68</v>
      </c>
      <c r="F259" t="s">
        <v>69</v>
      </c>
      <c r="G259">
        <v>225</v>
      </c>
      <c r="H259">
        <v>80</v>
      </c>
      <c r="I259">
        <v>112</v>
      </c>
      <c r="J259">
        <v>613.36350835152848</v>
      </c>
    </row>
    <row r="260" spans="2:10" x14ac:dyDescent="0.35">
      <c r="B260" t="s">
        <v>11</v>
      </c>
      <c r="C260" t="s">
        <v>59</v>
      </c>
      <c r="D260" t="s">
        <v>60</v>
      </c>
      <c r="E260" t="s">
        <v>68</v>
      </c>
      <c r="F260" t="s">
        <v>69</v>
      </c>
      <c r="G260">
        <v>450</v>
      </c>
      <c r="H260">
        <v>80</v>
      </c>
      <c r="I260">
        <v>100</v>
      </c>
      <c r="J260">
        <v>964.21241170879205</v>
      </c>
    </row>
    <row r="261" spans="2:10" x14ac:dyDescent="0.35">
      <c r="B261" t="s">
        <v>11</v>
      </c>
      <c r="C261" t="s">
        <v>59</v>
      </c>
      <c r="D261" t="s">
        <v>60</v>
      </c>
      <c r="E261" t="s">
        <v>68</v>
      </c>
      <c r="F261" t="s">
        <v>69</v>
      </c>
      <c r="G261">
        <v>200</v>
      </c>
      <c r="H261">
        <v>80</v>
      </c>
      <c r="I261">
        <v>112</v>
      </c>
      <c r="J261">
        <v>485.21656847281162</v>
      </c>
    </row>
    <row r="262" spans="2:10" x14ac:dyDescent="0.35">
      <c r="B262" t="s">
        <v>11</v>
      </c>
      <c r="C262" t="s">
        <v>59</v>
      </c>
      <c r="D262" t="s">
        <v>60</v>
      </c>
      <c r="E262" t="s">
        <v>68</v>
      </c>
      <c r="F262" t="s">
        <v>69</v>
      </c>
      <c r="G262">
        <v>200</v>
      </c>
      <c r="H262">
        <v>80</v>
      </c>
      <c r="I262">
        <v>112</v>
      </c>
      <c r="J262">
        <v>485.2165684728115</v>
      </c>
    </row>
    <row r="263" spans="2:10" x14ac:dyDescent="0.35">
      <c r="B263" t="s">
        <v>11</v>
      </c>
      <c r="C263" t="s">
        <v>59</v>
      </c>
      <c r="D263" t="s">
        <v>60</v>
      </c>
      <c r="E263" t="s">
        <v>68</v>
      </c>
      <c r="F263" t="s">
        <v>69</v>
      </c>
      <c r="G263">
        <v>225</v>
      </c>
      <c r="H263">
        <v>80</v>
      </c>
      <c r="I263">
        <v>100</v>
      </c>
      <c r="J263">
        <v>613.36350835152848</v>
      </c>
    </row>
    <row r="264" spans="2:10" x14ac:dyDescent="0.35">
      <c r="B264" t="s">
        <v>11</v>
      </c>
      <c r="C264" t="s">
        <v>59</v>
      </c>
      <c r="D264" t="s">
        <v>60</v>
      </c>
      <c r="E264" t="s">
        <v>68</v>
      </c>
      <c r="F264" t="s">
        <v>69</v>
      </c>
      <c r="G264">
        <v>150</v>
      </c>
      <c r="H264">
        <v>80</v>
      </c>
      <c r="I264">
        <v>100</v>
      </c>
      <c r="J264">
        <v>457.84537743075549</v>
      </c>
    </row>
    <row r="265" spans="2:10" x14ac:dyDescent="0.35">
      <c r="B265" t="s">
        <v>11</v>
      </c>
      <c r="C265" t="s">
        <v>59</v>
      </c>
      <c r="D265" t="s">
        <v>60</v>
      </c>
      <c r="E265" t="s">
        <v>68</v>
      </c>
      <c r="F265" t="s">
        <v>69</v>
      </c>
      <c r="G265">
        <v>525</v>
      </c>
      <c r="H265">
        <v>80</v>
      </c>
      <c r="I265">
        <v>100</v>
      </c>
      <c r="J265">
        <v>1359.8505367712385</v>
      </c>
    </row>
    <row r="266" spans="2:10" x14ac:dyDescent="0.35">
      <c r="B266" t="s">
        <v>11</v>
      </c>
      <c r="C266" t="s">
        <v>59</v>
      </c>
      <c r="D266" t="s">
        <v>60</v>
      </c>
      <c r="E266" t="s">
        <v>68</v>
      </c>
      <c r="F266" t="s">
        <v>69</v>
      </c>
      <c r="G266">
        <v>525</v>
      </c>
      <c r="H266">
        <v>80</v>
      </c>
      <c r="I266">
        <v>100</v>
      </c>
      <c r="J266">
        <v>1359.8505367712382</v>
      </c>
    </row>
    <row r="267" spans="2:10" x14ac:dyDescent="0.35">
      <c r="B267" t="s">
        <v>11</v>
      </c>
      <c r="C267" t="s">
        <v>59</v>
      </c>
      <c r="D267" t="s">
        <v>60</v>
      </c>
      <c r="E267" t="s">
        <v>68</v>
      </c>
      <c r="F267" t="s">
        <v>69</v>
      </c>
      <c r="G267">
        <v>225</v>
      </c>
      <c r="H267">
        <v>80</v>
      </c>
      <c r="I267">
        <v>86</v>
      </c>
      <c r="J267">
        <v>613.36350835152848</v>
      </c>
    </row>
    <row r="268" spans="2:10" x14ac:dyDescent="0.35">
      <c r="B268" t="s">
        <v>11</v>
      </c>
      <c r="C268" t="s">
        <v>59</v>
      </c>
      <c r="D268" t="s">
        <v>60</v>
      </c>
      <c r="E268" t="s">
        <v>68</v>
      </c>
      <c r="F268" t="s">
        <v>69</v>
      </c>
      <c r="G268">
        <v>375</v>
      </c>
      <c r="H268">
        <v>80</v>
      </c>
      <c r="I268">
        <v>100</v>
      </c>
      <c r="J268">
        <v>801.22941050382201</v>
      </c>
    </row>
    <row r="269" spans="2:10" x14ac:dyDescent="0.35">
      <c r="B269" t="s">
        <v>11</v>
      </c>
      <c r="C269" t="s">
        <v>59</v>
      </c>
      <c r="D269" t="s">
        <v>60</v>
      </c>
      <c r="E269" t="s">
        <v>68</v>
      </c>
      <c r="F269" t="s">
        <v>69</v>
      </c>
      <c r="G269">
        <v>375</v>
      </c>
      <c r="H269">
        <v>80</v>
      </c>
      <c r="I269">
        <v>100</v>
      </c>
      <c r="J269">
        <v>801.22941050382212</v>
      </c>
    </row>
    <row r="270" spans="2:10" x14ac:dyDescent="0.35">
      <c r="B270" t="s">
        <v>11</v>
      </c>
      <c r="C270" t="s">
        <v>59</v>
      </c>
      <c r="D270" t="s">
        <v>60</v>
      </c>
      <c r="E270" t="s">
        <v>68</v>
      </c>
      <c r="F270" t="s">
        <v>69</v>
      </c>
      <c r="G270">
        <v>600</v>
      </c>
      <c r="H270">
        <v>80</v>
      </c>
      <c r="I270">
        <v>100</v>
      </c>
      <c r="J270">
        <v>1359.8505367712387</v>
      </c>
    </row>
    <row r="271" spans="2:10" x14ac:dyDescent="0.35">
      <c r="B271" t="s">
        <v>11</v>
      </c>
      <c r="C271" t="s">
        <v>59</v>
      </c>
      <c r="D271" t="s">
        <v>60</v>
      </c>
      <c r="E271" t="s">
        <v>68</v>
      </c>
      <c r="F271" t="s">
        <v>69</v>
      </c>
      <c r="G271">
        <v>180</v>
      </c>
      <c r="H271">
        <v>80</v>
      </c>
      <c r="I271">
        <v>112</v>
      </c>
      <c r="J271">
        <v>485.2165684728115</v>
      </c>
    </row>
    <row r="272" spans="2:10" x14ac:dyDescent="0.35">
      <c r="B272" t="s">
        <v>11</v>
      </c>
      <c r="C272" t="s">
        <v>59</v>
      </c>
      <c r="D272" t="s">
        <v>60</v>
      </c>
      <c r="E272" t="s">
        <v>68</v>
      </c>
      <c r="F272" t="s">
        <v>69</v>
      </c>
      <c r="G272">
        <v>125</v>
      </c>
      <c r="H272">
        <v>80</v>
      </c>
      <c r="I272">
        <v>84</v>
      </c>
      <c r="J272">
        <v>446.64807200445978</v>
      </c>
    </row>
    <row r="273" spans="2:10" x14ac:dyDescent="0.35">
      <c r="B273" t="s">
        <v>11</v>
      </c>
      <c r="C273" t="s">
        <v>59</v>
      </c>
      <c r="D273" t="s">
        <v>60</v>
      </c>
      <c r="E273" t="s">
        <v>68</v>
      </c>
      <c r="F273" t="s">
        <v>69</v>
      </c>
      <c r="G273">
        <v>300</v>
      </c>
      <c r="H273">
        <v>80</v>
      </c>
      <c r="I273">
        <v>95</v>
      </c>
      <c r="J273">
        <v>714.13925718818939</v>
      </c>
    </row>
    <row r="274" spans="2:10" x14ac:dyDescent="0.35">
      <c r="B274" t="s">
        <v>11</v>
      </c>
      <c r="C274" t="s">
        <v>59</v>
      </c>
      <c r="D274" t="s">
        <v>60</v>
      </c>
      <c r="E274" t="s">
        <v>68</v>
      </c>
      <c r="F274" t="s">
        <v>69</v>
      </c>
      <c r="G274">
        <v>300</v>
      </c>
      <c r="H274">
        <v>80</v>
      </c>
      <c r="I274">
        <v>82</v>
      </c>
      <c r="J274">
        <v>714.13925718818916</v>
      </c>
    </row>
    <row r="275" spans="2:10" x14ac:dyDescent="0.35">
      <c r="B275" t="s">
        <v>11</v>
      </c>
      <c r="C275" t="s">
        <v>59</v>
      </c>
      <c r="D275" t="s">
        <v>60</v>
      </c>
      <c r="E275" t="s">
        <v>68</v>
      </c>
      <c r="F275" t="s">
        <v>69</v>
      </c>
      <c r="G275">
        <v>525</v>
      </c>
      <c r="H275">
        <v>80</v>
      </c>
      <c r="I275">
        <v>106</v>
      </c>
      <c r="J275">
        <v>1359.8505367712385</v>
      </c>
    </row>
    <row r="276" spans="2:10" x14ac:dyDescent="0.35">
      <c r="B276" t="s">
        <v>11</v>
      </c>
      <c r="C276" t="s">
        <v>59</v>
      </c>
      <c r="D276" t="s">
        <v>60</v>
      </c>
      <c r="E276" t="s">
        <v>68</v>
      </c>
      <c r="F276" t="s">
        <v>69</v>
      </c>
      <c r="G276">
        <v>300</v>
      </c>
      <c r="H276">
        <v>80</v>
      </c>
      <c r="I276">
        <v>106</v>
      </c>
      <c r="J276">
        <v>714.13925718818928</v>
      </c>
    </row>
    <row r="277" spans="2:10" x14ac:dyDescent="0.35">
      <c r="B277" t="s">
        <v>11</v>
      </c>
      <c r="C277" t="s">
        <v>59</v>
      </c>
      <c r="D277" t="s">
        <v>60</v>
      </c>
      <c r="E277" t="s">
        <v>68</v>
      </c>
      <c r="F277" t="s">
        <v>69</v>
      </c>
      <c r="G277">
        <v>375</v>
      </c>
      <c r="H277">
        <v>80</v>
      </c>
      <c r="I277">
        <v>95</v>
      </c>
      <c r="J277">
        <v>801.22941050382212</v>
      </c>
    </row>
    <row r="278" spans="2:10" x14ac:dyDescent="0.35">
      <c r="B278" t="s">
        <v>11</v>
      </c>
      <c r="C278" t="s">
        <v>59</v>
      </c>
      <c r="D278" t="s">
        <v>60</v>
      </c>
      <c r="E278" t="s">
        <v>68</v>
      </c>
      <c r="F278" t="s">
        <v>69</v>
      </c>
      <c r="G278">
        <v>300</v>
      </c>
      <c r="H278">
        <v>80</v>
      </c>
      <c r="I278">
        <v>91</v>
      </c>
      <c r="J278">
        <v>714.13925718818928</v>
      </c>
    </row>
    <row r="279" spans="2:10" x14ac:dyDescent="0.35">
      <c r="B279" t="s">
        <v>11</v>
      </c>
      <c r="C279" t="s">
        <v>59</v>
      </c>
      <c r="D279" t="s">
        <v>60</v>
      </c>
      <c r="E279" t="s">
        <v>68</v>
      </c>
      <c r="F279" t="s">
        <v>69</v>
      </c>
      <c r="G279">
        <v>225</v>
      </c>
      <c r="H279">
        <v>80</v>
      </c>
      <c r="I279">
        <v>104</v>
      </c>
      <c r="J279">
        <v>613.36350835152848</v>
      </c>
    </row>
    <row r="280" spans="2:10" x14ac:dyDescent="0.35">
      <c r="B280" t="s">
        <v>11</v>
      </c>
      <c r="C280" t="s">
        <v>59</v>
      </c>
      <c r="D280" t="s">
        <v>60</v>
      </c>
      <c r="E280" t="s">
        <v>68</v>
      </c>
      <c r="F280" t="s">
        <v>69</v>
      </c>
      <c r="G280">
        <v>200</v>
      </c>
      <c r="H280">
        <v>80</v>
      </c>
      <c r="I280">
        <v>104</v>
      </c>
      <c r="J280">
        <v>485.2165684728115</v>
      </c>
    </row>
    <row r="281" spans="2:10" x14ac:dyDescent="0.35">
      <c r="B281" t="s">
        <v>11</v>
      </c>
      <c r="C281" t="s">
        <v>59</v>
      </c>
      <c r="D281" t="s">
        <v>60</v>
      </c>
      <c r="E281" t="s">
        <v>68</v>
      </c>
      <c r="F281" t="s">
        <v>69</v>
      </c>
      <c r="G281">
        <v>180</v>
      </c>
      <c r="H281">
        <v>80</v>
      </c>
      <c r="I281">
        <v>84</v>
      </c>
      <c r="J281">
        <v>485.21656847281162</v>
      </c>
    </row>
    <row r="282" spans="2:10" x14ac:dyDescent="0.35">
      <c r="B282" t="s">
        <v>11</v>
      </c>
      <c r="C282" t="s">
        <v>59</v>
      </c>
      <c r="D282" t="s">
        <v>60</v>
      </c>
      <c r="E282" t="s">
        <v>68</v>
      </c>
      <c r="F282" t="s">
        <v>69</v>
      </c>
      <c r="G282">
        <v>375</v>
      </c>
      <c r="H282">
        <v>80</v>
      </c>
      <c r="I282">
        <v>76</v>
      </c>
      <c r="J282">
        <v>801.22941050382201</v>
      </c>
    </row>
    <row r="283" spans="2:10" x14ac:dyDescent="0.35">
      <c r="B283" t="s">
        <v>11</v>
      </c>
      <c r="C283" t="s">
        <v>59</v>
      </c>
      <c r="D283" t="s">
        <v>60</v>
      </c>
      <c r="E283" t="s">
        <v>68</v>
      </c>
      <c r="F283" t="s">
        <v>69</v>
      </c>
      <c r="G283">
        <v>180</v>
      </c>
      <c r="H283">
        <v>80</v>
      </c>
      <c r="I283">
        <v>84</v>
      </c>
      <c r="J283">
        <v>485.2165684728115</v>
      </c>
    </row>
    <row r="284" spans="2:10" x14ac:dyDescent="0.35">
      <c r="B284" t="s">
        <v>11</v>
      </c>
      <c r="C284" t="s">
        <v>59</v>
      </c>
      <c r="D284" t="s">
        <v>60</v>
      </c>
      <c r="E284" t="s">
        <v>68</v>
      </c>
      <c r="F284" t="s">
        <v>69</v>
      </c>
      <c r="G284">
        <v>180</v>
      </c>
      <c r="H284">
        <v>80</v>
      </c>
      <c r="I284">
        <v>84</v>
      </c>
      <c r="J284">
        <v>485.21656847281139</v>
      </c>
    </row>
    <row r="285" spans="2:10" x14ac:dyDescent="0.35">
      <c r="B285" t="s">
        <v>11</v>
      </c>
      <c r="C285" t="s">
        <v>59</v>
      </c>
      <c r="D285" t="s">
        <v>60</v>
      </c>
      <c r="E285" t="s">
        <v>68</v>
      </c>
      <c r="F285" t="s">
        <v>69</v>
      </c>
      <c r="G285">
        <v>300</v>
      </c>
      <c r="H285">
        <v>80</v>
      </c>
      <c r="I285">
        <v>96</v>
      </c>
      <c r="J285">
        <v>714.13925718818928</v>
      </c>
    </row>
    <row r="286" spans="2:10" x14ac:dyDescent="0.35">
      <c r="B286" t="s">
        <v>11</v>
      </c>
      <c r="C286" t="s">
        <v>59</v>
      </c>
      <c r="D286" t="s">
        <v>60</v>
      </c>
      <c r="E286" t="s">
        <v>68</v>
      </c>
      <c r="F286" t="s">
        <v>69</v>
      </c>
      <c r="G286">
        <v>0</v>
      </c>
      <c r="H286">
        <v>80</v>
      </c>
      <c r="I286">
        <v>84</v>
      </c>
      <c r="J286">
        <v>457.8453774307556</v>
      </c>
    </row>
    <row r="287" spans="2:10" x14ac:dyDescent="0.35">
      <c r="B287" t="s">
        <v>11</v>
      </c>
      <c r="C287" t="s">
        <v>59</v>
      </c>
      <c r="D287" t="s">
        <v>60</v>
      </c>
      <c r="E287" t="s">
        <v>68</v>
      </c>
      <c r="F287" t="s">
        <v>69</v>
      </c>
      <c r="G287">
        <v>150</v>
      </c>
      <c r="H287">
        <v>80</v>
      </c>
      <c r="I287">
        <v>94</v>
      </c>
      <c r="J287">
        <v>457.84537743075555</v>
      </c>
    </row>
    <row r="288" spans="2:10" x14ac:dyDescent="0.35">
      <c r="B288" t="s">
        <v>11</v>
      </c>
      <c r="C288" t="s">
        <v>59</v>
      </c>
      <c r="D288" t="s">
        <v>60</v>
      </c>
      <c r="E288" t="s">
        <v>68</v>
      </c>
      <c r="F288" t="s">
        <v>69</v>
      </c>
      <c r="G288">
        <v>125</v>
      </c>
      <c r="H288">
        <v>80</v>
      </c>
      <c r="I288">
        <v>84</v>
      </c>
      <c r="J288">
        <v>446.64807200445989</v>
      </c>
    </row>
    <row r="289" spans="2:10" x14ac:dyDescent="0.35">
      <c r="B289" t="s">
        <v>11</v>
      </c>
      <c r="C289" t="s">
        <v>59</v>
      </c>
      <c r="D289" t="s">
        <v>60</v>
      </c>
      <c r="E289" t="s">
        <v>68</v>
      </c>
      <c r="F289" t="s">
        <v>69</v>
      </c>
      <c r="G289">
        <v>225</v>
      </c>
      <c r="H289">
        <v>80</v>
      </c>
      <c r="I289">
        <v>97</v>
      </c>
      <c r="J289">
        <v>613.36350835152848</v>
      </c>
    </row>
    <row r="290" spans="2:10" x14ac:dyDescent="0.35">
      <c r="B290" t="s">
        <v>11</v>
      </c>
      <c r="C290" t="s">
        <v>59</v>
      </c>
      <c r="D290" t="s">
        <v>60</v>
      </c>
      <c r="E290" t="s">
        <v>68</v>
      </c>
      <c r="F290" t="s">
        <v>69</v>
      </c>
      <c r="G290">
        <v>200</v>
      </c>
      <c r="H290">
        <v>80</v>
      </c>
      <c r="I290">
        <v>117</v>
      </c>
      <c r="J290">
        <v>485.21656847281162</v>
      </c>
    </row>
    <row r="291" spans="2:10" x14ac:dyDescent="0.35">
      <c r="B291" t="s">
        <v>11</v>
      </c>
      <c r="C291" t="s">
        <v>59</v>
      </c>
      <c r="D291" t="s">
        <v>60</v>
      </c>
      <c r="E291" t="s">
        <v>68</v>
      </c>
      <c r="F291" t="s">
        <v>69</v>
      </c>
      <c r="G291">
        <v>125</v>
      </c>
      <c r="H291">
        <v>80</v>
      </c>
      <c r="I291">
        <v>84</v>
      </c>
      <c r="J291">
        <v>446.64807200445995</v>
      </c>
    </row>
    <row r="292" spans="2:10" x14ac:dyDescent="0.35">
      <c r="B292" t="s">
        <v>11</v>
      </c>
      <c r="C292" t="s">
        <v>59</v>
      </c>
      <c r="D292" t="s">
        <v>60</v>
      </c>
      <c r="E292" t="s">
        <v>68</v>
      </c>
      <c r="F292" t="s">
        <v>69</v>
      </c>
      <c r="G292">
        <v>150</v>
      </c>
      <c r="H292">
        <v>80</v>
      </c>
      <c r="I292">
        <v>88</v>
      </c>
      <c r="J292">
        <v>457.8453774307556</v>
      </c>
    </row>
    <row r="293" spans="2:10" x14ac:dyDescent="0.35">
      <c r="B293" t="s">
        <v>11</v>
      </c>
      <c r="C293" t="s">
        <v>59</v>
      </c>
      <c r="D293" t="s">
        <v>60</v>
      </c>
      <c r="E293" t="s">
        <v>68</v>
      </c>
      <c r="F293" t="s">
        <v>69</v>
      </c>
      <c r="G293">
        <v>125</v>
      </c>
      <c r="H293">
        <v>80</v>
      </c>
      <c r="I293" t="e">
        <v>#N/A</v>
      </c>
      <c r="J293">
        <v>0</v>
      </c>
    </row>
    <row r="294" spans="2:10" x14ac:dyDescent="0.35">
      <c r="B294" t="s">
        <v>11</v>
      </c>
      <c r="C294" t="s">
        <v>59</v>
      </c>
      <c r="D294" t="s">
        <v>60</v>
      </c>
      <c r="E294" t="s">
        <v>68</v>
      </c>
      <c r="F294" t="s">
        <v>69</v>
      </c>
      <c r="G294">
        <v>225</v>
      </c>
      <c r="H294">
        <v>80</v>
      </c>
      <c r="I294">
        <v>102</v>
      </c>
      <c r="J294">
        <v>613.36350835152859</v>
      </c>
    </row>
    <row r="295" spans="2:10" x14ac:dyDescent="0.35">
      <c r="B295" t="s">
        <v>11</v>
      </c>
      <c r="C295" t="s">
        <v>59</v>
      </c>
      <c r="D295" t="s">
        <v>60</v>
      </c>
      <c r="E295" t="s">
        <v>68</v>
      </c>
      <c r="F295" t="s">
        <v>69</v>
      </c>
      <c r="G295">
        <v>150</v>
      </c>
      <c r="H295">
        <v>80</v>
      </c>
      <c r="I295">
        <v>112</v>
      </c>
      <c r="J295">
        <v>457.84537743075555</v>
      </c>
    </row>
    <row r="296" spans="2:10" x14ac:dyDescent="0.35">
      <c r="B296" t="s">
        <v>11</v>
      </c>
      <c r="C296" t="s">
        <v>59</v>
      </c>
      <c r="D296" t="s">
        <v>60</v>
      </c>
      <c r="E296" t="s">
        <v>68</v>
      </c>
      <c r="F296" t="s">
        <v>69</v>
      </c>
      <c r="G296">
        <v>185</v>
      </c>
      <c r="H296">
        <v>80</v>
      </c>
      <c r="I296">
        <v>84</v>
      </c>
      <c r="J296">
        <v>485.2165684728115</v>
      </c>
    </row>
    <row r="297" spans="2:10" x14ac:dyDescent="0.35">
      <c r="B297" t="s">
        <v>11</v>
      </c>
      <c r="C297" t="s">
        <v>59</v>
      </c>
      <c r="D297" t="s">
        <v>60</v>
      </c>
      <c r="E297" t="s">
        <v>68</v>
      </c>
      <c r="F297" t="s">
        <v>69</v>
      </c>
      <c r="G297">
        <v>185</v>
      </c>
      <c r="H297">
        <v>80</v>
      </c>
      <c r="I297">
        <v>84</v>
      </c>
      <c r="J297">
        <v>485.21656847281145</v>
      </c>
    </row>
    <row r="298" spans="2:10" x14ac:dyDescent="0.35">
      <c r="B298" t="s">
        <v>11</v>
      </c>
      <c r="C298" t="s">
        <v>59</v>
      </c>
      <c r="D298" t="s">
        <v>60</v>
      </c>
      <c r="E298" t="s">
        <v>68</v>
      </c>
      <c r="F298" t="s">
        <v>69</v>
      </c>
      <c r="G298">
        <v>225</v>
      </c>
      <c r="H298">
        <v>80</v>
      </c>
      <c r="I298">
        <v>66</v>
      </c>
      <c r="J298">
        <v>613.36350835152848</v>
      </c>
    </row>
    <row r="299" spans="2:10" x14ac:dyDescent="0.35">
      <c r="B299" t="s">
        <v>11</v>
      </c>
      <c r="C299" t="s">
        <v>59</v>
      </c>
      <c r="D299" t="s">
        <v>60</v>
      </c>
      <c r="E299" t="s">
        <v>68</v>
      </c>
      <c r="F299" t="s">
        <v>69</v>
      </c>
      <c r="G299">
        <v>450</v>
      </c>
      <c r="H299">
        <v>80</v>
      </c>
      <c r="I299">
        <v>70</v>
      </c>
      <c r="J299">
        <v>964.21241170879227</v>
      </c>
    </row>
    <row r="300" spans="2:10" x14ac:dyDescent="0.35">
      <c r="B300" t="s">
        <v>11</v>
      </c>
      <c r="C300" t="s">
        <v>59</v>
      </c>
      <c r="D300" t="s">
        <v>60</v>
      </c>
      <c r="E300" t="s">
        <v>68</v>
      </c>
      <c r="F300" t="s">
        <v>69</v>
      </c>
      <c r="G300">
        <v>225</v>
      </c>
      <c r="H300">
        <v>80</v>
      </c>
      <c r="I300">
        <v>98</v>
      </c>
      <c r="J300">
        <v>613.36350835152848</v>
      </c>
    </row>
    <row r="301" spans="2:10" x14ac:dyDescent="0.35">
      <c r="B301" t="s">
        <v>11</v>
      </c>
      <c r="C301" t="s">
        <v>59</v>
      </c>
      <c r="D301" t="s">
        <v>60</v>
      </c>
      <c r="E301" t="s">
        <v>68</v>
      </c>
      <c r="F301" t="s">
        <v>69</v>
      </c>
      <c r="G301">
        <v>180</v>
      </c>
      <c r="H301">
        <v>80</v>
      </c>
      <c r="I301">
        <v>91</v>
      </c>
      <c r="J301">
        <v>485.21656847281145</v>
      </c>
    </row>
    <row r="302" spans="2:10" x14ac:dyDescent="0.35">
      <c r="B302" t="s">
        <v>11</v>
      </c>
      <c r="C302" t="s">
        <v>59</v>
      </c>
      <c r="D302" t="s">
        <v>60</v>
      </c>
      <c r="E302" t="s">
        <v>68</v>
      </c>
      <c r="F302" t="s">
        <v>69</v>
      </c>
      <c r="G302">
        <v>300</v>
      </c>
      <c r="H302">
        <v>80</v>
      </c>
      <c r="I302">
        <v>108</v>
      </c>
      <c r="J302">
        <v>714.13925718818928</v>
      </c>
    </row>
    <row r="303" spans="2:10" x14ac:dyDescent="0.35">
      <c r="B303" t="s">
        <v>11</v>
      </c>
      <c r="C303" t="s">
        <v>59</v>
      </c>
      <c r="D303" t="s">
        <v>60</v>
      </c>
      <c r="E303" t="s">
        <v>68</v>
      </c>
      <c r="F303" t="s">
        <v>69</v>
      </c>
      <c r="G303">
        <v>225</v>
      </c>
      <c r="H303">
        <v>80</v>
      </c>
      <c r="I303">
        <v>108</v>
      </c>
      <c r="J303">
        <v>613.36350835152848</v>
      </c>
    </row>
    <row r="304" spans="2:10" x14ac:dyDescent="0.35">
      <c r="B304" t="s">
        <v>11</v>
      </c>
      <c r="C304" t="s">
        <v>59</v>
      </c>
      <c r="D304" t="s">
        <v>60</v>
      </c>
      <c r="E304" t="s">
        <v>68</v>
      </c>
      <c r="F304" t="s">
        <v>69</v>
      </c>
      <c r="G304">
        <v>225</v>
      </c>
      <c r="H304">
        <v>80</v>
      </c>
      <c r="I304">
        <v>106</v>
      </c>
      <c r="J304">
        <v>613.36350835152848</v>
      </c>
    </row>
    <row r="305" spans="2:10" x14ac:dyDescent="0.35">
      <c r="B305" t="s">
        <v>11</v>
      </c>
      <c r="C305" t="s">
        <v>59</v>
      </c>
      <c r="D305" t="s">
        <v>60</v>
      </c>
      <c r="E305" t="s">
        <v>68</v>
      </c>
      <c r="F305" t="s">
        <v>69</v>
      </c>
      <c r="G305">
        <v>225</v>
      </c>
      <c r="H305">
        <v>80</v>
      </c>
      <c r="I305">
        <v>105</v>
      </c>
      <c r="J305">
        <v>613.36350835152848</v>
      </c>
    </row>
    <row r="306" spans="2:10" x14ac:dyDescent="0.35">
      <c r="B306" t="s">
        <v>11</v>
      </c>
      <c r="C306" t="s">
        <v>59</v>
      </c>
      <c r="D306" t="s">
        <v>60</v>
      </c>
      <c r="E306" t="s">
        <v>68</v>
      </c>
      <c r="F306" t="s">
        <v>69</v>
      </c>
      <c r="G306">
        <v>525</v>
      </c>
      <c r="H306">
        <v>80</v>
      </c>
      <c r="I306">
        <v>106</v>
      </c>
      <c r="J306">
        <v>1359.8505367712387</v>
      </c>
    </row>
    <row r="307" spans="2:10" x14ac:dyDescent="0.35">
      <c r="B307" t="s">
        <v>11</v>
      </c>
      <c r="C307" t="s">
        <v>59</v>
      </c>
      <c r="D307" t="s">
        <v>60</v>
      </c>
      <c r="E307" t="s">
        <v>68</v>
      </c>
      <c r="F307" t="s">
        <v>69</v>
      </c>
      <c r="G307">
        <v>450</v>
      </c>
      <c r="H307">
        <v>80</v>
      </c>
      <c r="I307">
        <v>92</v>
      </c>
      <c r="J307">
        <v>964.21241170879227</v>
      </c>
    </row>
    <row r="308" spans="2:10" x14ac:dyDescent="0.35">
      <c r="B308" t="s">
        <v>11</v>
      </c>
      <c r="C308" t="s">
        <v>59</v>
      </c>
      <c r="D308" t="s">
        <v>60</v>
      </c>
      <c r="E308" t="s">
        <v>68</v>
      </c>
      <c r="F308" t="s">
        <v>69</v>
      </c>
      <c r="G308">
        <v>125</v>
      </c>
      <c r="H308">
        <v>80</v>
      </c>
      <c r="I308">
        <v>112</v>
      </c>
      <c r="J308">
        <v>446.64807200445989</v>
      </c>
    </row>
    <row r="309" spans="2:10" x14ac:dyDescent="0.35">
      <c r="B309" t="s">
        <v>11</v>
      </c>
      <c r="C309" t="s">
        <v>59</v>
      </c>
      <c r="D309" t="s">
        <v>60</v>
      </c>
      <c r="E309" t="s">
        <v>68</v>
      </c>
      <c r="F309" t="s">
        <v>69</v>
      </c>
      <c r="G309">
        <v>350</v>
      </c>
      <c r="H309">
        <v>80</v>
      </c>
      <c r="I309">
        <v>106</v>
      </c>
      <c r="J309">
        <v>801.22941050382212</v>
      </c>
    </row>
    <row r="310" spans="2:10" x14ac:dyDescent="0.35">
      <c r="B310" t="s">
        <v>11</v>
      </c>
      <c r="C310" t="s">
        <v>59</v>
      </c>
      <c r="D310" t="s">
        <v>60</v>
      </c>
      <c r="E310" t="s">
        <v>68</v>
      </c>
      <c r="F310" t="s">
        <v>69</v>
      </c>
      <c r="G310">
        <v>400</v>
      </c>
      <c r="H310">
        <v>80</v>
      </c>
      <c r="I310">
        <v>106</v>
      </c>
      <c r="J310">
        <v>951.77096123513036</v>
      </c>
    </row>
    <row r="311" spans="2:10" x14ac:dyDescent="0.35">
      <c r="B311" t="s">
        <v>11</v>
      </c>
      <c r="C311" t="s">
        <v>59</v>
      </c>
      <c r="D311" t="s">
        <v>60</v>
      </c>
      <c r="E311" t="s">
        <v>68</v>
      </c>
      <c r="F311" t="s">
        <v>69</v>
      </c>
      <c r="G311">
        <v>350</v>
      </c>
      <c r="H311">
        <v>80</v>
      </c>
      <c r="I311">
        <v>106</v>
      </c>
      <c r="J311">
        <v>801.22941050382224</v>
      </c>
    </row>
    <row r="312" spans="2:10" x14ac:dyDescent="0.35">
      <c r="B312" t="s">
        <v>11</v>
      </c>
      <c r="C312" t="s">
        <v>59</v>
      </c>
      <c r="D312" t="s">
        <v>60</v>
      </c>
      <c r="E312" t="s">
        <v>68</v>
      </c>
      <c r="F312" t="s">
        <v>69</v>
      </c>
      <c r="G312">
        <v>300</v>
      </c>
      <c r="H312">
        <v>80</v>
      </c>
      <c r="I312">
        <v>92</v>
      </c>
      <c r="J312">
        <v>714.13925718818928</v>
      </c>
    </row>
    <row r="313" spans="2:10" x14ac:dyDescent="0.35">
      <c r="B313" t="s">
        <v>11</v>
      </c>
      <c r="C313" t="s">
        <v>59</v>
      </c>
      <c r="D313" t="s">
        <v>60</v>
      </c>
      <c r="E313" t="s">
        <v>68</v>
      </c>
      <c r="F313" t="s">
        <v>69</v>
      </c>
      <c r="G313">
        <v>400</v>
      </c>
      <c r="H313">
        <v>80</v>
      </c>
      <c r="I313">
        <v>104</v>
      </c>
      <c r="J313">
        <v>951.77096123513013</v>
      </c>
    </row>
    <row r="314" spans="2:10" x14ac:dyDescent="0.35">
      <c r="B314" t="s">
        <v>11</v>
      </c>
      <c r="C314" t="s">
        <v>59</v>
      </c>
      <c r="D314" t="s">
        <v>60</v>
      </c>
      <c r="E314" t="s">
        <v>68</v>
      </c>
      <c r="F314" t="s">
        <v>69</v>
      </c>
      <c r="G314">
        <v>450</v>
      </c>
      <c r="H314">
        <v>80</v>
      </c>
      <c r="I314">
        <v>104</v>
      </c>
      <c r="J314">
        <v>964.21241170879216</v>
      </c>
    </row>
    <row r="315" spans="2:10" x14ac:dyDescent="0.35">
      <c r="B315" t="s">
        <v>11</v>
      </c>
      <c r="C315" t="s">
        <v>59</v>
      </c>
      <c r="D315" t="s">
        <v>60</v>
      </c>
      <c r="E315" t="s">
        <v>68</v>
      </c>
      <c r="F315" t="s">
        <v>69</v>
      </c>
      <c r="G315">
        <v>0</v>
      </c>
      <c r="H315">
        <v>80</v>
      </c>
      <c r="I315">
        <v>84</v>
      </c>
      <c r="J315">
        <v>457.84537743075543</v>
      </c>
    </row>
    <row r="316" spans="2:10" x14ac:dyDescent="0.35">
      <c r="B316" t="s">
        <v>11</v>
      </c>
      <c r="C316" t="s">
        <v>59</v>
      </c>
      <c r="D316" t="s">
        <v>60</v>
      </c>
      <c r="E316" t="s">
        <v>68</v>
      </c>
      <c r="F316" t="s">
        <v>69</v>
      </c>
      <c r="G316">
        <v>375</v>
      </c>
      <c r="H316">
        <v>80</v>
      </c>
      <c r="I316">
        <v>100</v>
      </c>
      <c r="J316">
        <v>801.22941050382224</v>
      </c>
    </row>
    <row r="317" spans="2:10" x14ac:dyDescent="0.35">
      <c r="B317" t="s">
        <v>11</v>
      </c>
      <c r="C317" t="s">
        <v>59</v>
      </c>
      <c r="D317" t="s">
        <v>60</v>
      </c>
      <c r="E317" t="s">
        <v>68</v>
      </c>
      <c r="F317" t="s">
        <v>69</v>
      </c>
      <c r="G317">
        <v>450</v>
      </c>
      <c r="H317">
        <v>80</v>
      </c>
      <c r="I317">
        <v>106</v>
      </c>
      <c r="J317">
        <v>964.21241170879227</v>
      </c>
    </row>
    <row r="318" spans="2:10" x14ac:dyDescent="0.35">
      <c r="B318" t="s">
        <v>11</v>
      </c>
      <c r="C318" t="s">
        <v>59</v>
      </c>
      <c r="D318" t="s">
        <v>60</v>
      </c>
      <c r="E318" t="s">
        <v>68</v>
      </c>
      <c r="F318" t="s">
        <v>69</v>
      </c>
      <c r="G318">
        <v>450</v>
      </c>
      <c r="H318">
        <v>80</v>
      </c>
      <c r="I318">
        <v>79</v>
      </c>
      <c r="J318">
        <v>964.21241170879216</v>
      </c>
    </row>
    <row r="319" spans="2:10" x14ac:dyDescent="0.35">
      <c r="B319" t="s">
        <v>11</v>
      </c>
      <c r="C319" t="s">
        <v>59</v>
      </c>
      <c r="D319" t="s">
        <v>60</v>
      </c>
      <c r="E319" t="s">
        <v>68</v>
      </c>
      <c r="F319" t="s">
        <v>69</v>
      </c>
      <c r="G319">
        <v>500</v>
      </c>
      <c r="H319">
        <v>80</v>
      </c>
      <c r="I319">
        <v>106</v>
      </c>
      <c r="J319">
        <v>1157.0548940505505</v>
      </c>
    </row>
    <row r="320" spans="2:10" x14ac:dyDescent="0.35">
      <c r="B320" t="s">
        <v>11</v>
      </c>
      <c r="C320" t="s">
        <v>59</v>
      </c>
      <c r="D320" t="s">
        <v>60</v>
      </c>
      <c r="E320" t="s">
        <v>68</v>
      </c>
      <c r="F320" t="s">
        <v>69</v>
      </c>
      <c r="G320">
        <v>500</v>
      </c>
      <c r="H320">
        <v>80</v>
      </c>
      <c r="I320">
        <v>68</v>
      </c>
      <c r="J320">
        <v>1157.0548940505507</v>
      </c>
    </row>
    <row r="321" spans="2:10" x14ac:dyDescent="0.35">
      <c r="B321" t="s">
        <v>11</v>
      </c>
      <c r="C321" t="s">
        <v>59</v>
      </c>
      <c r="D321" t="s">
        <v>60</v>
      </c>
      <c r="E321" t="s">
        <v>68</v>
      </c>
      <c r="F321" t="s">
        <v>69</v>
      </c>
      <c r="G321">
        <v>225</v>
      </c>
      <c r="H321">
        <v>80</v>
      </c>
      <c r="I321">
        <v>83</v>
      </c>
      <c r="J321">
        <v>613.36350835152848</v>
      </c>
    </row>
    <row r="322" spans="2:10" x14ac:dyDescent="0.35">
      <c r="B322" t="s">
        <v>11</v>
      </c>
      <c r="C322" t="s">
        <v>59</v>
      </c>
      <c r="D322" t="s">
        <v>60</v>
      </c>
      <c r="E322" t="s">
        <v>68</v>
      </c>
      <c r="F322" t="s">
        <v>69</v>
      </c>
      <c r="G322">
        <v>450</v>
      </c>
      <c r="H322">
        <v>80</v>
      </c>
      <c r="I322">
        <v>100</v>
      </c>
      <c r="J322">
        <v>964.21241170879216</v>
      </c>
    </row>
    <row r="323" spans="2:10" x14ac:dyDescent="0.35">
      <c r="B323" t="s">
        <v>11</v>
      </c>
      <c r="C323" t="s">
        <v>59</v>
      </c>
      <c r="D323" t="s">
        <v>60</v>
      </c>
      <c r="E323" t="s">
        <v>68</v>
      </c>
      <c r="F323" t="s">
        <v>69</v>
      </c>
      <c r="G323">
        <v>225</v>
      </c>
      <c r="H323">
        <v>80</v>
      </c>
      <c r="I323">
        <v>96</v>
      </c>
      <c r="J323">
        <v>613.36350835152859</v>
      </c>
    </row>
    <row r="324" spans="2:10" x14ac:dyDescent="0.35">
      <c r="B324" t="s">
        <v>11</v>
      </c>
      <c r="C324" t="s">
        <v>59</v>
      </c>
      <c r="D324" t="s">
        <v>60</v>
      </c>
      <c r="E324" t="s">
        <v>68</v>
      </c>
      <c r="F324" t="s">
        <v>69</v>
      </c>
      <c r="G324">
        <v>300</v>
      </c>
      <c r="H324">
        <v>80</v>
      </c>
      <c r="I324">
        <v>83</v>
      </c>
      <c r="J324">
        <v>714.13925718818939</v>
      </c>
    </row>
    <row r="325" spans="2:10" x14ac:dyDescent="0.35">
      <c r="B325" t="s">
        <v>11</v>
      </c>
      <c r="C325" t="s">
        <v>59</v>
      </c>
      <c r="D325" t="s">
        <v>60</v>
      </c>
      <c r="E325" t="s">
        <v>68</v>
      </c>
      <c r="F325" t="s">
        <v>69</v>
      </c>
      <c r="G325">
        <v>150</v>
      </c>
      <c r="H325">
        <v>80</v>
      </c>
      <c r="I325">
        <v>123</v>
      </c>
      <c r="J325">
        <v>457.84537743075543</v>
      </c>
    </row>
    <row r="326" spans="2:10" x14ac:dyDescent="0.35">
      <c r="B326" t="s">
        <v>11</v>
      </c>
      <c r="C326" t="s">
        <v>59</v>
      </c>
      <c r="D326" t="s">
        <v>60</v>
      </c>
      <c r="E326" t="s">
        <v>68</v>
      </c>
      <c r="F326" t="s">
        <v>69</v>
      </c>
      <c r="G326">
        <v>300</v>
      </c>
      <c r="H326">
        <v>80</v>
      </c>
      <c r="I326">
        <v>86</v>
      </c>
      <c r="J326">
        <v>714.13925718818928</v>
      </c>
    </row>
    <row r="327" spans="2:10" x14ac:dyDescent="0.35">
      <c r="B327" t="s">
        <v>11</v>
      </c>
      <c r="C327" t="s">
        <v>59</v>
      </c>
      <c r="D327" t="s">
        <v>60</v>
      </c>
      <c r="E327" t="s">
        <v>68</v>
      </c>
      <c r="F327" t="s">
        <v>69</v>
      </c>
      <c r="G327">
        <v>300</v>
      </c>
      <c r="H327">
        <v>80</v>
      </c>
      <c r="I327">
        <v>112</v>
      </c>
      <c r="J327">
        <v>714.13925718818939</v>
      </c>
    </row>
    <row r="328" spans="2:10" x14ac:dyDescent="0.35">
      <c r="B328" t="s">
        <v>11</v>
      </c>
      <c r="C328" t="s">
        <v>59</v>
      </c>
      <c r="D328" t="s">
        <v>60</v>
      </c>
      <c r="E328" t="s">
        <v>68</v>
      </c>
      <c r="F328" t="s">
        <v>69</v>
      </c>
      <c r="G328">
        <v>750</v>
      </c>
      <c r="H328">
        <v>80</v>
      </c>
      <c r="I328">
        <v>123</v>
      </c>
      <c r="J328">
        <v>1851.2878304808812</v>
      </c>
    </row>
    <row r="329" spans="2:10" x14ac:dyDescent="0.35">
      <c r="B329" t="s">
        <v>11</v>
      </c>
      <c r="C329" t="s">
        <v>59</v>
      </c>
      <c r="D329" t="s">
        <v>60</v>
      </c>
      <c r="E329" t="s">
        <v>68</v>
      </c>
      <c r="F329" t="s">
        <v>69</v>
      </c>
      <c r="G329">
        <v>450</v>
      </c>
      <c r="H329">
        <v>80</v>
      </c>
      <c r="I329">
        <v>123</v>
      </c>
      <c r="J329">
        <v>964.21241170879227</v>
      </c>
    </row>
    <row r="330" spans="2:10" x14ac:dyDescent="0.35">
      <c r="B330" t="s">
        <v>11</v>
      </c>
      <c r="C330" t="s">
        <v>59</v>
      </c>
      <c r="D330" t="s">
        <v>60</v>
      </c>
      <c r="E330" t="s">
        <v>68</v>
      </c>
      <c r="F330" t="s">
        <v>69</v>
      </c>
      <c r="G330">
        <v>750</v>
      </c>
      <c r="H330">
        <v>80</v>
      </c>
      <c r="I330">
        <v>123</v>
      </c>
      <c r="J330">
        <v>1851.287830480881</v>
      </c>
    </row>
    <row r="331" spans="2:10" x14ac:dyDescent="0.35">
      <c r="B331" t="s">
        <v>11</v>
      </c>
      <c r="C331" t="s">
        <v>59</v>
      </c>
      <c r="D331" t="s">
        <v>60</v>
      </c>
      <c r="E331" t="s">
        <v>68</v>
      </c>
      <c r="F331" t="s">
        <v>69</v>
      </c>
      <c r="G331">
        <v>450</v>
      </c>
      <c r="H331">
        <v>80</v>
      </c>
      <c r="I331">
        <v>96</v>
      </c>
      <c r="J331">
        <v>964.21241170879216</v>
      </c>
    </row>
    <row r="332" spans="2:10" x14ac:dyDescent="0.35">
      <c r="B332" t="s">
        <v>11</v>
      </c>
      <c r="C332" t="s">
        <v>59</v>
      </c>
      <c r="D332" t="s">
        <v>60</v>
      </c>
      <c r="E332" t="s">
        <v>68</v>
      </c>
      <c r="F332" t="s">
        <v>69</v>
      </c>
      <c r="G332">
        <v>125</v>
      </c>
      <c r="H332">
        <v>80</v>
      </c>
      <c r="I332">
        <v>96</v>
      </c>
      <c r="J332">
        <v>446.64807200445989</v>
      </c>
    </row>
    <row r="333" spans="2:10" x14ac:dyDescent="0.35">
      <c r="B333" t="s">
        <v>11</v>
      </c>
      <c r="C333" t="s">
        <v>59</v>
      </c>
      <c r="D333" t="s">
        <v>60</v>
      </c>
      <c r="E333" t="s">
        <v>68</v>
      </c>
      <c r="F333" t="s">
        <v>69</v>
      </c>
      <c r="G333">
        <v>200</v>
      </c>
      <c r="H333">
        <v>80</v>
      </c>
      <c r="I333">
        <v>96</v>
      </c>
      <c r="J333">
        <v>485.21656847281145</v>
      </c>
    </row>
    <row r="334" spans="2:10" x14ac:dyDescent="0.35">
      <c r="B334" t="s">
        <v>11</v>
      </c>
      <c r="C334" t="s">
        <v>59</v>
      </c>
      <c r="D334" t="s">
        <v>60</v>
      </c>
      <c r="E334" t="s">
        <v>68</v>
      </c>
      <c r="F334" t="s">
        <v>69</v>
      </c>
      <c r="G334">
        <v>225</v>
      </c>
      <c r="H334">
        <v>80</v>
      </c>
      <c r="I334">
        <v>86</v>
      </c>
      <c r="J334">
        <v>613.36350835152859</v>
      </c>
    </row>
    <row r="335" spans="2:10" x14ac:dyDescent="0.35">
      <c r="B335" t="s">
        <v>11</v>
      </c>
      <c r="C335" t="s">
        <v>59</v>
      </c>
      <c r="D335" t="s">
        <v>60</v>
      </c>
      <c r="E335" t="s">
        <v>68</v>
      </c>
      <c r="F335" t="s">
        <v>69</v>
      </c>
      <c r="G335">
        <v>525</v>
      </c>
      <c r="H335">
        <v>80</v>
      </c>
      <c r="I335">
        <v>78</v>
      </c>
      <c r="J335">
        <v>1359.8505367712382</v>
      </c>
    </row>
    <row r="336" spans="2:10" x14ac:dyDescent="0.35">
      <c r="B336" t="s">
        <v>11</v>
      </c>
      <c r="C336" t="s">
        <v>59</v>
      </c>
      <c r="D336" t="s">
        <v>60</v>
      </c>
      <c r="E336" t="s">
        <v>68</v>
      </c>
      <c r="F336" t="s">
        <v>69</v>
      </c>
      <c r="G336">
        <v>525</v>
      </c>
      <c r="H336">
        <v>80</v>
      </c>
      <c r="I336">
        <v>78</v>
      </c>
      <c r="J336">
        <v>1359.8505367712385</v>
      </c>
    </row>
    <row r="337" spans="2:10" x14ac:dyDescent="0.35">
      <c r="B337" t="s">
        <v>11</v>
      </c>
      <c r="C337" t="s">
        <v>59</v>
      </c>
      <c r="D337" t="s">
        <v>60</v>
      </c>
      <c r="E337" t="s">
        <v>68</v>
      </c>
      <c r="F337" t="s">
        <v>69</v>
      </c>
      <c r="G337">
        <v>525</v>
      </c>
      <c r="H337">
        <v>80</v>
      </c>
      <c r="I337">
        <v>70</v>
      </c>
      <c r="J337">
        <v>1359.8505367712385</v>
      </c>
    </row>
    <row r="338" spans="2:10" x14ac:dyDescent="0.35">
      <c r="B338" t="s">
        <v>11</v>
      </c>
      <c r="C338" t="s">
        <v>59</v>
      </c>
      <c r="D338" t="s">
        <v>60</v>
      </c>
      <c r="E338" t="s">
        <v>68</v>
      </c>
      <c r="F338" t="s">
        <v>69</v>
      </c>
      <c r="G338">
        <v>525</v>
      </c>
      <c r="H338">
        <v>80</v>
      </c>
      <c r="I338" t="e">
        <v>#N/A</v>
      </c>
      <c r="J338">
        <v>0</v>
      </c>
    </row>
    <row r="339" spans="2:10" x14ac:dyDescent="0.35">
      <c r="B339" t="s">
        <v>11</v>
      </c>
      <c r="C339" t="s">
        <v>59</v>
      </c>
      <c r="D339" t="s">
        <v>60</v>
      </c>
      <c r="E339" t="s">
        <v>68</v>
      </c>
      <c r="F339" t="s">
        <v>69</v>
      </c>
      <c r="G339">
        <v>100</v>
      </c>
      <c r="H339">
        <v>80</v>
      </c>
      <c r="I339">
        <v>84</v>
      </c>
      <c r="J339">
        <v>330.94258259940489</v>
      </c>
    </row>
    <row r="340" spans="2:10" x14ac:dyDescent="0.35">
      <c r="B340" t="s">
        <v>11</v>
      </c>
      <c r="C340" t="s">
        <v>59</v>
      </c>
      <c r="D340" t="s">
        <v>60</v>
      </c>
      <c r="E340" t="s">
        <v>68</v>
      </c>
      <c r="F340" t="s">
        <v>69</v>
      </c>
      <c r="G340">
        <v>610</v>
      </c>
      <c r="H340">
        <v>80</v>
      </c>
      <c r="I340">
        <v>84</v>
      </c>
      <c r="J340">
        <v>1749.2679365968536</v>
      </c>
    </row>
    <row r="341" spans="2:10" x14ac:dyDescent="0.35">
      <c r="B341" t="s">
        <v>11</v>
      </c>
      <c r="C341" t="s">
        <v>59</v>
      </c>
      <c r="D341" t="s">
        <v>60</v>
      </c>
      <c r="E341" t="s">
        <v>68</v>
      </c>
      <c r="F341" t="s">
        <v>69</v>
      </c>
      <c r="G341">
        <v>225</v>
      </c>
      <c r="H341">
        <v>80</v>
      </c>
      <c r="I341">
        <v>94</v>
      </c>
      <c r="J341">
        <v>613.36350835152848</v>
      </c>
    </row>
    <row r="342" spans="2:10" x14ac:dyDescent="0.35">
      <c r="B342" t="s">
        <v>11</v>
      </c>
      <c r="C342" t="s">
        <v>59</v>
      </c>
      <c r="D342" t="s">
        <v>60</v>
      </c>
      <c r="E342" t="s">
        <v>68</v>
      </c>
      <c r="F342" t="s">
        <v>69</v>
      </c>
      <c r="G342">
        <v>300</v>
      </c>
      <c r="H342">
        <v>80</v>
      </c>
      <c r="I342">
        <v>100</v>
      </c>
      <c r="J342">
        <v>714.13925718818939</v>
      </c>
    </row>
    <row r="343" spans="2:10" x14ac:dyDescent="0.35">
      <c r="B343" t="s">
        <v>11</v>
      </c>
      <c r="C343" t="s">
        <v>59</v>
      </c>
      <c r="D343" t="s">
        <v>60</v>
      </c>
      <c r="E343" t="s">
        <v>68</v>
      </c>
      <c r="F343" t="s">
        <v>69</v>
      </c>
      <c r="G343">
        <v>350</v>
      </c>
      <c r="H343">
        <v>80</v>
      </c>
      <c r="I343">
        <v>68</v>
      </c>
      <c r="J343">
        <v>801.22941050382212</v>
      </c>
    </row>
    <row r="344" spans="2:10" x14ac:dyDescent="0.35">
      <c r="B344" t="s">
        <v>11</v>
      </c>
      <c r="C344" t="s">
        <v>59</v>
      </c>
      <c r="D344" t="s">
        <v>60</v>
      </c>
      <c r="E344" t="s">
        <v>68</v>
      </c>
      <c r="F344" t="s">
        <v>69</v>
      </c>
      <c r="G344">
        <v>225</v>
      </c>
      <c r="H344">
        <v>80</v>
      </c>
      <c r="I344">
        <v>106</v>
      </c>
      <c r="J344">
        <v>613.36350835152859</v>
      </c>
    </row>
    <row r="345" spans="2:10" x14ac:dyDescent="0.35">
      <c r="B345" t="s">
        <v>11</v>
      </c>
      <c r="C345" t="s">
        <v>59</v>
      </c>
      <c r="D345" t="s">
        <v>60</v>
      </c>
      <c r="E345" t="s">
        <v>68</v>
      </c>
      <c r="F345" t="s">
        <v>69</v>
      </c>
      <c r="G345">
        <v>375</v>
      </c>
      <c r="H345">
        <v>80</v>
      </c>
      <c r="I345">
        <v>96</v>
      </c>
      <c r="J345">
        <v>801.22941050382212</v>
      </c>
    </row>
    <row r="346" spans="2:10" x14ac:dyDescent="0.35">
      <c r="B346" t="s">
        <v>11</v>
      </c>
      <c r="C346" t="s">
        <v>59</v>
      </c>
      <c r="D346" t="s">
        <v>60</v>
      </c>
      <c r="E346" t="s">
        <v>68</v>
      </c>
      <c r="F346" t="s">
        <v>69</v>
      </c>
      <c r="G346">
        <v>250</v>
      </c>
      <c r="H346">
        <v>80</v>
      </c>
      <c r="I346">
        <v>96</v>
      </c>
      <c r="J346">
        <v>617.09594349362715</v>
      </c>
    </row>
    <row r="347" spans="2:10" x14ac:dyDescent="0.35">
      <c r="B347" t="s">
        <v>11</v>
      </c>
      <c r="C347" t="s">
        <v>59</v>
      </c>
      <c r="D347" t="s">
        <v>60</v>
      </c>
      <c r="E347" t="s">
        <v>68</v>
      </c>
      <c r="F347" t="s">
        <v>69</v>
      </c>
      <c r="G347">
        <v>300</v>
      </c>
      <c r="H347">
        <v>80</v>
      </c>
      <c r="I347">
        <v>112</v>
      </c>
      <c r="J347">
        <v>714.13925718818916</v>
      </c>
    </row>
    <row r="348" spans="2:10" x14ac:dyDescent="0.35">
      <c r="B348" t="s">
        <v>11</v>
      </c>
      <c r="C348" t="s">
        <v>59</v>
      </c>
      <c r="D348" t="s">
        <v>60</v>
      </c>
      <c r="E348" t="s">
        <v>68</v>
      </c>
      <c r="F348" t="s">
        <v>69</v>
      </c>
      <c r="G348">
        <v>400</v>
      </c>
      <c r="H348">
        <v>80</v>
      </c>
      <c r="I348">
        <v>68</v>
      </c>
      <c r="J348">
        <v>951.77096123513047</v>
      </c>
    </row>
    <row r="349" spans="2:10" x14ac:dyDescent="0.35">
      <c r="B349" t="s">
        <v>11</v>
      </c>
      <c r="C349" t="s">
        <v>59</v>
      </c>
      <c r="D349" t="s">
        <v>60</v>
      </c>
      <c r="E349" t="s">
        <v>68</v>
      </c>
      <c r="F349" t="s">
        <v>69</v>
      </c>
      <c r="G349">
        <v>200</v>
      </c>
      <c r="H349">
        <v>80</v>
      </c>
      <c r="I349">
        <v>68</v>
      </c>
      <c r="J349">
        <v>485.21656847281162</v>
      </c>
    </row>
    <row r="350" spans="2:10" x14ac:dyDescent="0.35">
      <c r="B350" t="s">
        <v>11</v>
      </c>
      <c r="C350" t="s">
        <v>59</v>
      </c>
      <c r="D350" t="s">
        <v>60</v>
      </c>
      <c r="E350" t="s">
        <v>68</v>
      </c>
      <c r="F350" t="s">
        <v>69</v>
      </c>
      <c r="G350">
        <v>375</v>
      </c>
      <c r="H350">
        <v>80</v>
      </c>
      <c r="I350">
        <v>86</v>
      </c>
      <c r="J350">
        <v>801.22941050382212</v>
      </c>
    </row>
    <row r="351" spans="2:10" x14ac:dyDescent="0.35">
      <c r="B351" t="s">
        <v>11</v>
      </c>
      <c r="C351" t="s">
        <v>59</v>
      </c>
      <c r="D351" t="s">
        <v>60</v>
      </c>
      <c r="E351" t="s">
        <v>68</v>
      </c>
      <c r="F351" t="s">
        <v>69</v>
      </c>
      <c r="G351">
        <v>315</v>
      </c>
      <c r="H351">
        <v>80</v>
      </c>
      <c r="I351">
        <v>84</v>
      </c>
      <c r="J351">
        <v>801.22941050382224</v>
      </c>
    </row>
    <row r="352" spans="2:10" x14ac:dyDescent="0.35">
      <c r="B352" t="s">
        <v>11</v>
      </c>
      <c r="C352" t="s">
        <v>59</v>
      </c>
      <c r="D352" t="s">
        <v>60</v>
      </c>
      <c r="E352" t="s">
        <v>68</v>
      </c>
      <c r="F352" t="s">
        <v>69</v>
      </c>
      <c r="G352">
        <v>610</v>
      </c>
      <c r="H352">
        <v>80</v>
      </c>
      <c r="I352">
        <v>68</v>
      </c>
      <c r="J352">
        <v>1749.267936596854</v>
      </c>
    </row>
    <row r="353" spans="2:10" x14ac:dyDescent="0.35">
      <c r="B353" t="s">
        <v>11</v>
      </c>
      <c r="C353" t="s">
        <v>59</v>
      </c>
      <c r="D353" t="s">
        <v>60</v>
      </c>
      <c r="E353" t="s">
        <v>68</v>
      </c>
      <c r="F353" t="s">
        <v>69</v>
      </c>
      <c r="G353">
        <v>380</v>
      </c>
      <c r="H353">
        <v>80</v>
      </c>
      <c r="I353">
        <v>84</v>
      </c>
      <c r="J353">
        <v>951.77096123513036</v>
      </c>
    </row>
    <row r="354" spans="2:10" x14ac:dyDescent="0.35">
      <c r="B354" t="s">
        <v>11</v>
      </c>
      <c r="C354" t="s">
        <v>59</v>
      </c>
      <c r="D354" t="s">
        <v>60</v>
      </c>
      <c r="E354" t="s">
        <v>68</v>
      </c>
      <c r="F354" t="s">
        <v>69</v>
      </c>
      <c r="G354">
        <v>380</v>
      </c>
      <c r="H354">
        <v>80</v>
      </c>
      <c r="I354">
        <v>84</v>
      </c>
      <c r="J354">
        <v>951.77096123513013</v>
      </c>
    </row>
    <row r="355" spans="2:10" x14ac:dyDescent="0.35">
      <c r="B355" t="s">
        <v>11</v>
      </c>
      <c r="C355" t="s">
        <v>59</v>
      </c>
      <c r="D355" t="s">
        <v>60</v>
      </c>
      <c r="E355" t="s">
        <v>68</v>
      </c>
      <c r="F355" t="s">
        <v>69</v>
      </c>
      <c r="G355">
        <v>380</v>
      </c>
      <c r="H355">
        <v>80</v>
      </c>
      <c r="I355">
        <v>68</v>
      </c>
      <c r="J355">
        <v>951.77096123513013</v>
      </c>
    </row>
    <row r="356" spans="2:10" x14ac:dyDescent="0.35">
      <c r="B356" t="s">
        <v>11</v>
      </c>
      <c r="C356" t="s">
        <v>59</v>
      </c>
      <c r="D356" t="s">
        <v>60</v>
      </c>
      <c r="E356" t="s">
        <v>68</v>
      </c>
      <c r="F356" t="s">
        <v>69</v>
      </c>
      <c r="G356">
        <v>380</v>
      </c>
      <c r="H356">
        <v>80</v>
      </c>
      <c r="I356">
        <v>68</v>
      </c>
      <c r="J356">
        <v>951.77096123513036</v>
      </c>
    </row>
    <row r="357" spans="2:10" x14ac:dyDescent="0.35">
      <c r="B357" t="s">
        <v>11</v>
      </c>
      <c r="C357" t="s">
        <v>59</v>
      </c>
      <c r="D357" t="s">
        <v>60</v>
      </c>
      <c r="E357" t="s">
        <v>68</v>
      </c>
      <c r="F357" t="s">
        <v>69</v>
      </c>
      <c r="G357">
        <v>200</v>
      </c>
      <c r="H357">
        <v>80</v>
      </c>
      <c r="I357">
        <v>79</v>
      </c>
      <c r="J357">
        <v>485.2165684728115</v>
      </c>
    </row>
    <row r="358" spans="2:10" x14ac:dyDescent="0.35">
      <c r="B358" t="s">
        <v>11</v>
      </c>
      <c r="C358" t="s">
        <v>59</v>
      </c>
      <c r="D358" t="s">
        <v>60</v>
      </c>
      <c r="E358" t="s">
        <v>68</v>
      </c>
      <c r="F358" t="s">
        <v>69</v>
      </c>
      <c r="G358">
        <v>150</v>
      </c>
      <c r="H358">
        <v>80</v>
      </c>
      <c r="I358">
        <v>96</v>
      </c>
      <c r="J358">
        <v>457.84537743075555</v>
      </c>
    </row>
    <row r="359" spans="2:10" x14ac:dyDescent="0.35">
      <c r="B359" t="s">
        <v>11</v>
      </c>
      <c r="C359" t="s">
        <v>59</v>
      </c>
      <c r="D359" t="s">
        <v>60</v>
      </c>
      <c r="E359" t="s">
        <v>68</v>
      </c>
      <c r="F359" t="s">
        <v>69</v>
      </c>
      <c r="G359">
        <v>300</v>
      </c>
      <c r="H359">
        <v>80</v>
      </c>
      <c r="I359">
        <v>86</v>
      </c>
      <c r="J359">
        <v>714.13925718818939</v>
      </c>
    </row>
    <row r="360" spans="2:10" x14ac:dyDescent="0.35">
      <c r="B360" t="s">
        <v>11</v>
      </c>
      <c r="C360" t="s">
        <v>59</v>
      </c>
      <c r="D360" t="s">
        <v>60</v>
      </c>
      <c r="E360" t="s">
        <v>68</v>
      </c>
      <c r="F360" t="s">
        <v>69</v>
      </c>
      <c r="G360">
        <v>800</v>
      </c>
      <c r="H360">
        <v>80</v>
      </c>
      <c r="I360">
        <v>100</v>
      </c>
      <c r="J360">
        <v>1957.0401595070066</v>
      </c>
    </row>
    <row r="361" spans="2:10" x14ac:dyDescent="0.35">
      <c r="B361" t="s">
        <v>11</v>
      </c>
      <c r="C361" t="s">
        <v>59</v>
      </c>
      <c r="D361" t="s">
        <v>60</v>
      </c>
      <c r="E361" t="s">
        <v>68</v>
      </c>
      <c r="F361" t="s">
        <v>69</v>
      </c>
      <c r="G361">
        <v>250</v>
      </c>
      <c r="H361">
        <v>80</v>
      </c>
      <c r="I361">
        <v>96</v>
      </c>
      <c r="J361">
        <v>617.09594349362703</v>
      </c>
    </row>
    <row r="362" spans="2:10" x14ac:dyDescent="0.35">
      <c r="B362" t="s">
        <v>11</v>
      </c>
      <c r="C362" t="s">
        <v>59</v>
      </c>
      <c r="D362" t="s">
        <v>60</v>
      </c>
      <c r="E362" t="s">
        <v>68</v>
      </c>
      <c r="F362" t="s">
        <v>69</v>
      </c>
      <c r="G362">
        <v>250</v>
      </c>
      <c r="H362">
        <v>80</v>
      </c>
      <c r="I362">
        <v>96</v>
      </c>
      <c r="J362">
        <v>617.09594349362692</v>
      </c>
    </row>
    <row r="363" spans="2:10" x14ac:dyDescent="0.35">
      <c r="B363" t="s">
        <v>11</v>
      </c>
      <c r="C363" t="s">
        <v>59</v>
      </c>
      <c r="D363" t="s">
        <v>60</v>
      </c>
      <c r="E363" t="s">
        <v>68</v>
      </c>
      <c r="F363" t="s">
        <v>69</v>
      </c>
      <c r="G363">
        <v>600</v>
      </c>
      <c r="H363">
        <v>80</v>
      </c>
      <c r="I363">
        <v>85</v>
      </c>
      <c r="J363">
        <v>1359.8505367712387</v>
      </c>
    </row>
    <row r="364" spans="2:10" x14ac:dyDescent="0.35">
      <c r="B364" t="s">
        <v>11</v>
      </c>
      <c r="C364" t="s">
        <v>59</v>
      </c>
      <c r="D364" t="s">
        <v>60</v>
      </c>
      <c r="E364" t="s">
        <v>68</v>
      </c>
      <c r="F364" t="s">
        <v>69</v>
      </c>
      <c r="G364">
        <v>150</v>
      </c>
      <c r="H364">
        <v>80</v>
      </c>
      <c r="I364">
        <v>78</v>
      </c>
      <c r="J364">
        <v>457.84537743075549</v>
      </c>
    </row>
    <row r="365" spans="2:10" x14ac:dyDescent="0.35">
      <c r="B365" t="s">
        <v>11</v>
      </c>
      <c r="C365" t="s">
        <v>59</v>
      </c>
      <c r="D365" t="s">
        <v>60</v>
      </c>
      <c r="E365" t="s">
        <v>68</v>
      </c>
      <c r="F365" t="s">
        <v>69</v>
      </c>
      <c r="G365">
        <v>150</v>
      </c>
      <c r="H365">
        <v>80</v>
      </c>
      <c r="I365">
        <v>112</v>
      </c>
      <c r="J365">
        <v>457.84537743075543</v>
      </c>
    </row>
    <row r="366" spans="2:10" x14ac:dyDescent="0.35">
      <c r="B366" t="s">
        <v>11</v>
      </c>
      <c r="C366" t="s">
        <v>59</v>
      </c>
      <c r="D366" t="s">
        <v>60</v>
      </c>
      <c r="E366" t="s">
        <v>68</v>
      </c>
      <c r="F366" t="s">
        <v>69</v>
      </c>
      <c r="G366">
        <v>400</v>
      </c>
      <c r="H366">
        <v>80</v>
      </c>
      <c r="I366">
        <v>123</v>
      </c>
      <c r="J366">
        <v>951.77096123513013</v>
      </c>
    </row>
    <row r="367" spans="2:10" x14ac:dyDescent="0.35">
      <c r="B367" t="s">
        <v>11</v>
      </c>
      <c r="C367" t="s">
        <v>59</v>
      </c>
      <c r="D367" t="s">
        <v>60</v>
      </c>
      <c r="E367" t="s">
        <v>68</v>
      </c>
      <c r="F367" t="s">
        <v>69</v>
      </c>
      <c r="G367">
        <v>300</v>
      </c>
      <c r="H367">
        <v>80</v>
      </c>
      <c r="I367">
        <v>78</v>
      </c>
      <c r="J367">
        <v>714.13925718818928</v>
      </c>
    </row>
    <row r="368" spans="2:10" x14ac:dyDescent="0.35">
      <c r="B368" t="s">
        <v>11</v>
      </c>
      <c r="C368" t="s">
        <v>59</v>
      </c>
      <c r="D368" t="s">
        <v>60</v>
      </c>
      <c r="E368" t="s">
        <v>68</v>
      </c>
      <c r="F368" t="s">
        <v>69</v>
      </c>
      <c r="G368">
        <v>600</v>
      </c>
      <c r="H368">
        <v>80</v>
      </c>
      <c r="I368">
        <v>123</v>
      </c>
      <c r="J368">
        <v>1359.8505367712387</v>
      </c>
    </row>
    <row r="369" spans="2:10" x14ac:dyDescent="0.35">
      <c r="B369" t="s">
        <v>11</v>
      </c>
      <c r="C369" t="s">
        <v>59</v>
      </c>
      <c r="D369" t="s">
        <v>60</v>
      </c>
      <c r="E369" t="s">
        <v>68</v>
      </c>
      <c r="F369" t="s">
        <v>69</v>
      </c>
      <c r="G369">
        <v>185</v>
      </c>
      <c r="H369">
        <v>80</v>
      </c>
      <c r="I369">
        <v>112</v>
      </c>
      <c r="J369">
        <v>485.21656847281145</v>
      </c>
    </row>
    <row r="370" spans="2:10" x14ac:dyDescent="0.35">
      <c r="B370" t="s">
        <v>11</v>
      </c>
      <c r="C370" t="s">
        <v>59</v>
      </c>
      <c r="D370" t="s">
        <v>60</v>
      </c>
      <c r="E370" t="s">
        <v>68</v>
      </c>
      <c r="F370" t="s">
        <v>69</v>
      </c>
      <c r="G370">
        <v>950</v>
      </c>
      <c r="H370">
        <v>80</v>
      </c>
      <c r="I370">
        <v>123</v>
      </c>
      <c r="J370">
        <v>3320.6231314203433</v>
      </c>
    </row>
    <row r="371" spans="2:10" x14ac:dyDescent="0.35">
      <c r="B371" t="s">
        <v>11</v>
      </c>
      <c r="C371" t="s">
        <v>59</v>
      </c>
      <c r="D371" t="s">
        <v>60</v>
      </c>
      <c r="E371" t="s">
        <v>68</v>
      </c>
      <c r="F371" t="s">
        <v>69</v>
      </c>
      <c r="G371">
        <v>300</v>
      </c>
      <c r="H371">
        <v>80</v>
      </c>
      <c r="I371">
        <v>112</v>
      </c>
      <c r="J371">
        <v>714.13925718818928</v>
      </c>
    </row>
    <row r="372" spans="2:10" x14ac:dyDescent="0.35">
      <c r="B372" t="s">
        <v>11</v>
      </c>
      <c r="C372" t="s">
        <v>59</v>
      </c>
      <c r="D372" t="s">
        <v>60</v>
      </c>
      <c r="E372" t="s">
        <v>68</v>
      </c>
      <c r="F372" t="s">
        <v>69</v>
      </c>
      <c r="G372">
        <v>150</v>
      </c>
      <c r="H372">
        <v>80</v>
      </c>
      <c r="I372">
        <v>86</v>
      </c>
      <c r="J372">
        <v>457.84537743075555</v>
      </c>
    </row>
    <row r="373" spans="2:10" x14ac:dyDescent="0.35">
      <c r="B373" t="s">
        <v>11</v>
      </c>
      <c r="C373" t="s">
        <v>59</v>
      </c>
      <c r="D373" t="s">
        <v>60</v>
      </c>
      <c r="E373" t="s">
        <v>68</v>
      </c>
      <c r="F373" t="s">
        <v>69</v>
      </c>
      <c r="G373">
        <v>600</v>
      </c>
      <c r="H373">
        <v>80</v>
      </c>
      <c r="I373">
        <v>123</v>
      </c>
      <c r="J373">
        <v>1359.8505367712382</v>
      </c>
    </row>
    <row r="374" spans="2:10" x14ac:dyDescent="0.35">
      <c r="B374" t="s">
        <v>11</v>
      </c>
      <c r="C374" t="s">
        <v>59</v>
      </c>
      <c r="D374" t="s">
        <v>60</v>
      </c>
      <c r="E374" t="s">
        <v>68</v>
      </c>
      <c r="F374" t="s">
        <v>69</v>
      </c>
      <c r="G374">
        <v>225</v>
      </c>
      <c r="H374">
        <v>80</v>
      </c>
      <c r="I374">
        <v>123</v>
      </c>
      <c r="J374">
        <v>613.36350835152825</v>
      </c>
    </row>
    <row r="375" spans="2:10" x14ac:dyDescent="0.35">
      <c r="B375" t="s">
        <v>11</v>
      </c>
      <c r="C375" t="s">
        <v>59</v>
      </c>
      <c r="D375" t="s">
        <v>60</v>
      </c>
      <c r="E375" t="s">
        <v>68</v>
      </c>
      <c r="F375" t="s">
        <v>69</v>
      </c>
      <c r="G375">
        <v>375</v>
      </c>
      <c r="H375">
        <v>80</v>
      </c>
      <c r="I375">
        <v>73</v>
      </c>
      <c r="J375">
        <v>801.22941050382201</v>
      </c>
    </row>
    <row r="376" spans="2:10" x14ac:dyDescent="0.35">
      <c r="B376" t="s">
        <v>11</v>
      </c>
      <c r="C376" t="s">
        <v>59</v>
      </c>
      <c r="D376" t="s">
        <v>60</v>
      </c>
      <c r="E376" t="s">
        <v>68</v>
      </c>
      <c r="F376" t="s">
        <v>69</v>
      </c>
      <c r="G376">
        <v>400</v>
      </c>
      <c r="H376">
        <v>80</v>
      </c>
      <c r="I376" t="e">
        <v>#N/A</v>
      </c>
      <c r="J376">
        <v>0</v>
      </c>
    </row>
    <row r="377" spans="2:10" x14ac:dyDescent="0.35">
      <c r="B377" t="s">
        <v>11</v>
      </c>
      <c r="C377" t="s">
        <v>59</v>
      </c>
      <c r="D377" t="s">
        <v>60</v>
      </c>
      <c r="E377" t="s">
        <v>68</v>
      </c>
      <c r="F377" t="s">
        <v>69</v>
      </c>
      <c r="G377">
        <v>1500</v>
      </c>
      <c r="H377">
        <v>80</v>
      </c>
      <c r="I377">
        <v>123</v>
      </c>
      <c r="J377">
        <v>4568.5006139286252</v>
      </c>
    </row>
    <row r="378" spans="2:10" x14ac:dyDescent="0.35">
      <c r="B378" t="s">
        <v>11</v>
      </c>
      <c r="C378" t="s">
        <v>59</v>
      </c>
      <c r="D378" t="s">
        <v>60</v>
      </c>
      <c r="E378" t="s">
        <v>68</v>
      </c>
      <c r="F378" t="s">
        <v>69</v>
      </c>
      <c r="G378">
        <v>525</v>
      </c>
      <c r="H378">
        <v>80</v>
      </c>
      <c r="I378">
        <v>69</v>
      </c>
      <c r="J378">
        <v>1359.8505367712385</v>
      </c>
    </row>
    <row r="379" spans="2:10" x14ac:dyDescent="0.35">
      <c r="B379" t="s">
        <v>11</v>
      </c>
      <c r="C379" t="s">
        <v>59</v>
      </c>
      <c r="D379" t="s">
        <v>60</v>
      </c>
      <c r="E379" t="s">
        <v>68</v>
      </c>
      <c r="F379" t="s">
        <v>69</v>
      </c>
      <c r="G379">
        <v>200</v>
      </c>
      <c r="H379">
        <v>80</v>
      </c>
      <c r="I379">
        <v>78</v>
      </c>
      <c r="J379">
        <v>485.21656847281145</v>
      </c>
    </row>
    <row r="380" spans="2:10" x14ac:dyDescent="0.35">
      <c r="B380" t="s">
        <v>11</v>
      </c>
      <c r="C380" t="s">
        <v>59</v>
      </c>
      <c r="D380" t="s">
        <v>60</v>
      </c>
      <c r="E380" t="s">
        <v>68</v>
      </c>
      <c r="F380" t="s">
        <v>69</v>
      </c>
      <c r="G380">
        <v>240</v>
      </c>
      <c r="H380">
        <v>80</v>
      </c>
      <c r="I380">
        <v>84</v>
      </c>
      <c r="J380">
        <v>617.09594349362703</v>
      </c>
    </row>
    <row r="381" spans="2:10" x14ac:dyDescent="0.35">
      <c r="B381" t="s">
        <v>11</v>
      </c>
      <c r="C381" t="s">
        <v>59</v>
      </c>
      <c r="D381" t="s">
        <v>60</v>
      </c>
      <c r="E381" t="s">
        <v>68</v>
      </c>
      <c r="F381" t="s">
        <v>69</v>
      </c>
      <c r="G381">
        <v>350</v>
      </c>
      <c r="H381">
        <v>80</v>
      </c>
      <c r="I381">
        <v>84</v>
      </c>
      <c r="J381">
        <v>801.22941050382201</v>
      </c>
    </row>
    <row r="382" spans="2:10" x14ac:dyDescent="0.35">
      <c r="B382" t="s">
        <v>11</v>
      </c>
      <c r="C382" t="s">
        <v>59</v>
      </c>
      <c r="D382" t="s">
        <v>60</v>
      </c>
      <c r="E382" t="s">
        <v>68</v>
      </c>
      <c r="F382" t="s">
        <v>69</v>
      </c>
      <c r="G382">
        <v>385</v>
      </c>
      <c r="H382">
        <v>80</v>
      </c>
      <c r="I382">
        <v>68</v>
      </c>
      <c r="J382">
        <v>951.77096123513036</v>
      </c>
    </row>
    <row r="383" spans="2:10" x14ac:dyDescent="0.35">
      <c r="B383" t="s">
        <v>11</v>
      </c>
      <c r="C383" t="s">
        <v>59</v>
      </c>
      <c r="D383" t="s">
        <v>60</v>
      </c>
      <c r="E383" t="s">
        <v>68</v>
      </c>
      <c r="F383" t="s">
        <v>69</v>
      </c>
      <c r="G383">
        <v>285</v>
      </c>
      <c r="H383">
        <v>80</v>
      </c>
      <c r="I383">
        <v>84</v>
      </c>
      <c r="J383">
        <v>717.87169233028794</v>
      </c>
    </row>
    <row r="384" spans="2:10" x14ac:dyDescent="0.35">
      <c r="B384" t="s">
        <v>11</v>
      </c>
      <c r="C384" t="s">
        <v>59</v>
      </c>
      <c r="D384" t="s">
        <v>60</v>
      </c>
      <c r="E384" t="s">
        <v>68</v>
      </c>
      <c r="F384" t="s">
        <v>69</v>
      </c>
      <c r="G384">
        <v>290</v>
      </c>
      <c r="H384">
        <v>80</v>
      </c>
      <c r="I384">
        <v>84</v>
      </c>
      <c r="J384">
        <v>717.87169233028783</v>
      </c>
    </row>
    <row r="385" spans="2:10" x14ac:dyDescent="0.35">
      <c r="B385" t="s">
        <v>11</v>
      </c>
      <c r="C385" t="s">
        <v>59</v>
      </c>
      <c r="D385" t="s">
        <v>60</v>
      </c>
      <c r="E385" t="s">
        <v>68</v>
      </c>
      <c r="F385" t="s">
        <v>69</v>
      </c>
      <c r="G385">
        <v>290</v>
      </c>
      <c r="H385">
        <v>80</v>
      </c>
      <c r="I385">
        <v>84</v>
      </c>
      <c r="J385">
        <v>717.87169233028771</v>
      </c>
    </row>
    <row r="386" spans="2:10" x14ac:dyDescent="0.35">
      <c r="B386" t="s">
        <v>11</v>
      </c>
      <c r="C386" t="s">
        <v>59</v>
      </c>
      <c r="D386" t="s">
        <v>60</v>
      </c>
      <c r="E386" t="s">
        <v>68</v>
      </c>
      <c r="F386" t="s">
        <v>69</v>
      </c>
      <c r="G386">
        <v>375</v>
      </c>
      <c r="H386">
        <v>80</v>
      </c>
      <c r="I386">
        <v>65</v>
      </c>
      <c r="J386">
        <v>801.22941050382212</v>
      </c>
    </row>
    <row r="387" spans="2:10" x14ac:dyDescent="0.35">
      <c r="B387" t="s">
        <v>11</v>
      </c>
      <c r="C387" t="s">
        <v>59</v>
      </c>
      <c r="D387" t="s">
        <v>60</v>
      </c>
      <c r="E387" t="s">
        <v>68</v>
      </c>
      <c r="F387" t="s">
        <v>69</v>
      </c>
      <c r="G387">
        <v>450</v>
      </c>
      <c r="H387">
        <v>80</v>
      </c>
      <c r="I387">
        <v>82</v>
      </c>
      <c r="J387">
        <v>964.21241170879216</v>
      </c>
    </row>
    <row r="388" spans="2:10" x14ac:dyDescent="0.35">
      <c r="B388" t="s">
        <v>11</v>
      </c>
      <c r="C388" t="s">
        <v>59</v>
      </c>
      <c r="D388" t="s">
        <v>60</v>
      </c>
      <c r="E388" t="s">
        <v>68</v>
      </c>
      <c r="F388" t="s">
        <v>69</v>
      </c>
      <c r="G388">
        <v>100</v>
      </c>
      <c r="H388">
        <v>80</v>
      </c>
      <c r="I388" t="e">
        <v>#N/A</v>
      </c>
      <c r="J388">
        <v>0</v>
      </c>
    </row>
    <row r="389" spans="2:10" x14ac:dyDescent="0.35">
      <c r="B389" t="s">
        <v>11</v>
      </c>
      <c r="C389" t="s">
        <v>59</v>
      </c>
      <c r="D389" t="s">
        <v>60</v>
      </c>
      <c r="E389" t="s">
        <v>68</v>
      </c>
      <c r="F389" t="s">
        <v>69</v>
      </c>
      <c r="G389">
        <v>600</v>
      </c>
      <c r="H389">
        <v>80</v>
      </c>
      <c r="I389">
        <v>67</v>
      </c>
      <c r="J389">
        <v>1359.8505367712385</v>
      </c>
    </row>
    <row r="390" spans="2:10" x14ac:dyDescent="0.35">
      <c r="B390" t="s">
        <v>11</v>
      </c>
      <c r="C390" t="s">
        <v>59</v>
      </c>
      <c r="D390" t="s">
        <v>60</v>
      </c>
      <c r="E390" t="s">
        <v>68</v>
      </c>
      <c r="F390" t="s">
        <v>69</v>
      </c>
      <c r="G390">
        <v>240</v>
      </c>
      <c r="H390">
        <v>80</v>
      </c>
      <c r="I390">
        <v>84</v>
      </c>
      <c r="J390">
        <v>617.09594349362692</v>
      </c>
    </row>
    <row r="391" spans="2:10" x14ac:dyDescent="0.35">
      <c r="B391" t="s">
        <v>11</v>
      </c>
      <c r="C391" t="s">
        <v>59</v>
      </c>
      <c r="D391" t="s">
        <v>60</v>
      </c>
      <c r="E391" t="s">
        <v>68</v>
      </c>
      <c r="F391" t="s">
        <v>69</v>
      </c>
      <c r="G391">
        <v>240</v>
      </c>
      <c r="H391">
        <v>80</v>
      </c>
      <c r="I391" t="e">
        <v>#N/A</v>
      </c>
      <c r="J391">
        <v>0</v>
      </c>
    </row>
    <row r="392" spans="2:10" x14ac:dyDescent="0.35">
      <c r="B392" t="s">
        <v>11</v>
      </c>
      <c r="C392" t="s">
        <v>59</v>
      </c>
      <c r="D392" t="s">
        <v>60</v>
      </c>
      <c r="E392" t="s">
        <v>68</v>
      </c>
      <c r="F392" t="s">
        <v>69</v>
      </c>
      <c r="G392">
        <v>600</v>
      </c>
      <c r="H392">
        <v>80</v>
      </c>
      <c r="I392">
        <v>64</v>
      </c>
      <c r="J392">
        <v>1359.8505367712387</v>
      </c>
    </row>
    <row r="393" spans="2:10" x14ac:dyDescent="0.35">
      <c r="B393" t="s">
        <v>11</v>
      </c>
      <c r="C393" t="s">
        <v>59</v>
      </c>
      <c r="D393" t="s">
        <v>60</v>
      </c>
      <c r="E393" t="s">
        <v>68</v>
      </c>
      <c r="F393" t="s">
        <v>69</v>
      </c>
      <c r="G393">
        <v>150</v>
      </c>
      <c r="H393">
        <v>80</v>
      </c>
      <c r="I393">
        <v>81</v>
      </c>
      <c r="J393">
        <v>457.84537743075555</v>
      </c>
    </row>
    <row r="394" spans="2:10" x14ac:dyDescent="0.35">
      <c r="B394" t="s">
        <v>11</v>
      </c>
      <c r="C394" t="s">
        <v>59</v>
      </c>
      <c r="D394" t="s">
        <v>60</v>
      </c>
      <c r="E394" t="s">
        <v>68</v>
      </c>
      <c r="F394" t="s">
        <v>69</v>
      </c>
      <c r="G394">
        <v>450</v>
      </c>
      <c r="H394">
        <v>80</v>
      </c>
      <c r="I394">
        <v>82</v>
      </c>
      <c r="J394">
        <v>964.21241170879227</v>
      </c>
    </row>
    <row r="395" spans="2:10" x14ac:dyDescent="0.35">
      <c r="B395" t="s">
        <v>11</v>
      </c>
      <c r="C395" t="s">
        <v>59</v>
      </c>
      <c r="D395" t="s">
        <v>60</v>
      </c>
      <c r="E395" t="s">
        <v>68</v>
      </c>
      <c r="F395" t="s">
        <v>69</v>
      </c>
      <c r="G395">
        <v>175</v>
      </c>
      <c r="H395">
        <v>80</v>
      </c>
      <c r="I395">
        <v>112</v>
      </c>
      <c r="J395">
        <v>457.84537743075555</v>
      </c>
    </row>
    <row r="396" spans="2:10" x14ac:dyDescent="0.35">
      <c r="B396" t="s">
        <v>11</v>
      </c>
      <c r="C396" t="s">
        <v>59</v>
      </c>
      <c r="D396" t="s">
        <v>60</v>
      </c>
      <c r="E396" t="s">
        <v>68</v>
      </c>
      <c r="F396" t="s">
        <v>69</v>
      </c>
      <c r="G396">
        <v>300</v>
      </c>
      <c r="H396">
        <v>80</v>
      </c>
      <c r="I396">
        <v>73</v>
      </c>
      <c r="J396">
        <v>714.13925718818928</v>
      </c>
    </row>
    <row r="397" spans="2:10" x14ac:dyDescent="0.35">
      <c r="B397" t="s">
        <v>11</v>
      </c>
      <c r="C397" t="s">
        <v>59</v>
      </c>
      <c r="D397" t="s">
        <v>60</v>
      </c>
      <c r="E397" t="s">
        <v>68</v>
      </c>
      <c r="F397" t="s">
        <v>69</v>
      </c>
      <c r="G397">
        <v>230</v>
      </c>
      <c r="H397">
        <v>80</v>
      </c>
      <c r="I397">
        <v>68</v>
      </c>
      <c r="J397">
        <v>617.09594349362703</v>
      </c>
    </row>
    <row r="398" spans="2:10" x14ac:dyDescent="0.35">
      <c r="B398" t="s">
        <v>11</v>
      </c>
      <c r="C398" t="s">
        <v>59</v>
      </c>
      <c r="D398" t="s">
        <v>60</v>
      </c>
      <c r="E398" t="s">
        <v>68</v>
      </c>
      <c r="F398" t="s">
        <v>69</v>
      </c>
      <c r="G398">
        <v>225</v>
      </c>
      <c r="H398">
        <v>80</v>
      </c>
      <c r="I398">
        <v>110</v>
      </c>
      <c r="J398">
        <v>613.36350835152848</v>
      </c>
    </row>
    <row r="399" spans="2:10" x14ac:dyDescent="0.35">
      <c r="B399" t="s">
        <v>11</v>
      </c>
      <c r="C399" t="s">
        <v>59</v>
      </c>
      <c r="D399" t="s">
        <v>60</v>
      </c>
      <c r="E399" t="s">
        <v>68</v>
      </c>
      <c r="F399" t="s">
        <v>69</v>
      </c>
      <c r="G399">
        <v>315</v>
      </c>
      <c r="H399">
        <v>80</v>
      </c>
      <c r="I399" t="e">
        <v>#N/A</v>
      </c>
      <c r="J399">
        <v>0</v>
      </c>
    </row>
    <row r="400" spans="2:10" x14ac:dyDescent="0.35">
      <c r="B400" t="s">
        <v>11</v>
      </c>
      <c r="C400" t="s">
        <v>59</v>
      </c>
      <c r="D400" t="s">
        <v>60</v>
      </c>
      <c r="E400" t="s">
        <v>68</v>
      </c>
      <c r="F400" t="s">
        <v>69</v>
      </c>
      <c r="G400">
        <v>150</v>
      </c>
      <c r="H400">
        <v>80</v>
      </c>
      <c r="I400">
        <v>98</v>
      </c>
      <c r="J400">
        <v>457.84537743075555</v>
      </c>
    </row>
    <row r="401" spans="2:10" x14ac:dyDescent="0.35">
      <c r="B401" t="s">
        <v>11</v>
      </c>
      <c r="C401" t="s">
        <v>59</v>
      </c>
      <c r="D401" t="s">
        <v>60</v>
      </c>
      <c r="E401" t="s">
        <v>68</v>
      </c>
      <c r="F401" t="s">
        <v>69</v>
      </c>
      <c r="G401">
        <v>375</v>
      </c>
      <c r="H401">
        <v>80</v>
      </c>
      <c r="I401">
        <v>91</v>
      </c>
      <c r="J401">
        <v>801.22941050382224</v>
      </c>
    </row>
    <row r="402" spans="2:10" x14ac:dyDescent="0.35">
      <c r="B402" t="s">
        <v>11</v>
      </c>
      <c r="C402" t="s">
        <v>59</v>
      </c>
      <c r="D402" t="s">
        <v>60</v>
      </c>
      <c r="E402" t="s">
        <v>68</v>
      </c>
      <c r="F402" t="s">
        <v>69</v>
      </c>
      <c r="G402">
        <v>380</v>
      </c>
      <c r="H402">
        <v>80</v>
      </c>
      <c r="I402">
        <v>82</v>
      </c>
      <c r="J402">
        <v>951.77096123513013</v>
      </c>
    </row>
    <row r="403" spans="2:10" x14ac:dyDescent="0.35">
      <c r="B403" t="s">
        <v>11</v>
      </c>
      <c r="C403" t="s">
        <v>59</v>
      </c>
      <c r="D403" t="s">
        <v>60</v>
      </c>
      <c r="E403" t="s">
        <v>68</v>
      </c>
      <c r="F403" t="s">
        <v>69</v>
      </c>
      <c r="G403">
        <v>375</v>
      </c>
      <c r="H403">
        <v>80</v>
      </c>
      <c r="I403">
        <v>82</v>
      </c>
      <c r="J403">
        <v>801.22941050382212</v>
      </c>
    </row>
    <row r="404" spans="2:10" x14ac:dyDescent="0.35">
      <c r="B404" t="s">
        <v>11</v>
      </c>
      <c r="C404" t="s">
        <v>59</v>
      </c>
      <c r="D404" t="s">
        <v>60</v>
      </c>
      <c r="E404" t="s">
        <v>68</v>
      </c>
      <c r="F404" t="s">
        <v>69</v>
      </c>
      <c r="G404">
        <v>300</v>
      </c>
      <c r="H404">
        <v>80</v>
      </c>
      <c r="I404">
        <v>87</v>
      </c>
      <c r="J404">
        <v>714.13925718818916</v>
      </c>
    </row>
    <row r="405" spans="2:10" x14ac:dyDescent="0.35">
      <c r="B405" t="s">
        <v>11</v>
      </c>
      <c r="C405" t="s">
        <v>59</v>
      </c>
      <c r="D405" t="s">
        <v>60</v>
      </c>
      <c r="E405" t="s">
        <v>68</v>
      </c>
      <c r="F405" t="s">
        <v>69</v>
      </c>
      <c r="G405">
        <v>300</v>
      </c>
      <c r="H405">
        <v>80</v>
      </c>
      <c r="I405">
        <v>88</v>
      </c>
      <c r="J405">
        <v>714.13925718818939</v>
      </c>
    </row>
    <row r="406" spans="2:10" x14ac:dyDescent="0.35">
      <c r="B406" t="s">
        <v>11</v>
      </c>
      <c r="C406" t="s">
        <v>59</v>
      </c>
      <c r="D406" t="s">
        <v>60</v>
      </c>
      <c r="E406" t="s">
        <v>68</v>
      </c>
      <c r="F406" t="s">
        <v>69</v>
      </c>
      <c r="G406">
        <v>300</v>
      </c>
      <c r="H406">
        <v>80</v>
      </c>
      <c r="I406">
        <v>88</v>
      </c>
      <c r="J406">
        <v>714.13925718818928</v>
      </c>
    </row>
    <row r="407" spans="2:10" x14ac:dyDescent="0.35">
      <c r="B407" t="s">
        <v>11</v>
      </c>
      <c r="C407" t="s">
        <v>59</v>
      </c>
      <c r="D407" t="s">
        <v>60</v>
      </c>
      <c r="E407" t="s">
        <v>68</v>
      </c>
      <c r="F407" t="s">
        <v>69</v>
      </c>
      <c r="G407">
        <v>300</v>
      </c>
      <c r="H407">
        <v>80</v>
      </c>
      <c r="I407">
        <v>95</v>
      </c>
      <c r="J407">
        <v>714.13925718818928</v>
      </c>
    </row>
    <row r="408" spans="2:10" x14ac:dyDescent="0.35">
      <c r="B408" t="s">
        <v>11</v>
      </c>
      <c r="C408" t="s">
        <v>59</v>
      </c>
      <c r="D408" t="s">
        <v>60</v>
      </c>
      <c r="E408" t="s">
        <v>68</v>
      </c>
      <c r="F408" t="s">
        <v>69</v>
      </c>
      <c r="G408">
        <v>750</v>
      </c>
      <c r="H408">
        <v>80</v>
      </c>
      <c r="I408">
        <v>70</v>
      </c>
      <c r="J408">
        <v>1851.2878304808814</v>
      </c>
    </row>
    <row r="409" spans="2:10" x14ac:dyDescent="0.35">
      <c r="B409" t="s">
        <v>11</v>
      </c>
      <c r="C409" t="s">
        <v>59</v>
      </c>
      <c r="D409" t="s">
        <v>60</v>
      </c>
      <c r="E409" t="s">
        <v>68</v>
      </c>
      <c r="F409" t="s">
        <v>69</v>
      </c>
      <c r="G409">
        <v>750</v>
      </c>
      <c r="H409">
        <v>80</v>
      </c>
      <c r="I409">
        <v>70</v>
      </c>
      <c r="J409">
        <v>1851.2878304808808</v>
      </c>
    </row>
    <row r="410" spans="2:10" x14ac:dyDescent="0.35">
      <c r="B410" t="s">
        <v>11</v>
      </c>
      <c r="C410" t="s">
        <v>59</v>
      </c>
      <c r="D410" t="s">
        <v>60</v>
      </c>
      <c r="E410" t="s">
        <v>68</v>
      </c>
      <c r="F410" t="s">
        <v>69</v>
      </c>
      <c r="G410">
        <v>750</v>
      </c>
      <c r="H410">
        <v>80</v>
      </c>
      <c r="I410">
        <v>70</v>
      </c>
      <c r="J410">
        <v>1851.287830480881</v>
      </c>
    </row>
    <row r="411" spans="2:10" x14ac:dyDescent="0.35">
      <c r="B411" t="s">
        <v>12</v>
      </c>
      <c r="C411" t="s">
        <v>59</v>
      </c>
      <c r="D411" t="s">
        <v>60</v>
      </c>
      <c r="E411" t="s">
        <v>68</v>
      </c>
      <c r="F411" t="s">
        <v>70</v>
      </c>
      <c r="G411">
        <v>1350</v>
      </c>
      <c r="H411">
        <v>80</v>
      </c>
      <c r="I411">
        <v>80</v>
      </c>
      <c r="J411">
        <v>4105.6786563084061</v>
      </c>
    </row>
    <row r="412" spans="2:10" x14ac:dyDescent="0.35">
      <c r="B412" t="s">
        <v>11</v>
      </c>
      <c r="C412" t="s">
        <v>59</v>
      </c>
      <c r="D412" t="s">
        <v>60</v>
      </c>
      <c r="E412" t="s">
        <v>68</v>
      </c>
      <c r="F412" t="s">
        <v>69</v>
      </c>
      <c r="G412">
        <v>475</v>
      </c>
      <c r="H412">
        <v>80</v>
      </c>
      <c r="I412" t="e">
        <v>#N/A</v>
      </c>
      <c r="J412">
        <v>0</v>
      </c>
    </row>
    <row r="413" spans="2:10" x14ac:dyDescent="0.35">
      <c r="B413" t="s">
        <v>11</v>
      </c>
      <c r="C413" t="s">
        <v>59</v>
      </c>
      <c r="D413" t="s">
        <v>60</v>
      </c>
      <c r="E413" t="s">
        <v>68</v>
      </c>
      <c r="F413" t="s">
        <v>69</v>
      </c>
      <c r="G413">
        <v>1050</v>
      </c>
      <c r="H413">
        <v>80</v>
      </c>
      <c r="I413" t="e">
        <v>#N/A</v>
      </c>
      <c r="J413">
        <v>0</v>
      </c>
    </row>
    <row r="414" spans="2:10" x14ac:dyDescent="0.35">
      <c r="B414" t="s">
        <v>11</v>
      </c>
      <c r="C414" t="s">
        <v>59</v>
      </c>
      <c r="D414" t="s">
        <v>60</v>
      </c>
      <c r="E414" t="s">
        <v>68</v>
      </c>
      <c r="F414" t="s">
        <v>69</v>
      </c>
      <c r="G414">
        <v>1050</v>
      </c>
      <c r="H414">
        <v>80</v>
      </c>
      <c r="I414">
        <v>68</v>
      </c>
      <c r="J414">
        <v>3320.6231314203437</v>
      </c>
    </row>
    <row r="415" spans="2:10" x14ac:dyDescent="0.35">
      <c r="B415" t="s">
        <v>11</v>
      </c>
      <c r="C415" t="s">
        <v>59</v>
      </c>
      <c r="D415" t="s">
        <v>60</v>
      </c>
      <c r="E415" t="s">
        <v>68</v>
      </c>
      <c r="F415" t="s">
        <v>69</v>
      </c>
      <c r="G415">
        <v>0</v>
      </c>
      <c r="H415">
        <v>80</v>
      </c>
      <c r="I415">
        <v>112</v>
      </c>
      <c r="J415">
        <v>457.84537743075549</v>
      </c>
    </row>
    <row r="416" spans="2:10" x14ac:dyDescent="0.35">
      <c r="B416" t="s">
        <v>11</v>
      </c>
      <c r="C416" t="s">
        <v>59</v>
      </c>
      <c r="D416" t="s">
        <v>60</v>
      </c>
      <c r="E416" t="s">
        <v>68</v>
      </c>
      <c r="F416" t="s">
        <v>69</v>
      </c>
      <c r="G416">
        <v>300</v>
      </c>
      <c r="H416">
        <v>80</v>
      </c>
      <c r="I416">
        <v>53</v>
      </c>
      <c r="J416">
        <v>714.13925718818928</v>
      </c>
    </row>
    <row r="417" spans="2:10" x14ac:dyDescent="0.35">
      <c r="B417" t="s">
        <v>11</v>
      </c>
      <c r="C417" t="s">
        <v>59</v>
      </c>
      <c r="D417" t="s">
        <v>60</v>
      </c>
      <c r="E417" t="s">
        <v>68</v>
      </c>
      <c r="F417" t="s">
        <v>69</v>
      </c>
      <c r="G417">
        <v>370</v>
      </c>
      <c r="H417">
        <v>80</v>
      </c>
      <c r="I417">
        <v>84</v>
      </c>
      <c r="J417">
        <v>801.22941050382212</v>
      </c>
    </row>
    <row r="418" spans="2:10" x14ac:dyDescent="0.35">
      <c r="B418" t="s">
        <v>11</v>
      </c>
      <c r="C418" t="s">
        <v>59</v>
      </c>
      <c r="D418" t="s">
        <v>60</v>
      </c>
      <c r="E418" t="s">
        <v>68</v>
      </c>
      <c r="F418" t="s">
        <v>69</v>
      </c>
      <c r="G418">
        <v>430</v>
      </c>
      <c r="H418">
        <v>80</v>
      </c>
      <c r="I418">
        <v>84</v>
      </c>
      <c r="J418">
        <v>964.21241170879216</v>
      </c>
    </row>
    <row r="419" spans="2:10" x14ac:dyDescent="0.35">
      <c r="B419" t="s">
        <v>11</v>
      </c>
      <c r="C419" t="s">
        <v>59</v>
      </c>
      <c r="D419" t="s">
        <v>60</v>
      </c>
      <c r="E419" t="s">
        <v>68</v>
      </c>
      <c r="F419" t="s">
        <v>69</v>
      </c>
      <c r="G419">
        <v>370</v>
      </c>
      <c r="H419">
        <v>80</v>
      </c>
      <c r="I419">
        <v>84</v>
      </c>
      <c r="J419">
        <v>801.22941050382224</v>
      </c>
    </row>
    <row r="420" spans="2:10" x14ac:dyDescent="0.35">
      <c r="B420" t="s">
        <v>11</v>
      </c>
      <c r="C420" t="s">
        <v>59</v>
      </c>
      <c r="D420" t="s">
        <v>60</v>
      </c>
      <c r="E420" t="s">
        <v>68</v>
      </c>
      <c r="F420" t="s">
        <v>69</v>
      </c>
      <c r="G420">
        <v>430</v>
      </c>
      <c r="H420">
        <v>80</v>
      </c>
      <c r="I420">
        <v>112</v>
      </c>
      <c r="J420">
        <v>964.21241170879216</v>
      </c>
    </row>
    <row r="421" spans="2:10" x14ac:dyDescent="0.35">
      <c r="B421" t="s">
        <v>11</v>
      </c>
      <c r="C421" t="s">
        <v>59</v>
      </c>
      <c r="D421" t="s">
        <v>60</v>
      </c>
      <c r="E421" t="s">
        <v>68</v>
      </c>
      <c r="F421" t="s">
        <v>69</v>
      </c>
      <c r="G421">
        <v>475</v>
      </c>
      <c r="H421">
        <v>80</v>
      </c>
      <c r="I421">
        <v>80</v>
      </c>
      <c r="J421">
        <v>1157.0548940505507</v>
      </c>
    </row>
    <row r="422" spans="2:10" x14ac:dyDescent="0.35">
      <c r="B422" t="s">
        <v>11</v>
      </c>
      <c r="C422" t="s">
        <v>59</v>
      </c>
      <c r="D422" t="s">
        <v>60</v>
      </c>
      <c r="E422" t="s">
        <v>68</v>
      </c>
      <c r="F422" t="s">
        <v>69</v>
      </c>
      <c r="G422">
        <v>300</v>
      </c>
      <c r="H422">
        <v>80</v>
      </c>
      <c r="I422">
        <v>86</v>
      </c>
      <c r="J422">
        <v>714.13925718818916</v>
      </c>
    </row>
    <row r="423" spans="2:10" x14ac:dyDescent="0.35">
      <c r="B423" t="s">
        <v>11</v>
      </c>
      <c r="C423" t="s">
        <v>59</v>
      </c>
      <c r="D423" t="s">
        <v>60</v>
      </c>
      <c r="E423" t="s">
        <v>68</v>
      </c>
      <c r="F423" t="s">
        <v>69</v>
      </c>
      <c r="G423">
        <v>525</v>
      </c>
      <c r="H423">
        <v>80</v>
      </c>
      <c r="I423">
        <v>102</v>
      </c>
      <c r="J423">
        <v>1359.8505367712387</v>
      </c>
    </row>
    <row r="424" spans="2:10" x14ac:dyDescent="0.35">
      <c r="B424" t="s">
        <v>11</v>
      </c>
      <c r="C424" t="s">
        <v>59</v>
      </c>
      <c r="D424" t="s">
        <v>60</v>
      </c>
      <c r="E424" t="s">
        <v>68</v>
      </c>
      <c r="F424" t="s">
        <v>69</v>
      </c>
      <c r="G424">
        <v>525</v>
      </c>
      <c r="H424">
        <v>80</v>
      </c>
      <c r="I424">
        <v>102</v>
      </c>
      <c r="J424">
        <v>1359.8505367712382</v>
      </c>
    </row>
    <row r="425" spans="2:10" x14ac:dyDescent="0.35">
      <c r="B425" t="s">
        <v>11</v>
      </c>
      <c r="C425" t="s">
        <v>59</v>
      </c>
      <c r="D425" t="s">
        <v>60</v>
      </c>
      <c r="E425" t="s">
        <v>68</v>
      </c>
      <c r="F425" t="s">
        <v>69</v>
      </c>
      <c r="G425">
        <v>300</v>
      </c>
      <c r="H425">
        <v>80</v>
      </c>
      <c r="I425">
        <v>69</v>
      </c>
      <c r="J425">
        <v>714.13925718818928</v>
      </c>
    </row>
    <row r="426" spans="2:10" x14ac:dyDescent="0.35">
      <c r="B426" t="s">
        <v>11</v>
      </c>
      <c r="C426" t="s">
        <v>59</v>
      </c>
      <c r="D426" t="s">
        <v>60</v>
      </c>
      <c r="E426" t="s">
        <v>68</v>
      </c>
      <c r="F426" t="s">
        <v>69</v>
      </c>
      <c r="G426">
        <v>225</v>
      </c>
      <c r="H426">
        <v>80</v>
      </c>
      <c r="I426">
        <v>102</v>
      </c>
      <c r="J426">
        <v>613.36350835152848</v>
      </c>
    </row>
    <row r="427" spans="2:10" x14ac:dyDescent="0.35">
      <c r="B427" t="s">
        <v>11</v>
      </c>
      <c r="C427" t="s">
        <v>59</v>
      </c>
      <c r="D427" t="s">
        <v>60</v>
      </c>
      <c r="E427" t="s">
        <v>68</v>
      </c>
      <c r="F427" t="s">
        <v>69</v>
      </c>
      <c r="G427">
        <v>150</v>
      </c>
      <c r="H427">
        <v>80</v>
      </c>
      <c r="I427">
        <v>69</v>
      </c>
      <c r="J427">
        <v>457.84537743075555</v>
      </c>
    </row>
    <row r="428" spans="2:10" x14ac:dyDescent="0.35">
      <c r="B428" t="s">
        <v>11</v>
      </c>
      <c r="C428" t="s">
        <v>59</v>
      </c>
      <c r="D428" t="s">
        <v>60</v>
      </c>
      <c r="E428" t="s">
        <v>68</v>
      </c>
      <c r="F428" t="s">
        <v>69</v>
      </c>
      <c r="G428">
        <v>150</v>
      </c>
      <c r="H428">
        <v>80</v>
      </c>
      <c r="I428">
        <v>78</v>
      </c>
      <c r="J428">
        <v>457.84537743075543</v>
      </c>
    </row>
    <row r="429" spans="2:10" x14ac:dyDescent="0.35">
      <c r="B429" t="s">
        <v>11</v>
      </c>
      <c r="C429" t="s">
        <v>59</v>
      </c>
      <c r="D429" t="s">
        <v>60</v>
      </c>
      <c r="E429" t="s">
        <v>68</v>
      </c>
      <c r="F429" t="s">
        <v>69</v>
      </c>
      <c r="G429">
        <v>450</v>
      </c>
      <c r="H429">
        <v>80</v>
      </c>
      <c r="I429">
        <v>76</v>
      </c>
      <c r="J429">
        <v>964.21241170879227</v>
      </c>
    </row>
    <row r="430" spans="2:10" x14ac:dyDescent="0.35">
      <c r="B430" t="s">
        <v>11</v>
      </c>
      <c r="C430" t="s">
        <v>59</v>
      </c>
      <c r="D430" t="s">
        <v>60</v>
      </c>
      <c r="E430" t="s">
        <v>68</v>
      </c>
      <c r="F430" t="s">
        <v>69</v>
      </c>
      <c r="G430">
        <v>300</v>
      </c>
      <c r="H430">
        <v>80</v>
      </c>
      <c r="I430">
        <v>102</v>
      </c>
      <c r="J430">
        <v>714.13925718818916</v>
      </c>
    </row>
    <row r="431" spans="2:10" x14ac:dyDescent="0.35">
      <c r="B431" t="s">
        <v>11</v>
      </c>
      <c r="C431" t="s">
        <v>59</v>
      </c>
      <c r="D431" t="s">
        <v>60</v>
      </c>
      <c r="E431" t="s">
        <v>68</v>
      </c>
      <c r="F431" t="s">
        <v>69</v>
      </c>
      <c r="G431">
        <v>300</v>
      </c>
      <c r="H431">
        <v>80</v>
      </c>
      <c r="I431">
        <v>102</v>
      </c>
      <c r="J431">
        <v>714.13925718818939</v>
      </c>
    </row>
    <row r="432" spans="2:10" x14ac:dyDescent="0.35">
      <c r="B432" t="s">
        <v>11</v>
      </c>
      <c r="C432" t="s">
        <v>59</v>
      </c>
      <c r="D432" t="s">
        <v>60</v>
      </c>
      <c r="E432" t="s">
        <v>68</v>
      </c>
      <c r="F432" t="s">
        <v>69</v>
      </c>
      <c r="G432">
        <v>300</v>
      </c>
      <c r="H432">
        <v>80</v>
      </c>
      <c r="I432">
        <v>102</v>
      </c>
      <c r="J432">
        <v>714.13925718818928</v>
      </c>
    </row>
    <row r="433" spans="2:10" x14ac:dyDescent="0.35">
      <c r="B433" t="s">
        <v>11</v>
      </c>
      <c r="C433" t="s">
        <v>59</v>
      </c>
      <c r="D433" t="s">
        <v>60</v>
      </c>
      <c r="E433" t="s">
        <v>68</v>
      </c>
      <c r="F433" t="s">
        <v>69</v>
      </c>
      <c r="G433">
        <v>300</v>
      </c>
      <c r="H433">
        <v>80</v>
      </c>
      <c r="I433">
        <v>71</v>
      </c>
      <c r="J433">
        <v>714.13925718818928</v>
      </c>
    </row>
    <row r="434" spans="2:10" x14ac:dyDescent="0.35">
      <c r="B434" t="s">
        <v>11</v>
      </c>
      <c r="C434" t="s">
        <v>59</v>
      </c>
      <c r="D434" t="s">
        <v>60</v>
      </c>
      <c r="E434" t="s">
        <v>68</v>
      </c>
      <c r="F434" t="s">
        <v>69</v>
      </c>
      <c r="G434">
        <v>220</v>
      </c>
      <c r="H434">
        <v>80</v>
      </c>
      <c r="I434">
        <v>68</v>
      </c>
      <c r="J434">
        <v>617.09594349362692</v>
      </c>
    </row>
    <row r="435" spans="2:10" x14ac:dyDescent="0.35">
      <c r="B435" t="s">
        <v>11</v>
      </c>
      <c r="C435" t="s">
        <v>59</v>
      </c>
      <c r="D435" t="s">
        <v>60</v>
      </c>
      <c r="E435" t="s">
        <v>68</v>
      </c>
      <c r="F435" t="s">
        <v>69</v>
      </c>
      <c r="G435">
        <v>300</v>
      </c>
      <c r="H435">
        <v>80</v>
      </c>
      <c r="I435">
        <v>68</v>
      </c>
      <c r="J435">
        <v>714.13925718818905</v>
      </c>
    </row>
    <row r="436" spans="2:10" x14ac:dyDescent="0.35">
      <c r="B436" t="s">
        <v>11</v>
      </c>
      <c r="C436" t="s">
        <v>59</v>
      </c>
      <c r="D436" t="s">
        <v>60</v>
      </c>
      <c r="E436" t="s">
        <v>68</v>
      </c>
      <c r="F436" t="s">
        <v>69</v>
      </c>
      <c r="G436">
        <v>225</v>
      </c>
      <c r="H436">
        <v>80</v>
      </c>
      <c r="I436">
        <v>69</v>
      </c>
      <c r="J436">
        <v>613.36350835152848</v>
      </c>
    </row>
    <row r="437" spans="2:10" x14ac:dyDescent="0.35">
      <c r="B437" t="s">
        <v>11</v>
      </c>
      <c r="C437" t="s">
        <v>59</v>
      </c>
      <c r="D437" t="s">
        <v>60</v>
      </c>
      <c r="E437" t="s">
        <v>68</v>
      </c>
      <c r="F437" t="s">
        <v>69</v>
      </c>
      <c r="G437">
        <v>375</v>
      </c>
      <c r="H437">
        <v>80</v>
      </c>
      <c r="I437">
        <v>76</v>
      </c>
      <c r="J437">
        <v>801.22941050382212</v>
      </c>
    </row>
    <row r="438" spans="2:10" x14ac:dyDescent="0.35">
      <c r="B438" t="s">
        <v>11</v>
      </c>
      <c r="C438" t="s">
        <v>59</v>
      </c>
      <c r="D438" t="s">
        <v>60</v>
      </c>
      <c r="E438" t="s">
        <v>68</v>
      </c>
      <c r="F438" t="s">
        <v>69</v>
      </c>
      <c r="G438">
        <v>150</v>
      </c>
      <c r="H438">
        <v>80</v>
      </c>
      <c r="I438">
        <v>68</v>
      </c>
      <c r="J438">
        <v>457.84537743075549</v>
      </c>
    </row>
    <row r="439" spans="2:10" x14ac:dyDescent="0.35">
      <c r="B439" t="s">
        <v>11</v>
      </c>
      <c r="C439" t="s">
        <v>59</v>
      </c>
      <c r="D439" t="s">
        <v>60</v>
      </c>
      <c r="E439" t="s">
        <v>68</v>
      </c>
      <c r="F439" t="s">
        <v>69</v>
      </c>
      <c r="G439">
        <v>230</v>
      </c>
      <c r="H439">
        <v>80</v>
      </c>
      <c r="I439">
        <v>68</v>
      </c>
      <c r="J439">
        <v>617.09594349362692</v>
      </c>
    </row>
    <row r="440" spans="2:10" x14ac:dyDescent="0.35">
      <c r="B440" t="s">
        <v>11</v>
      </c>
      <c r="C440" t="s">
        <v>59</v>
      </c>
      <c r="D440" t="s">
        <v>60</v>
      </c>
      <c r="E440" t="s">
        <v>68</v>
      </c>
      <c r="F440" t="s">
        <v>69</v>
      </c>
      <c r="G440">
        <v>225</v>
      </c>
      <c r="H440">
        <v>80</v>
      </c>
      <c r="I440">
        <v>77</v>
      </c>
      <c r="J440">
        <v>613.36350835152848</v>
      </c>
    </row>
    <row r="441" spans="2:10" x14ac:dyDescent="0.35">
      <c r="B441" t="s">
        <v>11</v>
      </c>
      <c r="C441" t="s">
        <v>59</v>
      </c>
      <c r="D441" t="s">
        <v>60</v>
      </c>
      <c r="E441" t="s">
        <v>68</v>
      </c>
      <c r="F441" t="s">
        <v>69</v>
      </c>
      <c r="G441">
        <v>250</v>
      </c>
      <c r="H441">
        <v>80</v>
      </c>
      <c r="I441">
        <v>86</v>
      </c>
      <c r="J441">
        <v>617.09594349362703</v>
      </c>
    </row>
    <row r="442" spans="2:10" x14ac:dyDescent="0.35">
      <c r="B442" t="s">
        <v>11</v>
      </c>
      <c r="C442" t="s">
        <v>59</v>
      </c>
      <c r="D442" t="s">
        <v>60</v>
      </c>
      <c r="E442" t="s">
        <v>68</v>
      </c>
      <c r="F442" t="s">
        <v>69</v>
      </c>
      <c r="G442">
        <v>225</v>
      </c>
      <c r="H442">
        <v>80</v>
      </c>
      <c r="I442">
        <v>98</v>
      </c>
      <c r="J442">
        <v>613.36350835152859</v>
      </c>
    </row>
    <row r="443" spans="2:10" x14ac:dyDescent="0.35">
      <c r="B443" t="s">
        <v>11</v>
      </c>
      <c r="C443" t="s">
        <v>59</v>
      </c>
      <c r="D443" t="s">
        <v>60</v>
      </c>
      <c r="E443" t="s">
        <v>68</v>
      </c>
      <c r="F443" t="s">
        <v>69</v>
      </c>
      <c r="G443">
        <v>450</v>
      </c>
      <c r="H443">
        <v>80</v>
      </c>
      <c r="I443">
        <v>83</v>
      </c>
      <c r="J443">
        <v>964.21241170879227</v>
      </c>
    </row>
    <row r="444" spans="2:10" x14ac:dyDescent="0.35">
      <c r="B444" t="s">
        <v>11</v>
      </c>
      <c r="C444" t="s">
        <v>59</v>
      </c>
      <c r="D444" t="s">
        <v>60</v>
      </c>
      <c r="E444" t="s">
        <v>68</v>
      </c>
      <c r="F444" t="s">
        <v>69</v>
      </c>
      <c r="G444">
        <v>750</v>
      </c>
      <c r="H444">
        <v>80</v>
      </c>
      <c r="I444">
        <v>74</v>
      </c>
      <c r="J444">
        <v>1851.287830480881</v>
      </c>
    </row>
    <row r="445" spans="2:10" x14ac:dyDescent="0.35">
      <c r="B445" t="s">
        <v>11</v>
      </c>
      <c r="C445" t="s">
        <v>59</v>
      </c>
      <c r="D445" t="s">
        <v>60</v>
      </c>
      <c r="E445" t="s">
        <v>68</v>
      </c>
      <c r="F445" t="s">
        <v>69</v>
      </c>
      <c r="G445">
        <v>800</v>
      </c>
      <c r="H445">
        <v>80</v>
      </c>
      <c r="I445">
        <v>87</v>
      </c>
      <c r="J445">
        <v>1957.0401595070066</v>
      </c>
    </row>
    <row r="446" spans="2:10" x14ac:dyDescent="0.35">
      <c r="B446" t="s">
        <v>11</v>
      </c>
      <c r="C446" t="s">
        <v>59</v>
      </c>
      <c r="D446" t="s">
        <v>60</v>
      </c>
      <c r="E446" t="s">
        <v>68</v>
      </c>
      <c r="F446" t="s">
        <v>69</v>
      </c>
      <c r="G446">
        <v>800</v>
      </c>
      <c r="H446">
        <v>80</v>
      </c>
      <c r="I446">
        <v>87</v>
      </c>
      <c r="J446">
        <v>1957.0401595070064</v>
      </c>
    </row>
    <row r="447" spans="2:10" x14ac:dyDescent="0.35">
      <c r="B447" t="s">
        <v>11</v>
      </c>
      <c r="C447" t="s">
        <v>59</v>
      </c>
      <c r="D447" t="s">
        <v>60</v>
      </c>
      <c r="E447" t="s">
        <v>68</v>
      </c>
      <c r="F447" t="s">
        <v>69</v>
      </c>
      <c r="G447">
        <v>200</v>
      </c>
      <c r="H447">
        <v>80</v>
      </c>
      <c r="I447">
        <v>81</v>
      </c>
      <c r="J447">
        <v>485.21656847281162</v>
      </c>
    </row>
    <row r="448" spans="2:10" x14ac:dyDescent="0.35">
      <c r="B448" t="s">
        <v>11</v>
      </c>
      <c r="C448" t="s">
        <v>59</v>
      </c>
      <c r="D448" t="s">
        <v>60</v>
      </c>
      <c r="E448" t="s">
        <v>68</v>
      </c>
      <c r="F448" t="s">
        <v>69</v>
      </c>
      <c r="G448">
        <v>225</v>
      </c>
      <c r="H448">
        <v>80</v>
      </c>
      <c r="I448">
        <v>63</v>
      </c>
      <c r="J448">
        <v>613.36350835152848</v>
      </c>
    </row>
    <row r="449" spans="2:10" x14ac:dyDescent="0.35">
      <c r="B449" t="s">
        <v>11</v>
      </c>
      <c r="C449" t="s">
        <v>59</v>
      </c>
      <c r="D449" t="s">
        <v>60</v>
      </c>
      <c r="E449" t="s">
        <v>68</v>
      </c>
      <c r="F449" t="s">
        <v>69</v>
      </c>
      <c r="G449">
        <v>200</v>
      </c>
      <c r="H449">
        <v>80</v>
      </c>
      <c r="I449">
        <v>82</v>
      </c>
      <c r="J449">
        <v>485.2165684728115</v>
      </c>
    </row>
    <row r="450" spans="2:10" x14ac:dyDescent="0.35">
      <c r="B450" t="s">
        <v>11</v>
      </c>
      <c r="C450" t="s">
        <v>59</v>
      </c>
      <c r="D450" t="s">
        <v>60</v>
      </c>
      <c r="E450" t="s">
        <v>68</v>
      </c>
      <c r="F450" t="s">
        <v>69</v>
      </c>
      <c r="G450">
        <v>200</v>
      </c>
      <c r="H450">
        <v>80</v>
      </c>
      <c r="I450">
        <v>82</v>
      </c>
      <c r="J450">
        <v>485.21656847281167</v>
      </c>
    </row>
    <row r="451" spans="2:10" x14ac:dyDescent="0.35">
      <c r="B451" t="s">
        <v>11</v>
      </c>
      <c r="C451" t="s">
        <v>59</v>
      </c>
      <c r="D451" t="s">
        <v>60</v>
      </c>
      <c r="E451" t="s">
        <v>68</v>
      </c>
      <c r="F451" t="s">
        <v>69</v>
      </c>
      <c r="G451">
        <v>200</v>
      </c>
      <c r="H451">
        <v>80</v>
      </c>
      <c r="I451">
        <v>83</v>
      </c>
      <c r="J451">
        <v>485.2165684728115</v>
      </c>
    </row>
    <row r="452" spans="2:10" x14ac:dyDescent="0.35">
      <c r="B452" t="s">
        <v>11</v>
      </c>
      <c r="C452" t="s">
        <v>59</v>
      </c>
      <c r="D452" t="s">
        <v>60</v>
      </c>
      <c r="E452" t="s">
        <v>68</v>
      </c>
      <c r="F452" t="s">
        <v>69</v>
      </c>
      <c r="G452">
        <v>525</v>
      </c>
      <c r="H452">
        <v>80</v>
      </c>
      <c r="I452">
        <v>85</v>
      </c>
      <c r="J452">
        <v>1359.8505367712382</v>
      </c>
    </row>
    <row r="453" spans="2:10" x14ac:dyDescent="0.35">
      <c r="B453" t="s">
        <v>11</v>
      </c>
      <c r="C453" t="s">
        <v>59</v>
      </c>
      <c r="D453" t="s">
        <v>60</v>
      </c>
      <c r="E453" t="s">
        <v>68</v>
      </c>
      <c r="F453" t="s">
        <v>69</v>
      </c>
      <c r="G453">
        <v>300</v>
      </c>
      <c r="H453">
        <v>80</v>
      </c>
      <c r="I453">
        <v>85</v>
      </c>
      <c r="J453">
        <v>714.13925718818939</v>
      </c>
    </row>
    <row r="454" spans="2:10" x14ac:dyDescent="0.35">
      <c r="B454" t="s">
        <v>11</v>
      </c>
      <c r="C454" t="s">
        <v>59</v>
      </c>
      <c r="D454" t="s">
        <v>60</v>
      </c>
      <c r="E454" t="s">
        <v>68</v>
      </c>
      <c r="F454" t="s">
        <v>69</v>
      </c>
      <c r="G454">
        <v>750</v>
      </c>
      <c r="H454">
        <v>80</v>
      </c>
      <c r="I454">
        <v>74</v>
      </c>
      <c r="J454">
        <v>1851.2878304808812</v>
      </c>
    </row>
    <row r="455" spans="2:10" x14ac:dyDescent="0.35">
      <c r="B455" t="s">
        <v>11</v>
      </c>
      <c r="C455" t="s">
        <v>59</v>
      </c>
      <c r="D455" t="s">
        <v>60</v>
      </c>
      <c r="E455" t="s">
        <v>68</v>
      </c>
      <c r="F455" t="s">
        <v>69</v>
      </c>
      <c r="G455">
        <v>525</v>
      </c>
      <c r="H455">
        <v>80</v>
      </c>
      <c r="I455">
        <v>74</v>
      </c>
      <c r="J455">
        <v>1359.8505367712385</v>
      </c>
    </row>
    <row r="456" spans="2:10" x14ac:dyDescent="0.35">
      <c r="B456" t="s">
        <v>11</v>
      </c>
      <c r="C456" t="s">
        <v>59</v>
      </c>
      <c r="D456" t="s">
        <v>60</v>
      </c>
      <c r="E456" t="s">
        <v>68</v>
      </c>
      <c r="F456" t="s">
        <v>69</v>
      </c>
      <c r="G456">
        <v>600</v>
      </c>
      <c r="H456">
        <v>80</v>
      </c>
      <c r="I456">
        <v>74</v>
      </c>
      <c r="J456">
        <v>1359.8505367712387</v>
      </c>
    </row>
    <row r="457" spans="2:10" x14ac:dyDescent="0.35">
      <c r="B457" t="s">
        <v>11</v>
      </c>
      <c r="C457" t="s">
        <v>59</v>
      </c>
      <c r="D457" t="s">
        <v>60</v>
      </c>
      <c r="E457" t="s">
        <v>68</v>
      </c>
      <c r="F457" t="s">
        <v>69</v>
      </c>
      <c r="G457">
        <v>750</v>
      </c>
      <c r="H457">
        <v>80</v>
      </c>
      <c r="I457">
        <v>87</v>
      </c>
      <c r="J457">
        <v>1851.2878304808808</v>
      </c>
    </row>
    <row r="458" spans="2:10" x14ac:dyDescent="0.35">
      <c r="B458" t="s">
        <v>11</v>
      </c>
      <c r="C458" t="s">
        <v>59</v>
      </c>
      <c r="D458" t="s">
        <v>60</v>
      </c>
      <c r="E458" t="s">
        <v>68</v>
      </c>
      <c r="F458" t="s">
        <v>69</v>
      </c>
      <c r="G458">
        <v>375</v>
      </c>
      <c r="H458">
        <v>80</v>
      </c>
      <c r="I458">
        <v>74</v>
      </c>
      <c r="J458">
        <v>801.22941050382212</v>
      </c>
    </row>
    <row r="459" spans="2:10" x14ac:dyDescent="0.35">
      <c r="B459" t="s">
        <v>11</v>
      </c>
      <c r="C459" t="s">
        <v>59</v>
      </c>
      <c r="D459" t="s">
        <v>60</v>
      </c>
      <c r="E459" t="s">
        <v>68</v>
      </c>
      <c r="F459" t="s">
        <v>69</v>
      </c>
      <c r="G459">
        <v>225</v>
      </c>
      <c r="H459">
        <v>80</v>
      </c>
      <c r="I459">
        <v>74</v>
      </c>
      <c r="J459">
        <v>613.36350835152848</v>
      </c>
    </row>
    <row r="460" spans="2:10" x14ac:dyDescent="0.35">
      <c r="B460" t="s">
        <v>11</v>
      </c>
      <c r="C460" t="s">
        <v>59</v>
      </c>
      <c r="D460" t="s">
        <v>60</v>
      </c>
      <c r="E460" t="s">
        <v>68</v>
      </c>
      <c r="F460" t="s">
        <v>69</v>
      </c>
      <c r="G460">
        <v>250</v>
      </c>
      <c r="H460">
        <v>80</v>
      </c>
      <c r="I460">
        <v>112</v>
      </c>
      <c r="J460">
        <v>617.09594349362692</v>
      </c>
    </row>
    <row r="461" spans="2:10" x14ac:dyDescent="0.35">
      <c r="B461" t="s">
        <v>11</v>
      </c>
      <c r="C461" t="s">
        <v>59</v>
      </c>
      <c r="D461" t="s">
        <v>60</v>
      </c>
      <c r="E461" t="s">
        <v>68</v>
      </c>
      <c r="F461" t="s">
        <v>69</v>
      </c>
      <c r="G461">
        <v>200</v>
      </c>
      <c r="H461">
        <v>80</v>
      </c>
      <c r="I461">
        <v>100</v>
      </c>
      <c r="J461">
        <v>485.21656847281145</v>
      </c>
    </row>
    <row r="462" spans="2:10" x14ac:dyDescent="0.35">
      <c r="B462" t="s">
        <v>11</v>
      </c>
      <c r="C462" t="s">
        <v>59</v>
      </c>
      <c r="D462" t="s">
        <v>60</v>
      </c>
      <c r="E462" t="s">
        <v>68</v>
      </c>
      <c r="F462" t="s">
        <v>69</v>
      </c>
      <c r="G462">
        <v>525</v>
      </c>
      <c r="H462">
        <v>80</v>
      </c>
      <c r="I462">
        <v>87</v>
      </c>
      <c r="J462">
        <v>1359.8505367712385</v>
      </c>
    </row>
    <row r="463" spans="2:10" x14ac:dyDescent="0.35">
      <c r="B463" t="s">
        <v>11</v>
      </c>
      <c r="C463" t="s">
        <v>59</v>
      </c>
      <c r="D463" t="s">
        <v>60</v>
      </c>
      <c r="E463" t="s">
        <v>68</v>
      </c>
      <c r="F463" t="s">
        <v>69</v>
      </c>
      <c r="G463">
        <v>500</v>
      </c>
      <c r="H463">
        <v>80</v>
      </c>
      <c r="I463">
        <v>89</v>
      </c>
      <c r="J463">
        <v>1157.0548940505505</v>
      </c>
    </row>
    <row r="464" spans="2:10" x14ac:dyDescent="0.35">
      <c r="B464" t="s">
        <v>11</v>
      </c>
      <c r="C464" t="s">
        <v>59</v>
      </c>
      <c r="D464" t="s">
        <v>60</v>
      </c>
      <c r="E464" t="s">
        <v>68</v>
      </c>
      <c r="F464" t="s">
        <v>69</v>
      </c>
      <c r="G464">
        <v>375</v>
      </c>
      <c r="H464">
        <v>80</v>
      </c>
      <c r="I464">
        <v>89</v>
      </c>
      <c r="J464">
        <v>801.22941050382224</v>
      </c>
    </row>
    <row r="465" spans="2:10" x14ac:dyDescent="0.35">
      <c r="B465" t="s">
        <v>11</v>
      </c>
      <c r="C465" t="s">
        <v>59</v>
      </c>
      <c r="D465" t="s">
        <v>60</v>
      </c>
      <c r="E465" t="s">
        <v>68</v>
      </c>
      <c r="F465" t="s">
        <v>69</v>
      </c>
      <c r="G465">
        <v>375</v>
      </c>
      <c r="H465">
        <v>80</v>
      </c>
      <c r="I465">
        <v>91</v>
      </c>
      <c r="J465">
        <v>801.22941050382212</v>
      </c>
    </row>
    <row r="466" spans="2:10" x14ac:dyDescent="0.35">
      <c r="B466" t="s">
        <v>11</v>
      </c>
      <c r="C466" t="s">
        <v>59</v>
      </c>
      <c r="D466" t="s">
        <v>60</v>
      </c>
      <c r="E466" t="s">
        <v>68</v>
      </c>
      <c r="F466" t="s">
        <v>69</v>
      </c>
      <c r="G466">
        <v>375</v>
      </c>
      <c r="H466">
        <v>80</v>
      </c>
      <c r="I466">
        <v>79</v>
      </c>
      <c r="J466">
        <v>801.22941050382212</v>
      </c>
    </row>
    <row r="467" spans="2:10" x14ac:dyDescent="0.35">
      <c r="B467" t="s">
        <v>11</v>
      </c>
      <c r="C467" t="s">
        <v>59</v>
      </c>
      <c r="D467" t="s">
        <v>60</v>
      </c>
      <c r="E467" t="s">
        <v>68</v>
      </c>
      <c r="F467" t="s">
        <v>69</v>
      </c>
      <c r="G467">
        <v>300</v>
      </c>
      <c r="H467">
        <v>80</v>
      </c>
      <c r="I467">
        <v>91</v>
      </c>
      <c r="J467">
        <v>714.13925718818939</v>
      </c>
    </row>
    <row r="468" spans="2:10" x14ac:dyDescent="0.35">
      <c r="B468" t="s">
        <v>11</v>
      </c>
      <c r="C468" t="s">
        <v>59</v>
      </c>
      <c r="D468" t="s">
        <v>60</v>
      </c>
      <c r="E468" t="s">
        <v>68</v>
      </c>
      <c r="F468" t="s">
        <v>69</v>
      </c>
      <c r="G468">
        <v>300</v>
      </c>
      <c r="H468">
        <v>80</v>
      </c>
      <c r="I468">
        <v>98</v>
      </c>
      <c r="J468">
        <v>714.13925718818939</v>
      </c>
    </row>
    <row r="469" spans="2:10" x14ac:dyDescent="0.35">
      <c r="B469" t="s">
        <v>11</v>
      </c>
      <c r="C469" t="s">
        <v>59</v>
      </c>
      <c r="D469" t="s">
        <v>60</v>
      </c>
      <c r="E469" t="s">
        <v>68</v>
      </c>
      <c r="F469" t="s">
        <v>69</v>
      </c>
      <c r="G469">
        <v>200</v>
      </c>
      <c r="H469">
        <v>80</v>
      </c>
      <c r="I469">
        <v>83</v>
      </c>
      <c r="J469">
        <v>485.21656847281145</v>
      </c>
    </row>
    <row r="470" spans="2:10" x14ac:dyDescent="0.35">
      <c r="B470" t="s">
        <v>11</v>
      </c>
      <c r="C470" t="s">
        <v>59</v>
      </c>
      <c r="D470" t="s">
        <v>60</v>
      </c>
      <c r="E470" t="s">
        <v>68</v>
      </c>
      <c r="F470" t="s">
        <v>69</v>
      </c>
      <c r="G470">
        <v>300</v>
      </c>
      <c r="H470">
        <v>80</v>
      </c>
      <c r="I470">
        <v>101</v>
      </c>
      <c r="J470">
        <v>714.13925718818928</v>
      </c>
    </row>
    <row r="471" spans="2:10" x14ac:dyDescent="0.35">
      <c r="B471" t="s">
        <v>11</v>
      </c>
      <c r="C471" t="s">
        <v>59</v>
      </c>
      <c r="D471" t="s">
        <v>60</v>
      </c>
      <c r="E471" t="s">
        <v>68</v>
      </c>
      <c r="F471" t="s">
        <v>69</v>
      </c>
      <c r="G471">
        <v>200</v>
      </c>
      <c r="H471">
        <v>80</v>
      </c>
      <c r="I471">
        <v>88</v>
      </c>
      <c r="J471">
        <v>485.21656847281145</v>
      </c>
    </row>
    <row r="472" spans="2:10" x14ac:dyDescent="0.35">
      <c r="B472" t="s">
        <v>11</v>
      </c>
      <c r="C472" t="s">
        <v>59</v>
      </c>
      <c r="D472" t="s">
        <v>60</v>
      </c>
      <c r="E472" t="s">
        <v>68</v>
      </c>
      <c r="F472" t="s">
        <v>69</v>
      </c>
      <c r="G472">
        <v>200</v>
      </c>
      <c r="H472">
        <v>80</v>
      </c>
      <c r="I472">
        <v>88</v>
      </c>
      <c r="J472">
        <v>485.21656847281162</v>
      </c>
    </row>
    <row r="473" spans="2:10" x14ac:dyDescent="0.35">
      <c r="B473" t="s">
        <v>11</v>
      </c>
      <c r="C473" t="s">
        <v>59</v>
      </c>
      <c r="D473" t="s">
        <v>60</v>
      </c>
      <c r="E473" t="s">
        <v>68</v>
      </c>
      <c r="F473" t="s">
        <v>69</v>
      </c>
      <c r="G473">
        <v>200</v>
      </c>
      <c r="H473">
        <v>80</v>
      </c>
      <c r="I473">
        <v>88</v>
      </c>
      <c r="J473">
        <v>485.2165684728115</v>
      </c>
    </row>
    <row r="474" spans="2:10" x14ac:dyDescent="0.35">
      <c r="B474" t="s">
        <v>11</v>
      </c>
      <c r="C474" t="s">
        <v>59</v>
      </c>
      <c r="D474" t="s">
        <v>60</v>
      </c>
      <c r="E474" t="s">
        <v>68</v>
      </c>
      <c r="F474" t="s">
        <v>69</v>
      </c>
      <c r="G474">
        <v>450</v>
      </c>
      <c r="H474">
        <v>80</v>
      </c>
      <c r="I474">
        <v>85</v>
      </c>
      <c r="J474">
        <v>964.21241170879216</v>
      </c>
    </row>
    <row r="475" spans="2:10" x14ac:dyDescent="0.35">
      <c r="B475" t="s">
        <v>11</v>
      </c>
      <c r="C475" t="s">
        <v>59</v>
      </c>
      <c r="D475" t="s">
        <v>60</v>
      </c>
      <c r="E475" t="s">
        <v>68</v>
      </c>
      <c r="F475" t="s">
        <v>69</v>
      </c>
      <c r="G475">
        <v>300</v>
      </c>
      <c r="H475">
        <v>80</v>
      </c>
      <c r="I475">
        <v>88</v>
      </c>
      <c r="J475">
        <v>714.13925718818916</v>
      </c>
    </row>
    <row r="476" spans="2:10" x14ac:dyDescent="0.35">
      <c r="B476" t="s">
        <v>11</v>
      </c>
      <c r="C476" t="s">
        <v>59</v>
      </c>
      <c r="D476" t="s">
        <v>60</v>
      </c>
      <c r="E476" t="s">
        <v>68</v>
      </c>
      <c r="F476" t="s">
        <v>69</v>
      </c>
      <c r="G476">
        <v>250</v>
      </c>
      <c r="H476">
        <v>80</v>
      </c>
      <c r="I476">
        <v>68</v>
      </c>
      <c r="J476">
        <v>617.09594349362692</v>
      </c>
    </row>
    <row r="477" spans="2:10" x14ac:dyDescent="0.35">
      <c r="B477" t="s">
        <v>11</v>
      </c>
      <c r="C477" t="s">
        <v>59</v>
      </c>
      <c r="D477" t="s">
        <v>60</v>
      </c>
      <c r="E477" t="s">
        <v>68</v>
      </c>
      <c r="F477" t="s">
        <v>69</v>
      </c>
      <c r="G477">
        <v>200</v>
      </c>
      <c r="H477">
        <v>80</v>
      </c>
      <c r="I477">
        <v>80</v>
      </c>
      <c r="J477">
        <v>485.21656847281145</v>
      </c>
    </row>
    <row r="478" spans="2:10" x14ac:dyDescent="0.35">
      <c r="B478" t="s">
        <v>11</v>
      </c>
      <c r="C478" t="s">
        <v>59</v>
      </c>
      <c r="D478" t="s">
        <v>60</v>
      </c>
      <c r="E478" t="s">
        <v>68</v>
      </c>
      <c r="F478" t="s">
        <v>69</v>
      </c>
      <c r="G478">
        <v>300</v>
      </c>
      <c r="H478">
        <v>80</v>
      </c>
      <c r="I478">
        <v>80</v>
      </c>
      <c r="J478">
        <v>714.13925718818916</v>
      </c>
    </row>
    <row r="479" spans="2:10" x14ac:dyDescent="0.35">
      <c r="B479" t="s">
        <v>11</v>
      </c>
      <c r="C479" t="s">
        <v>59</v>
      </c>
      <c r="D479" t="s">
        <v>60</v>
      </c>
      <c r="E479" t="s">
        <v>68</v>
      </c>
      <c r="F479" t="s">
        <v>69</v>
      </c>
      <c r="G479">
        <v>250</v>
      </c>
      <c r="H479">
        <v>80</v>
      </c>
      <c r="I479">
        <v>67</v>
      </c>
      <c r="J479">
        <v>617.09594349362703</v>
      </c>
    </row>
    <row r="480" spans="2:10" x14ac:dyDescent="0.35">
      <c r="B480" t="s">
        <v>11</v>
      </c>
      <c r="C480" t="s">
        <v>59</v>
      </c>
      <c r="D480" t="s">
        <v>60</v>
      </c>
      <c r="E480" t="s">
        <v>68</v>
      </c>
      <c r="F480" t="s">
        <v>69</v>
      </c>
      <c r="G480">
        <v>200</v>
      </c>
      <c r="H480">
        <v>80</v>
      </c>
      <c r="I480">
        <v>80</v>
      </c>
      <c r="J480">
        <v>485.21656847281162</v>
      </c>
    </row>
    <row r="481" spans="2:10" x14ac:dyDescent="0.35">
      <c r="B481" t="s">
        <v>11</v>
      </c>
      <c r="C481" t="s">
        <v>59</v>
      </c>
      <c r="D481" t="s">
        <v>60</v>
      </c>
      <c r="E481" t="s">
        <v>68</v>
      </c>
      <c r="F481" t="s">
        <v>69</v>
      </c>
      <c r="G481">
        <v>200</v>
      </c>
      <c r="H481">
        <v>80</v>
      </c>
      <c r="I481">
        <v>80</v>
      </c>
      <c r="J481">
        <v>485.2165684728115</v>
      </c>
    </row>
    <row r="482" spans="2:10" x14ac:dyDescent="0.35">
      <c r="B482" t="s">
        <v>11</v>
      </c>
      <c r="C482" t="s">
        <v>59</v>
      </c>
      <c r="D482" t="s">
        <v>60</v>
      </c>
      <c r="E482" t="s">
        <v>68</v>
      </c>
      <c r="F482" t="s">
        <v>69</v>
      </c>
      <c r="G482">
        <v>250</v>
      </c>
      <c r="H482">
        <v>80</v>
      </c>
      <c r="I482">
        <v>80</v>
      </c>
      <c r="J482">
        <v>617.09594349362703</v>
      </c>
    </row>
    <row r="483" spans="2:10" x14ac:dyDescent="0.35">
      <c r="B483" t="s">
        <v>11</v>
      </c>
      <c r="C483" t="s">
        <v>59</v>
      </c>
      <c r="D483" t="s">
        <v>60</v>
      </c>
      <c r="E483" t="s">
        <v>68</v>
      </c>
      <c r="F483" t="s">
        <v>69</v>
      </c>
      <c r="G483">
        <v>350</v>
      </c>
      <c r="H483">
        <v>80</v>
      </c>
      <c r="I483">
        <v>123</v>
      </c>
      <c r="J483">
        <v>801.22941050382212</v>
      </c>
    </row>
    <row r="484" spans="2:10" x14ac:dyDescent="0.35">
      <c r="B484" t="s">
        <v>11</v>
      </c>
      <c r="C484" t="s">
        <v>59</v>
      </c>
      <c r="D484" t="s">
        <v>60</v>
      </c>
      <c r="E484" t="s">
        <v>68</v>
      </c>
      <c r="F484" t="s">
        <v>69</v>
      </c>
      <c r="G484">
        <v>225</v>
      </c>
      <c r="H484">
        <v>80</v>
      </c>
      <c r="I484">
        <v>80</v>
      </c>
      <c r="J484">
        <v>613.36350835152848</v>
      </c>
    </row>
    <row r="485" spans="2:10" x14ac:dyDescent="0.35">
      <c r="B485" t="s">
        <v>11</v>
      </c>
      <c r="C485" t="s">
        <v>59</v>
      </c>
      <c r="D485" t="s">
        <v>60</v>
      </c>
      <c r="E485" t="s">
        <v>68</v>
      </c>
      <c r="F485" t="s">
        <v>69</v>
      </c>
      <c r="G485">
        <v>750</v>
      </c>
      <c r="H485">
        <v>80</v>
      </c>
      <c r="I485">
        <v>57</v>
      </c>
      <c r="J485">
        <v>1851.287830480881</v>
      </c>
    </row>
    <row r="486" spans="2:10" x14ac:dyDescent="0.35">
      <c r="B486" t="s">
        <v>11</v>
      </c>
      <c r="C486" t="s">
        <v>59</v>
      </c>
      <c r="D486" t="s">
        <v>60</v>
      </c>
      <c r="E486" t="s">
        <v>68</v>
      </c>
      <c r="F486" t="s">
        <v>69</v>
      </c>
      <c r="G486">
        <v>450</v>
      </c>
      <c r="H486">
        <v>80</v>
      </c>
      <c r="I486">
        <v>57</v>
      </c>
      <c r="J486">
        <v>964.21241170879216</v>
      </c>
    </row>
    <row r="487" spans="2:10" x14ac:dyDescent="0.35">
      <c r="B487" t="s">
        <v>11</v>
      </c>
      <c r="C487" t="s">
        <v>59</v>
      </c>
      <c r="D487" t="s">
        <v>60</v>
      </c>
      <c r="E487" t="s">
        <v>68</v>
      </c>
      <c r="F487" t="s">
        <v>69</v>
      </c>
      <c r="G487">
        <v>500</v>
      </c>
      <c r="H487">
        <v>80</v>
      </c>
      <c r="I487">
        <v>68</v>
      </c>
      <c r="J487">
        <v>1157.0548940505505</v>
      </c>
    </row>
    <row r="488" spans="2:10" x14ac:dyDescent="0.35">
      <c r="B488" t="s">
        <v>11</v>
      </c>
      <c r="C488" t="s">
        <v>59</v>
      </c>
      <c r="D488" t="s">
        <v>60</v>
      </c>
      <c r="E488" t="s">
        <v>68</v>
      </c>
      <c r="F488" t="s">
        <v>69</v>
      </c>
      <c r="G488">
        <v>230</v>
      </c>
      <c r="H488">
        <v>80</v>
      </c>
      <c r="I488">
        <v>84</v>
      </c>
      <c r="J488">
        <v>617.09594349362715</v>
      </c>
    </row>
    <row r="489" spans="2:10" x14ac:dyDescent="0.35">
      <c r="B489" t="s">
        <v>11</v>
      </c>
      <c r="C489" t="s">
        <v>59</v>
      </c>
      <c r="D489" t="s">
        <v>60</v>
      </c>
      <c r="E489" t="s">
        <v>68</v>
      </c>
      <c r="F489" t="s">
        <v>69</v>
      </c>
      <c r="G489">
        <v>700</v>
      </c>
      <c r="H489">
        <v>80</v>
      </c>
      <c r="I489">
        <v>68</v>
      </c>
      <c r="J489">
        <v>1749.267936596854</v>
      </c>
    </row>
    <row r="490" spans="2:10" x14ac:dyDescent="0.35">
      <c r="B490" t="s">
        <v>11</v>
      </c>
      <c r="C490" t="s">
        <v>59</v>
      </c>
      <c r="D490" t="s">
        <v>60</v>
      </c>
      <c r="E490" t="s">
        <v>68</v>
      </c>
      <c r="F490" t="s">
        <v>69</v>
      </c>
      <c r="G490">
        <v>300</v>
      </c>
      <c r="H490">
        <v>80</v>
      </c>
      <c r="I490">
        <v>53</v>
      </c>
      <c r="J490">
        <v>714.13925718818916</v>
      </c>
    </row>
    <row r="491" spans="2:10" x14ac:dyDescent="0.35">
      <c r="B491" t="s">
        <v>11</v>
      </c>
      <c r="C491" t="s">
        <v>59</v>
      </c>
      <c r="D491" t="s">
        <v>60</v>
      </c>
      <c r="E491" t="s">
        <v>68</v>
      </c>
      <c r="F491" t="s">
        <v>69</v>
      </c>
      <c r="G491">
        <v>225</v>
      </c>
      <c r="H491">
        <v>80</v>
      </c>
      <c r="I491">
        <v>76</v>
      </c>
      <c r="J491">
        <v>613.36350835152825</v>
      </c>
    </row>
    <row r="492" spans="2:10" x14ac:dyDescent="0.35">
      <c r="B492" t="s">
        <v>11</v>
      </c>
      <c r="C492" t="s">
        <v>59</v>
      </c>
      <c r="D492" t="s">
        <v>60</v>
      </c>
      <c r="E492" t="s">
        <v>68</v>
      </c>
      <c r="F492" t="s">
        <v>69</v>
      </c>
      <c r="G492">
        <v>375</v>
      </c>
      <c r="H492">
        <v>80</v>
      </c>
      <c r="I492">
        <v>86</v>
      </c>
      <c r="J492">
        <v>801.22941050382201</v>
      </c>
    </row>
    <row r="493" spans="2:10" x14ac:dyDescent="0.35">
      <c r="B493" t="s">
        <v>11</v>
      </c>
      <c r="C493" t="s">
        <v>59</v>
      </c>
      <c r="D493" t="s">
        <v>60</v>
      </c>
      <c r="E493" t="s">
        <v>68</v>
      </c>
      <c r="F493" t="s">
        <v>69</v>
      </c>
      <c r="G493">
        <v>150</v>
      </c>
      <c r="H493">
        <v>80</v>
      </c>
      <c r="I493">
        <v>68</v>
      </c>
      <c r="J493">
        <v>457.8453774307556</v>
      </c>
    </row>
    <row r="494" spans="2:10" x14ac:dyDescent="0.35">
      <c r="B494" t="s">
        <v>11</v>
      </c>
      <c r="C494" t="s">
        <v>59</v>
      </c>
      <c r="D494" t="s">
        <v>60</v>
      </c>
      <c r="E494" t="s">
        <v>68</v>
      </c>
      <c r="F494" t="s">
        <v>69</v>
      </c>
      <c r="G494">
        <v>150</v>
      </c>
      <c r="H494">
        <v>80</v>
      </c>
      <c r="I494">
        <v>96</v>
      </c>
      <c r="J494">
        <v>457.84537743075549</v>
      </c>
    </row>
    <row r="495" spans="2:10" x14ac:dyDescent="0.35">
      <c r="B495" t="s">
        <v>11</v>
      </c>
      <c r="C495" t="s">
        <v>59</v>
      </c>
      <c r="D495" t="s">
        <v>60</v>
      </c>
      <c r="E495" t="s">
        <v>68</v>
      </c>
      <c r="F495" t="s">
        <v>69</v>
      </c>
      <c r="G495">
        <v>250</v>
      </c>
      <c r="H495">
        <v>80</v>
      </c>
      <c r="I495">
        <v>65</v>
      </c>
      <c r="J495">
        <v>617.09594349362703</v>
      </c>
    </row>
    <row r="496" spans="2:10" x14ac:dyDescent="0.35">
      <c r="B496" t="s">
        <v>11</v>
      </c>
      <c r="C496" t="s">
        <v>59</v>
      </c>
      <c r="D496" t="s">
        <v>60</v>
      </c>
      <c r="E496" t="s">
        <v>68</v>
      </c>
      <c r="F496" t="s">
        <v>69</v>
      </c>
      <c r="G496">
        <v>150</v>
      </c>
      <c r="H496">
        <v>80</v>
      </c>
      <c r="I496">
        <v>96</v>
      </c>
      <c r="J496">
        <v>457.8453774307556</v>
      </c>
    </row>
    <row r="497" spans="2:10" x14ac:dyDescent="0.35">
      <c r="B497" t="s">
        <v>11</v>
      </c>
      <c r="C497" t="s">
        <v>59</v>
      </c>
      <c r="D497" t="s">
        <v>60</v>
      </c>
      <c r="E497" t="s">
        <v>68</v>
      </c>
      <c r="F497" t="s">
        <v>69</v>
      </c>
      <c r="G497">
        <v>150</v>
      </c>
      <c r="H497">
        <v>80</v>
      </c>
      <c r="I497">
        <v>86</v>
      </c>
      <c r="J497">
        <v>457.84537743075543</v>
      </c>
    </row>
    <row r="498" spans="2:10" x14ac:dyDescent="0.35">
      <c r="B498" t="s">
        <v>11</v>
      </c>
      <c r="C498" t="s">
        <v>59</v>
      </c>
      <c r="D498" t="s">
        <v>60</v>
      </c>
      <c r="E498" t="s">
        <v>68</v>
      </c>
      <c r="F498" t="s">
        <v>69</v>
      </c>
      <c r="G498">
        <v>300</v>
      </c>
      <c r="H498">
        <v>80</v>
      </c>
      <c r="I498">
        <v>89</v>
      </c>
      <c r="J498">
        <v>714.13925718818939</v>
      </c>
    </row>
    <row r="499" spans="2:10" x14ac:dyDescent="0.35">
      <c r="B499" t="s">
        <v>11</v>
      </c>
      <c r="C499" t="s">
        <v>59</v>
      </c>
      <c r="D499" t="s">
        <v>60</v>
      </c>
      <c r="E499" t="s">
        <v>68</v>
      </c>
      <c r="F499" t="s">
        <v>69</v>
      </c>
      <c r="G499">
        <v>450</v>
      </c>
      <c r="H499">
        <v>80</v>
      </c>
      <c r="I499">
        <v>71</v>
      </c>
      <c r="J499">
        <v>964.21241170879216</v>
      </c>
    </row>
    <row r="500" spans="2:10" x14ac:dyDescent="0.35">
      <c r="B500" t="s">
        <v>11</v>
      </c>
      <c r="C500" t="s">
        <v>59</v>
      </c>
      <c r="D500" t="s">
        <v>60</v>
      </c>
      <c r="E500" t="s">
        <v>68</v>
      </c>
      <c r="F500" t="s">
        <v>69</v>
      </c>
      <c r="G500">
        <v>200</v>
      </c>
      <c r="H500">
        <v>80</v>
      </c>
      <c r="I500">
        <v>91</v>
      </c>
      <c r="J500">
        <v>485.2165684728115</v>
      </c>
    </row>
    <row r="501" spans="2:10" x14ac:dyDescent="0.35">
      <c r="B501" t="s">
        <v>11</v>
      </c>
      <c r="C501" t="s">
        <v>59</v>
      </c>
      <c r="D501" t="s">
        <v>60</v>
      </c>
      <c r="E501" t="s">
        <v>68</v>
      </c>
      <c r="F501" t="s">
        <v>69</v>
      </c>
      <c r="G501">
        <v>525</v>
      </c>
      <c r="H501">
        <v>80</v>
      </c>
      <c r="I501">
        <v>98</v>
      </c>
      <c r="J501">
        <v>1359.8505367712385</v>
      </c>
    </row>
    <row r="502" spans="2:10" x14ac:dyDescent="0.35">
      <c r="B502" t="s">
        <v>11</v>
      </c>
      <c r="C502" t="s">
        <v>59</v>
      </c>
      <c r="D502" t="s">
        <v>60</v>
      </c>
      <c r="E502" t="s">
        <v>68</v>
      </c>
      <c r="F502" t="s">
        <v>69</v>
      </c>
      <c r="G502">
        <v>225</v>
      </c>
      <c r="H502">
        <v>80</v>
      </c>
      <c r="I502">
        <v>53</v>
      </c>
      <c r="J502">
        <v>613.36350835152848</v>
      </c>
    </row>
    <row r="503" spans="2:10" x14ac:dyDescent="0.35">
      <c r="B503" t="s">
        <v>11</v>
      </c>
      <c r="C503" t="s">
        <v>59</v>
      </c>
      <c r="D503" t="s">
        <v>60</v>
      </c>
      <c r="E503" t="s">
        <v>68</v>
      </c>
      <c r="F503" t="s">
        <v>69</v>
      </c>
      <c r="G503">
        <v>252</v>
      </c>
      <c r="H503">
        <v>80</v>
      </c>
      <c r="I503">
        <v>77</v>
      </c>
      <c r="J503">
        <v>617.09594349362703</v>
      </c>
    </row>
    <row r="504" spans="2:10" x14ac:dyDescent="0.35">
      <c r="B504" t="s">
        <v>11</v>
      </c>
      <c r="C504" t="s">
        <v>59</v>
      </c>
      <c r="D504" t="s">
        <v>60</v>
      </c>
      <c r="E504" t="s">
        <v>68</v>
      </c>
      <c r="F504" t="s">
        <v>69</v>
      </c>
      <c r="G504">
        <v>450</v>
      </c>
      <c r="H504">
        <v>80</v>
      </c>
      <c r="I504">
        <v>86</v>
      </c>
      <c r="J504">
        <v>964.21241170879227</v>
      </c>
    </row>
    <row r="505" spans="2:10" x14ac:dyDescent="0.35">
      <c r="B505" t="s">
        <v>11</v>
      </c>
      <c r="C505" t="s">
        <v>59</v>
      </c>
      <c r="D505" t="s">
        <v>60</v>
      </c>
      <c r="E505" t="s">
        <v>68</v>
      </c>
      <c r="F505" t="s">
        <v>69</v>
      </c>
      <c r="G505">
        <v>380</v>
      </c>
      <c r="H505">
        <v>80</v>
      </c>
      <c r="I505">
        <v>82</v>
      </c>
      <c r="J505">
        <v>951.77096123513047</v>
      </c>
    </row>
    <row r="506" spans="2:10" x14ac:dyDescent="0.35">
      <c r="B506" t="s">
        <v>11</v>
      </c>
      <c r="C506" t="s">
        <v>59</v>
      </c>
      <c r="D506" t="s">
        <v>60</v>
      </c>
      <c r="E506" t="s">
        <v>68</v>
      </c>
      <c r="F506" t="s">
        <v>69</v>
      </c>
      <c r="G506">
        <v>200</v>
      </c>
      <c r="H506">
        <v>80</v>
      </c>
      <c r="I506">
        <v>89</v>
      </c>
      <c r="J506">
        <v>485.2165684728115</v>
      </c>
    </row>
    <row r="507" spans="2:10" x14ac:dyDescent="0.35">
      <c r="B507" t="s">
        <v>11</v>
      </c>
      <c r="C507" t="s">
        <v>59</v>
      </c>
      <c r="D507" t="s">
        <v>60</v>
      </c>
      <c r="E507" t="s">
        <v>68</v>
      </c>
      <c r="F507" t="s">
        <v>69</v>
      </c>
      <c r="G507">
        <v>225</v>
      </c>
      <c r="H507">
        <v>80</v>
      </c>
      <c r="I507">
        <v>89</v>
      </c>
      <c r="J507">
        <v>613.36350835152848</v>
      </c>
    </row>
    <row r="508" spans="2:10" x14ac:dyDescent="0.35">
      <c r="B508" t="s">
        <v>11</v>
      </c>
      <c r="C508" t="s">
        <v>59</v>
      </c>
      <c r="D508" t="s">
        <v>60</v>
      </c>
      <c r="E508" t="s">
        <v>68</v>
      </c>
      <c r="F508" t="s">
        <v>69</v>
      </c>
      <c r="G508">
        <v>450</v>
      </c>
      <c r="H508">
        <v>80</v>
      </c>
      <c r="I508">
        <v>71</v>
      </c>
      <c r="J508">
        <v>964.21241170879227</v>
      </c>
    </row>
    <row r="509" spans="2:10" x14ac:dyDescent="0.35">
      <c r="B509" t="s">
        <v>11</v>
      </c>
      <c r="C509" t="s">
        <v>59</v>
      </c>
      <c r="D509" t="s">
        <v>60</v>
      </c>
      <c r="E509" t="s">
        <v>68</v>
      </c>
      <c r="F509" t="s">
        <v>69</v>
      </c>
      <c r="G509">
        <v>450</v>
      </c>
      <c r="H509">
        <v>80</v>
      </c>
      <c r="I509">
        <v>103</v>
      </c>
      <c r="J509">
        <v>964.21241170879216</v>
      </c>
    </row>
    <row r="510" spans="2:10" x14ac:dyDescent="0.35">
      <c r="B510" t="s">
        <v>11</v>
      </c>
      <c r="C510" t="s">
        <v>59</v>
      </c>
      <c r="D510" t="s">
        <v>60</v>
      </c>
      <c r="E510" t="s">
        <v>68</v>
      </c>
      <c r="F510" t="s">
        <v>69</v>
      </c>
      <c r="G510">
        <v>600</v>
      </c>
      <c r="H510">
        <v>80</v>
      </c>
      <c r="I510">
        <v>103</v>
      </c>
      <c r="J510">
        <v>1359.8505367712387</v>
      </c>
    </row>
    <row r="511" spans="2:10" x14ac:dyDescent="0.35">
      <c r="B511" t="s">
        <v>11</v>
      </c>
      <c r="C511" t="s">
        <v>59</v>
      </c>
      <c r="D511" t="s">
        <v>60</v>
      </c>
      <c r="E511" t="s">
        <v>68</v>
      </c>
      <c r="F511" t="s">
        <v>69</v>
      </c>
      <c r="G511">
        <v>225</v>
      </c>
      <c r="H511">
        <v>80</v>
      </c>
      <c r="I511">
        <v>77</v>
      </c>
      <c r="J511">
        <v>613.36350835152825</v>
      </c>
    </row>
    <row r="512" spans="2:10" x14ac:dyDescent="0.35">
      <c r="B512" t="s">
        <v>11</v>
      </c>
      <c r="C512" t="s">
        <v>59</v>
      </c>
      <c r="D512" t="s">
        <v>60</v>
      </c>
      <c r="E512" t="s">
        <v>68</v>
      </c>
      <c r="F512" t="s">
        <v>69</v>
      </c>
      <c r="G512">
        <v>200</v>
      </c>
      <c r="H512">
        <v>80</v>
      </c>
      <c r="I512">
        <v>89</v>
      </c>
      <c r="J512">
        <v>485.21656847281162</v>
      </c>
    </row>
    <row r="513" spans="2:10" x14ac:dyDescent="0.35">
      <c r="B513" t="s">
        <v>11</v>
      </c>
      <c r="C513" t="s">
        <v>59</v>
      </c>
      <c r="D513" t="s">
        <v>60</v>
      </c>
      <c r="E513" t="s">
        <v>68</v>
      </c>
      <c r="F513" t="s">
        <v>69</v>
      </c>
      <c r="G513">
        <v>450</v>
      </c>
      <c r="H513">
        <v>80</v>
      </c>
      <c r="I513">
        <v>89</v>
      </c>
      <c r="J513">
        <v>964.21241170879239</v>
      </c>
    </row>
    <row r="514" spans="2:10" x14ac:dyDescent="0.35">
      <c r="B514" t="s">
        <v>11</v>
      </c>
      <c r="C514" t="s">
        <v>59</v>
      </c>
      <c r="D514" t="s">
        <v>60</v>
      </c>
      <c r="E514" t="s">
        <v>68</v>
      </c>
      <c r="F514" t="s">
        <v>69</v>
      </c>
      <c r="G514">
        <v>450</v>
      </c>
      <c r="H514">
        <v>80</v>
      </c>
      <c r="I514">
        <v>89</v>
      </c>
      <c r="J514">
        <v>964.21241170879227</v>
      </c>
    </row>
    <row r="515" spans="2:10" x14ac:dyDescent="0.35">
      <c r="B515" t="s">
        <v>11</v>
      </c>
      <c r="C515" t="s">
        <v>59</v>
      </c>
      <c r="D515" t="s">
        <v>60</v>
      </c>
      <c r="E515" t="s">
        <v>68</v>
      </c>
      <c r="F515" t="s">
        <v>69</v>
      </c>
      <c r="G515">
        <v>450</v>
      </c>
      <c r="H515">
        <v>80</v>
      </c>
      <c r="I515">
        <v>89</v>
      </c>
      <c r="J515">
        <v>964.21241170879205</v>
      </c>
    </row>
    <row r="516" spans="2:10" x14ac:dyDescent="0.35">
      <c r="B516" t="s">
        <v>11</v>
      </c>
      <c r="C516" t="s">
        <v>59</v>
      </c>
      <c r="D516" t="s">
        <v>60</v>
      </c>
      <c r="E516" t="s">
        <v>68</v>
      </c>
      <c r="F516" t="s">
        <v>69</v>
      </c>
      <c r="G516">
        <v>400</v>
      </c>
      <c r="H516">
        <v>80</v>
      </c>
      <c r="I516">
        <v>86</v>
      </c>
      <c r="J516">
        <v>951.77096123513036</v>
      </c>
    </row>
    <row r="517" spans="2:10" x14ac:dyDescent="0.35">
      <c r="B517" t="s">
        <v>11</v>
      </c>
      <c r="C517" t="s">
        <v>59</v>
      </c>
      <c r="D517" t="s">
        <v>60</v>
      </c>
      <c r="E517" t="s">
        <v>68</v>
      </c>
      <c r="F517" t="s">
        <v>69</v>
      </c>
      <c r="G517">
        <v>750</v>
      </c>
      <c r="H517">
        <v>80</v>
      </c>
      <c r="I517">
        <v>84</v>
      </c>
      <c r="J517">
        <v>1851.2878304808812</v>
      </c>
    </row>
    <row r="518" spans="2:10" x14ac:dyDescent="0.35">
      <c r="B518" t="s">
        <v>11</v>
      </c>
      <c r="C518" t="s">
        <v>59</v>
      </c>
      <c r="D518" t="s">
        <v>60</v>
      </c>
      <c r="E518" t="s">
        <v>68</v>
      </c>
      <c r="F518" t="s">
        <v>69</v>
      </c>
      <c r="G518">
        <v>200</v>
      </c>
      <c r="H518">
        <v>80</v>
      </c>
      <c r="I518">
        <v>101</v>
      </c>
      <c r="J518">
        <v>485.21656847281162</v>
      </c>
    </row>
    <row r="519" spans="2:10" x14ac:dyDescent="0.35">
      <c r="B519" t="s">
        <v>11</v>
      </c>
      <c r="C519" t="s">
        <v>59</v>
      </c>
      <c r="D519" t="s">
        <v>60</v>
      </c>
      <c r="E519" t="s">
        <v>68</v>
      </c>
      <c r="F519" t="s">
        <v>69</v>
      </c>
      <c r="G519">
        <v>380</v>
      </c>
      <c r="H519">
        <v>80</v>
      </c>
      <c r="I519">
        <v>84</v>
      </c>
      <c r="J519">
        <v>951.77096123513047</v>
      </c>
    </row>
    <row r="520" spans="2:10" x14ac:dyDescent="0.35">
      <c r="B520" t="s">
        <v>11</v>
      </c>
      <c r="C520" t="s">
        <v>59</v>
      </c>
      <c r="D520" t="s">
        <v>60</v>
      </c>
      <c r="E520" t="s">
        <v>68</v>
      </c>
      <c r="F520" t="s">
        <v>69</v>
      </c>
      <c r="G520">
        <v>0</v>
      </c>
      <c r="H520">
        <v>80</v>
      </c>
      <c r="I520">
        <v>112</v>
      </c>
      <c r="J520">
        <v>457.8453774307556</v>
      </c>
    </row>
    <row r="521" spans="2:10" x14ac:dyDescent="0.35">
      <c r="B521" t="s">
        <v>11</v>
      </c>
      <c r="C521" t="s">
        <v>59</v>
      </c>
      <c r="D521" t="s">
        <v>60</v>
      </c>
      <c r="E521" t="s">
        <v>68</v>
      </c>
      <c r="F521" t="s">
        <v>69</v>
      </c>
      <c r="G521">
        <v>450</v>
      </c>
      <c r="H521">
        <v>80</v>
      </c>
      <c r="I521">
        <v>77</v>
      </c>
      <c r="J521">
        <v>964.21241170879216</v>
      </c>
    </row>
    <row r="522" spans="2:10" x14ac:dyDescent="0.35">
      <c r="B522" t="s">
        <v>11</v>
      </c>
      <c r="C522" t="s">
        <v>59</v>
      </c>
      <c r="D522" t="s">
        <v>60</v>
      </c>
      <c r="E522" t="s">
        <v>68</v>
      </c>
      <c r="F522" t="s">
        <v>69</v>
      </c>
      <c r="G522">
        <v>900</v>
      </c>
      <c r="H522">
        <v>80</v>
      </c>
      <c r="I522" t="e">
        <v>#N/A</v>
      </c>
      <c r="J522">
        <v>0</v>
      </c>
    </row>
    <row r="523" spans="2:10" x14ac:dyDescent="0.35">
      <c r="B523" t="s">
        <v>11</v>
      </c>
      <c r="C523" t="s">
        <v>59</v>
      </c>
      <c r="D523" t="s">
        <v>60</v>
      </c>
      <c r="E523" t="s">
        <v>68</v>
      </c>
      <c r="F523" t="s">
        <v>69</v>
      </c>
      <c r="G523">
        <v>675</v>
      </c>
      <c r="H523">
        <v>80</v>
      </c>
      <c r="I523" t="e">
        <v>#N/A</v>
      </c>
      <c r="J523">
        <v>0</v>
      </c>
    </row>
    <row r="524" spans="2:10" x14ac:dyDescent="0.35">
      <c r="B524" t="s">
        <v>11</v>
      </c>
      <c r="C524" t="s">
        <v>59</v>
      </c>
      <c r="D524" t="s">
        <v>60</v>
      </c>
      <c r="E524" t="s">
        <v>68</v>
      </c>
      <c r="F524" t="s">
        <v>69</v>
      </c>
      <c r="G524">
        <v>65</v>
      </c>
      <c r="H524">
        <v>80</v>
      </c>
      <c r="I524" t="e">
        <v>#N/A</v>
      </c>
      <c r="J524">
        <v>0</v>
      </c>
    </row>
    <row r="525" spans="2:10" x14ac:dyDescent="0.35">
      <c r="B525" t="s">
        <v>11</v>
      </c>
      <c r="C525" t="s">
        <v>59</v>
      </c>
      <c r="D525" t="s">
        <v>60</v>
      </c>
      <c r="E525" t="s">
        <v>68</v>
      </c>
      <c r="F525" t="s">
        <v>69</v>
      </c>
      <c r="G525">
        <v>1200</v>
      </c>
      <c r="H525">
        <v>80</v>
      </c>
      <c r="I525" t="e">
        <v>#N/A</v>
      </c>
      <c r="J525">
        <v>0</v>
      </c>
    </row>
    <row r="526" spans="2:10" x14ac:dyDescent="0.35">
      <c r="B526" t="s">
        <v>11</v>
      </c>
      <c r="C526" t="s">
        <v>59</v>
      </c>
      <c r="D526" t="s">
        <v>60</v>
      </c>
      <c r="E526" t="s">
        <v>68</v>
      </c>
      <c r="F526" t="s">
        <v>69</v>
      </c>
      <c r="G526">
        <v>250</v>
      </c>
      <c r="H526">
        <v>80</v>
      </c>
      <c r="I526">
        <v>85</v>
      </c>
      <c r="J526">
        <v>617.09594349362703</v>
      </c>
    </row>
    <row r="527" spans="2:10" x14ac:dyDescent="0.35">
      <c r="B527" t="s">
        <v>11</v>
      </c>
      <c r="C527" t="s">
        <v>59</v>
      </c>
      <c r="D527" t="s">
        <v>60</v>
      </c>
      <c r="E527" t="s">
        <v>68</v>
      </c>
      <c r="F527" t="s">
        <v>69</v>
      </c>
      <c r="G527">
        <v>250</v>
      </c>
      <c r="H527">
        <v>80</v>
      </c>
      <c r="I527">
        <v>85</v>
      </c>
      <c r="J527">
        <v>617.09594349362692</v>
      </c>
    </row>
    <row r="528" spans="2:10" x14ac:dyDescent="0.35">
      <c r="B528" t="s">
        <v>11</v>
      </c>
      <c r="C528" t="s">
        <v>59</v>
      </c>
      <c r="D528" t="s">
        <v>60</v>
      </c>
      <c r="E528" t="s">
        <v>68</v>
      </c>
      <c r="F528" t="s">
        <v>69</v>
      </c>
      <c r="G528">
        <v>825</v>
      </c>
      <c r="H528">
        <v>80</v>
      </c>
      <c r="I528">
        <v>84</v>
      </c>
      <c r="J528">
        <v>2278.0295817274819</v>
      </c>
    </row>
    <row r="529" spans="2:10" x14ac:dyDescent="0.35">
      <c r="B529" t="s">
        <v>11</v>
      </c>
      <c r="C529" t="s">
        <v>59</v>
      </c>
      <c r="D529" t="s">
        <v>60</v>
      </c>
      <c r="E529" t="s">
        <v>68</v>
      </c>
      <c r="F529" t="s">
        <v>69</v>
      </c>
      <c r="G529">
        <v>1050</v>
      </c>
      <c r="H529">
        <v>80</v>
      </c>
      <c r="I529">
        <v>68</v>
      </c>
      <c r="J529">
        <v>3320.6231314203433</v>
      </c>
    </row>
    <row r="530" spans="2:10" x14ac:dyDescent="0.35">
      <c r="B530" t="s">
        <v>11</v>
      </c>
      <c r="C530" t="s">
        <v>59</v>
      </c>
      <c r="D530" t="s">
        <v>60</v>
      </c>
      <c r="E530" t="s">
        <v>68</v>
      </c>
      <c r="F530" t="s">
        <v>69</v>
      </c>
      <c r="G530">
        <v>1200</v>
      </c>
      <c r="H530">
        <v>80</v>
      </c>
      <c r="I530">
        <v>84</v>
      </c>
      <c r="J530">
        <v>3320.6231314203433</v>
      </c>
    </row>
    <row r="531" spans="2:10" x14ac:dyDescent="0.35">
      <c r="B531" t="s">
        <v>11</v>
      </c>
      <c r="C531" t="s">
        <v>59</v>
      </c>
      <c r="D531" t="s">
        <v>60</v>
      </c>
      <c r="E531" t="s">
        <v>68</v>
      </c>
      <c r="F531" t="s">
        <v>69</v>
      </c>
      <c r="G531">
        <v>450</v>
      </c>
      <c r="H531">
        <v>80</v>
      </c>
      <c r="I531">
        <v>84</v>
      </c>
      <c r="J531">
        <v>964.21241170879239</v>
      </c>
    </row>
    <row r="532" spans="2:10" x14ac:dyDescent="0.35">
      <c r="B532" t="s">
        <v>11</v>
      </c>
      <c r="C532" t="s">
        <v>59</v>
      </c>
      <c r="D532" t="s">
        <v>60</v>
      </c>
      <c r="E532" t="s">
        <v>68</v>
      </c>
      <c r="F532" t="s">
        <v>69</v>
      </c>
      <c r="G532">
        <v>1050</v>
      </c>
      <c r="H532">
        <v>80</v>
      </c>
      <c r="I532">
        <v>68</v>
      </c>
      <c r="J532">
        <v>3320.6231314203428</v>
      </c>
    </row>
    <row r="533" spans="2:10" x14ac:dyDescent="0.35">
      <c r="B533" t="s">
        <v>11</v>
      </c>
      <c r="C533" t="s">
        <v>59</v>
      </c>
      <c r="D533" t="s">
        <v>60</v>
      </c>
      <c r="E533" t="s">
        <v>68</v>
      </c>
      <c r="F533" t="s">
        <v>69</v>
      </c>
      <c r="G533">
        <v>675</v>
      </c>
      <c r="H533">
        <v>80</v>
      </c>
      <c r="I533">
        <v>84</v>
      </c>
      <c r="J533">
        <v>1749.2679365968543</v>
      </c>
    </row>
    <row r="534" spans="2:10" x14ac:dyDescent="0.35">
      <c r="B534" t="s">
        <v>11</v>
      </c>
      <c r="C534" t="s">
        <v>59</v>
      </c>
      <c r="D534" t="s">
        <v>60</v>
      </c>
      <c r="E534" t="s">
        <v>68</v>
      </c>
      <c r="F534" t="s">
        <v>69</v>
      </c>
      <c r="G534">
        <v>200</v>
      </c>
      <c r="H534">
        <v>80</v>
      </c>
      <c r="I534">
        <v>96</v>
      </c>
      <c r="J534">
        <v>485.21656847281162</v>
      </c>
    </row>
    <row r="535" spans="2:10" x14ac:dyDescent="0.35">
      <c r="B535" t="s">
        <v>11</v>
      </c>
      <c r="C535" t="s">
        <v>59</v>
      </c>
      <c r="D535" t="s">
        <v>60</v>
      </c>
      <c r="E535" t="s">
        <v>68</v>
      </c>
      <c r="F535" t="s">
        <v>69</v>
      </c>
      <c r="G535">
        <v>575</v>
      </c>
      <c r="H535">
        <v>80</v>
      </c>
      <c r="I535">
        <v>96</v>
      </c>
      <c r="J535">
        <v>1359.8505367712385</v>
      </c>
    </row>
    <row r="536" spans="2:10" x14ac:dyDescent="0.35">
      <c r="B536" t="s">
        <v>11</v>
      </c>
      <c r="C536" t="s">
        <v>59</v>
      </c>
      <c r="D536" t="s">
        <v>60</v>
      </c>
      <c r="E536" t="s">
        <v>68</v>
      </c>
      <c r="F536" t="s">
        <v>69</v>
      </c>
      <c r="G536">
        <v>525</v>
      </c>
      <c r="H536">
        <v>80</v>
      </c>
      <c r="I536">
        <v>100</v>
      </c>
      <c r="J536">
        <v>1359.8505367712387</v>
      </c>
    </row>
    <row r="537" spans="2:10" x14ac:dyDescent="0.35">
      <c r="B537" t="s">
        <v>11</v>
      </c>
      <c r="C537" t="s">
        <v>59</v>
      </c>
      <c r="D537" t="s">
        <v>60</v>
      </c>
      <c r="E537" t="s">
        <v>68</v>
      </c>
      <c r="F537" t="s">
        <v>69</v>
      </c>
      <c r="G537">
        <v>225</v>
      </c>
      <c r="H537">
        <v>80</v>
      </c>
      <c r="I537">
        <v>123</v>
      </c>
      <c r="J537">
        <v>613.36350835152859</v>
      </c>
    </row>
    <row r="538" spans="2:10" x14ac:dyDescent="0.35">
      <c r="B538" t="s">
        <v>11</v>
      </c>
      <c r="C538" t="s">
        <v>59</v>
      </c>
      <c r="D538" t="s">
        <v>60</v>
      </c>
      <c r="E538" t="s">
        <v>68</v>
      </c>
      <c r="F538" t="s">
        <v>69</v>
      </c>
      <c r="G538">
        <v>600</v>
      </c>
      <c r="H538">
        <v>80</v>
      </c>
      <c r="I538">
        <v>83</v>
      </c>
      <c r="J538">
        <v>1359.8505367712385</v>
      </c>
    </row>
    <row r="539" spans="2:10" x14ac:dyDescent="0.35">
      <c r="B539" t="s">
        <v>11</v>
      </c>
      <c r="C539" t="s">
        <v>59</v>
      </c>
      <c r="D539" t="s">
        <v>60</v>
      </c>
      <c r="E539" t="s">
        <v>68</v>
      </c>
      <c r="F539" t="s">
        <v>69</v>
      </c>
      <c r="G539">
        <v>600</v>
      </c>
      <c r="H539">
        <v>80</v>
      </c>
      <c r="I539">
        <v>96</v>
      </c>
      <c r="J539">
        <v>1359.8505367712387</v>
      </c>
    </row>
    <row r="540" spans="2:10" x14ac:dyDescent="0.35">
      <c r="B540" t="s">
        <v>11</v>
      </c>
      <c r="C540" t="s">
        <v>59</v>
      </c>
      <c r="D540" t="s">
        <v>60</v>
      </c>
      <c r="E540" t="s">
        <v>68</v>
      </c>
      <c r="F540" t="s">
        <v>69</v>
      </c>
      <c r="G540">
        <v>600</v>
      </c>
      <c r="H540">
        <v>80</v>
      </c>
      <c r="I540">
        <v>80</v>
      </c>
      <c r="J540">
        <v>1359.8505367712385</v>
      </c>
    </row>
    <row r="541" spans="2:10" x14ac:dyDescent="0.35">
      <c r="B541" t="s">
        <v>11</v>
      </c>
      <c r="C541" t="s">
        <v>59</v>
      </c>
      <c r="D541" t="s">
        <v>60</v>
      </c>
      <c r="E541" t="s">
        <v>68</v>
      </c>
      <c r="F541" t="s">
        <v>69</v>
      </c>
      <c r="G541">
        <v>475</v>
      </c>
      <c r="H541">
        <v>80</v>
      </c>
      <c r="I541">
        <v>123</v>
      </c>
      <c r="J541">
        <v>1157.0548940505507</v>
      </c>
    </row>
    <row r="542" spans="2:10" x14ac:dyDescent="0.35">
      <c r="B542" t="s">
        <v>11</v>
      </c>
      <c r="C542" t="s">
        <v>59</v>
      </c>
      <c r="D542" t="s">
        <v>60</v>
      </c>
      <c r="E542" t="s">
        <v>68</v>
      </c>
      <c r="F542" t="s">
        <v>69</v>
      </c>
      <c r="G542">
        <v>375</v>
      </c>
      <c r="H542">
        <v>80</v>
      </c>
      <c r="I542">
        <v>80</v>
      </c>
      <c r="J542">
        <v>801.22941050382212</v>
      </c>
    </row>
    <row r="543" spans="2:10" x14ac:dyDescent="0.35">
      <c r="B543" t="s">
        <v>11</v>
      </c>
      <c r="C543" t="s">
        <v>59</v>
      </c>
      <c r="D543" t="s">
        <v>60</v>
      </c>
      <c r="E543" t="s">
        <v>68</v>
      </c>
      <c r="F543" t="s">
        <v>69</v>
      </c>
      <c r="G543">
        <v>225</v>
      </c>
      <c r="H543">
        <v>80</v>
      </c>
      <c r="I543">
        <v>73</v>
      </c>
      <c r="J543">
        <v>613.36350835152859</v>
      </c>
    </row>
    <row r="544" spans="2:10" x14ac:dyDescent="0.35">
      <c r="B544" t="s">
        <v>11</v>
      </c>
      <c r="C544" t="s">
        <v>59</v>
      </c>
      <c r="D544" t="s">
        <v>60</v>
      </c>
      <c r="E544" t="s">
        <v>68</v>
      </c>
      <c r="F544" t="s">
        <v>69</v>
      </c>
      <c r="G544">
        <v>450</v>
      </c>
      <c r="H544">
        <v>80</v>
      </c>
      <c r="I544">
        <v>100</v>
      </c>
      <c r="J544">
        <v>964.21241170879227</v>
      </c>
    </row>
    <row r="545" spans="2:10" x14ac:dyDescent="0.35">
      <c r="B545" t="s">
        <v>11</v>
      </c>
      <c r="C545" t="s">
        <v>59</v>
      </c>
      <c r="D545" t="s">
        <v>60</v>
      </c>
      <c r="E545" t="s">
        <v>68</v>
      </c>
      <c r="F545" t="s">
        <v>69</v>
      </c>
      <c r="G545">
        <v>375</v>
      </c>
      <c r="H545">
        <v>80</v>
      </c>
      <c r="I545">
        <v>80</v>
      </c>
      <c r="J545">
        <v>801.22941050382224</v>
      </c>
    </row>
    <row r="546" spans="2:10" x14ac:dyDescent="0.35">
      <c r="B546" t="s">
        <v>11</v>
      </c>
      <c r="C546" t="s">
        <v>59</v>
      </c>
      <c r="D546" t="s">
        <v>60</v>
      </c>
      <c r="E546" t="s">
        <v>68</v>
      </c>
      <c r="F546" t="s">
        <v>69</v>
      </c>
      <c r="G546">
        <v>150</v>
      </c>
      <c r="H546">
        <v>80</v>
      </c>
      <c r="I546">
        <v>89</v>
      </c>
      <c r="J546">
        <v>457.84537743075549</v>
      </c>
    </row>
    <row r="547" spans="2:10" x14ac:dyDescent="0.35">
      <c r="B547" t="s">
        <v>11</v>
      </c>
      <c r="C547" t="s">
        <v>59</v>
      </c>
      <c r="D547" t="s">
        <v>60</v>
      </c>
      <c r="E547" t="s">
        <v>68</v>
      </c>
      <c r="F547" t="s">
        <v>69</v>
      </c>
      <c r="G547">
        <v>450</v>
      </c>
      <c r="H547">
        <v>80</v>
      </c>
      <c r="I547">
        <v>86</v>
      </c>
      <c r="J547">
        <v>964.21241170879205</v>
      </c>
    </row>
    <row r="548" spans="2:10" x14ac:dyDescent="0.35">
      <c r="B548" t="s">
        <v>11</v>
      </c>
      <c r="C548" t="s">
        <v>59</v>
      </c>
      <c r="D548" t="s">
        <v>60</v>
      </c>
      <c r="E548" t="s">
        <v>68</v>
      </c>
      <c r="F548" t="s">
        <v>69</v>
      </c>
      <c r="G548">
        <v>225</v>
      </c>
      <c r="H548">
        <v>80</v>
      </c>
      <c r="I548">
        <v>80</v>
      </c>
      <c r="J548">
        <v>613.36350835152825</v>
      </c>
    </row>
    <row r="549" spans="2:10" x14ac:dyDescent="0.35">
      <c r="B549" t="s">
        <v>11</v>
      </c>
      <c r="C549" t="s">
        <v>59</v>
      </c>
      <c r="D549" t="s">
        <v>60</v>
      </c>
      <c r="E549" t="s">
        <v>68</v>
      </c>
      <c r="F549" t="s">
        <v>69</v>
      </c>
      <c r="G549">
        <v>225</v>
      </c>
      <c r="H549">
        <v>80</v>
      </c>
      <c r="I549">
        <v>57</v>
      </c>
      <c r="J549">
        <v>613.36350835152848</v>
      </c>
    </row>
    <row r="550" spans="2:10" x14ac:dyDescent="0.35">
      <c r="B550" t="s">
        <v>11</v>
      </c>
      <c r="C550" t="s">
        <v>59</v>
      </c>
      <c r="D550" t="s">
        <v>60</v>
      </c>
      <c r="E550" t="s">
        <v>68</v>
      </c>
      <c r="F550" t="s">
        <v>69</v>
      </c>
      <c r="G550">
        <v>225</v>
      </c>
      <c r="H550">
        <v>80</v>
      </c>
      <c r="I550">
        <v>89</v>
      </c>
      <c r="J550">
        <v>613.36350835152825</v>
      </c>
    </row>
    <row r="551" spans="2:10" x14ac:dyDescent="0.35">
      <c r="B551" t="s">
        <v>11</v>
      </c>
      <c r="C551" t="s">
        <v>59</v>
      </c>
      <c r="D551" t="s">
        <v>60</v>
      </c>
      <c r="E551" t="s">
        <v>68</v>
      </c>
      <c r="F551" t="s">
        <v>69</v>
      </c>
      <c r="G551">
        <v>300</v>
      </c>
      <c r="H551">
        <v>80</v>
      </c>
      <c r="I551">
        <v>80</v>
      </c>
      <c r="J551">
        <v>714.13925718818939</v>
      </c>
    </row>
    <row r="552" spans="2:10" x14ac:dyDescent="0.35">
      <c r="B552" t="s">
        <v>11</v>
      </c>
      <c r="C552" t="s">
        <v>59</v>
      </c>
      <c r="D552" t="s">
        <v>60</v>
      </c>
      <c r="E552" t="s">
        <v>68</v>
      </c>
      <c r="F552" t="s">
        <v>69</v>
      </c>
      <c r="G552">
        <v>150</v>
      </c>
      <c r="H552">
        <v>80</v>
      </c>
      <c r="I552">
        <v>89</v>
      </c>
      <c r="J552">
        <v>457.84537743075555</v>
      </c>
    </row>
    <row r="553" spans="2:10" x14ac:dyDescent="0.35">
      <c r="B553" t="s">
        <v>11</v>
      </c>
      <c r="C553" t="s">
        <v>59</v>
      </c>
      <c r="D553" t="s">
        <v>60</v>
      </c>
      <c r="E553" t="s">
        <v>68</v>
      </c>
      <c r="F553" t="s">
        <v>69</v>
      </c>
      <c r="G553">
        <v>375</v>
      </c>
      <c r="H553">
        <v>80</v>
      </c>
      <c r="I553">
        <v>80</v>
      </c>
      <c r="J553">
        <v>801.22941050382201</v>
      </c>
    </row>
    <row r="554" spans="2:10" x14ac:dyDescent="0.35">
      <c r="B554" t="s">
        <v>11</v>
      </c>
      <c r="C554" t="s">
        <v>59</v>
      </c>
      <c r="D554" t="s">
        <v>60</v>
      </c>
      <c r="E554" t="s">
        <v>68</v>
      </c>
      <c r="F554" t="s">
        <v>69</v>
      </c>
      <c r="G554">
        <v>200</v>
      </c>
      <c r="H554">
        <v>80</v>
      </c>
      <c r="I554">
        <v>81</v>
      </c>
      <c r="J554">
        <v>485.2165684728115</v>
      </c>
    </row>
    <row r="555" spans="2:10" x14ac:dyDescent="0.35">
      <c r="B555" t="s">
        <v>11</v>
      </c>
      <c r="C555" t="s">
        <v>59</v>
      </c>
      <c r="D555" t="s">
        <v>60</v>
      </c>
      <c r="E555" t="s">
        <v>68</v>
      </c>
      <c r="F555" t="s">
        <v>69</v>
      </c>
      <c r="G555">
        <v>375</v>
      </c>
      <c r="H555">
        <v>80</v>
      </c>
      <c r="I555">
        <v>66</v>
      </c>
      <c r="J555">
        <v>801.22941050382212</v>
      </c>
    </row>
    <row r="556" spans="2:10" x14ac:dyDescent="0.35">
      <c r="B556" t="s">
        <v>11</v>
      </c>
      <c r="C556" t="s">
        <v>59</v>
      </c>
      <c r="D556" t="s">
        <v>60</v>
      </c>
      <c r="E556" t="s">
        <v>68</v>
      </c>
      <c r="F556" t="s">
        <v>69</v>
      </c>
      <c r="G556">
        <v>200</v>
      </c>
      <c r="H556">
        <v>80</v>
      </c>
      <c r="I556">
        <v>96</v>
      </c>
      <c r="J556">
        <v>485.21656847281139</v>
      </c>
    </row>
    <row r="557" spans="2:10" x14ac:dyDescent="0.35">
      <c r="B557" t="s">
        <v>11</v>
      </c>
      <c r="C557" t="s">
        <v>59</v>
      </c>
      <c r="D557" t="s">
        <v>60</v>
      </c>
      <c r="E557" t="s">
        <v>68</v>
      </c>
      <c r="F557" t="s">
        <v>69</v>
      </c>
      <c r="G557">
        <v>225</v>
      </c>
      <c r="H557">
        <v>80</v>
      </c>
      <c r="I557">
        <v>101</v>
      </c>
      <c r="J557">
        <v>613.36350835152848</v>
      </c>
    </row>
    <row r="558" spans="2:10" x14ac:dyDescent="0.35">
      <c r="B558" t="s">
        <v>11</v>
      </c>
      <c r="C558" t="s">
        <v>59</v>
      </c>
      <c r="D558" t="s">
        <v>60</v>
      </c>
      <c r="E558" t="s">
        <v>68</v>
      </c>
      <c r="F558" t="s">
        <v>69</v>
      </c>
      <c r="G558">
        <v>200</v>
      </c>
      <c r="H558">
        <v>80</v>
      </c>
      <c r="I558">
        <v>101</v>
      </c>
      <c r="J558">
        <v>485.2165684728115</v>
      </c>
    </row>
    <row r="559" spans="2:10" x14ac:dyDescent="0.35">
      <c r="B559" t="s">
        <v>11</v>
      </c>
      <c r="C559" t="s">
        <v>59</v>
      </c>
      <c r="D559" t="s">
        <v>60</v>
      </c>
      <c r="E559" t="s">
        <v>68</v>
      </c>
      <c r="F559" t="s">
        <v>69</v>
      </c>
      <c r="G559">
        <v>110</v>
      </c>
      <c r="H559">
        <v>80</v>
      </c>
      <c r="I559">
        <v>84</v>
      </c>
      <c r="J559">
        <v>446.64807200445995</v>
      </c>
    </row>
    <row r="560" spans="2:10" x14ac:dyDescent="0.35">
      <c r="B560" t="s">
        <v>11</v>
      </c>
      <c r="C560" t="s">
        <v>59</v>
      </c>
      <c r="D560" t="s">
        <v>60</v>
      </c>
      <c r="E560" t="s">
        <v>68</v>
      </c>
      <c r="F560" t="s">
        <v>69</v>
      </c>
      <c r="G560">
        <v>100</v>
      </c>
      <c r="H560">
        <v>80</v>
      </c>
      <c r="I560">
        <v>80</v>
      </c>
      <c r="J560">
        <v>330.94258259940483</v>
      </c>
    </row>
    <row r="561" spans="2:10" x14ac:dyDescent="0.35">
      <c r="B561" t="s">
        <v>11</v>
      </c>
      <c r="C561" t="s">
        <v>59</v>
      </c>
      <c r="D561" t="s">
        <v>60</v>
      </c>
      <c r="E561" t="s">
        <v>68</v>
      </c>
      <c r="F561" t="s">
        <v>69</v>
      </c>
      <c r="G561">
        <v>100</v>
      </c>
      <c r="H561">
        <v>80</v>
      </c>
      <c r="I561">
        <v>80</v>
      </c>
      <c r="J561">
        <v>330.94258259940472</v>
      </c>
    </row>
    <row r="562" spans="2:10" x14ac:dyDescent="0.35">
      <c r="B562" t="s">
        <v>11</v>
      </c>
      <c r="C562" t="s">
        <v>59</v>
      </c>
      <c r="D562" t="s">
        <v>60</v>
      </c>
      <c r="E562" t="s">
        <v>68</v>
      </c>
      <c r="F562" t="s">
        <v>69</v>
      </c>
      <c r="G562">
        <v>85</v>
      </c>
      <c r="H562">
        <v>80</v>
      </c>
      <c r="I562" t="e">
        <v>#N/A</v>
      </c>
      <c r="J562">
        <v>0</v>
      </c>
    </row>
    <row r="563" spans="2:10" x14ac:dyDescent="0.35">
      <c r="B563" t="s">
        <v>12</v>
      </c>
      <c r="C563" t="s">
        <v>59</v>
      </c>
      <c r="D563" t="s">
        <v>60</v>
      </c>
      <c r="E563" t="s">
        <v>68</v>
      </c>
      <c r="F563" t="s">
        <v>70</v>
      </c>
      <c r="G563">
        <v>825</v>
      </c>
      <c r="H563">
        <v>80</v>
      </c>
      <c r="I563">
        <v>123</v>
      </c>
      <c r="J563">
        <v>2278.0295817274819</v>
      </c>
    </row>
    <row r="564" spans="2:10" x14ac:dyDescent="0.35">
      <c r="B564" t="s">
        <v>12</v>
      </c>
      <c r="C564" t="s">
        <v>59</v>
      </c>
      <c r="D564" t="s">
        <v>60</v>
      </c>
      <c r="E564" t="s">
        <v>68</v>
      </c>
      <c r="F564" t="s">
        <v>70</v>
      </c>
      <c r="G564">
        <v>250</v>
      </c>
      <c r="H564">
        <v>80</v>
      </c>
      <c r="I564">
        <v>123</v>
      </c>
      <c r="J564">
        <v>617.09594349362703</v>
      </c>
    </row>
    <row r="565" spans="2:10" x14ac:dyDescent="0.35">
      <c r="B565" t="s">
        <v>12</v>
      </c>
      <c r="C565" t="s">
        <v>59</v>
      </c>
      <c r="D565" t="s">
        <v>60</v>
      </c>
      <c r="E565" t="s">
        <v>68</v>
      </c>
      <c r="F565" t="s">
        <v>70</v>
      </c>
      <c r="G565">
        <v>250</v>
      </c>
      <c r="H565">
        <v>80</v>
      </c>
      <c r="I565">
        <v>123</v>
      </c>
      <c r="J565">
        <v>617.09594349362692</v>
      </c>
    </row>
    <row r="566" spans="2:10" x14ac:dyDescent="0.35">
      <c r="B566" t="s">
        <v>12</v>
      </c>
      <c r="C566" t="s">
        <v>59</v>
      </c>
      <c r="D566" t="s">
        <v>60</v>
      </c>
      <c r="E566" t="s">
        <v>68</v>
      </c>
      <c r="F566" t="s">
        <v>70</v>
      </c>
      <c r="G566">
        <v>200</v>
      </c>
      <c r="H566">
        <v>80</v>
      </c>
      <c r="I566">
        <v>123</v>
      </c>
      <c r="J566">
        <v>485.2165684728115</v>
      </c>
    </row>
    <row r="567" spans="2:10" x14ac:dyDescent="0.35">
      <c r="B567" t="s">
        <v>12</v>
      </c>
      <c r="C567" t="s">
        <v>59</v>
      </c>
      <c r="D567" t="s">
        <v>60</v>
      </c>
      <c r="E567" t="s">
        <v>68</v>
      </c>
      <c r="F567" t="s">
        <v>70</v>
      </c>
      <c r="G567">
        <v>150</v>
      </c>
      <c r="H567">
        <v>80</v>
      </c>
      <c r="I567">
        <v>123</v>
      </c>
      <c r="J567">
        <v>457.8453774307556</v>
      </c>
    </row>
    <row r="568" spans="2:10" x14ac:dyDescent="0.35">
      <c r="B568" t="s">
        <v>12</v>
      </c>
      <c r="C568" t="s">
        <v>59</v>
      </c>
      <c r="D568" t="s">
        <v>60</v>
      </c>
      <c r="E568" t="s">
        <v>68</v>
      </c>
      <c r="F568" t="s">
        <v>70</v>
      </c>
      <c r="G568">
        <v>1200</v>
      </c>
      <c r="H568">
        <v>80</v>
      </c>
      <c r="I568">
        <v>123</v>
      </c>
      <c r="J568">
        <v>3320.6231314203433</v>
      </c>
    </row>
    <row r="569" spans="2:10" x14ac:dyDescent="0.35">
      <c r="B569" t="s">
        <v>12</v>
      </c>
      <c r="C569" t="s">
        <v>59</v>
      </c>
      <c r="D569" t="s">
        <v>60</v>
      </c>
      <c r="E569" t="s">
        <v>68</v>
      </c>
      <c r="F569" t="s">
        <v>70</v>
      </c>
      <c r="G569">
        <v>550</v>
      </c>
      <c r="H569">
        <v>80</v>
      </c>
      <c r="I569">
        <v>80</v>
      </c>
      <c r="J569">
        <v>1359.8505367712385</v>
      </c>
    </row>
    <row r="570" spans="2:10" x14ac:dyDescent="0.35">
      <c r="B570" t="s">
        <v>12</v>
      </c>
      <c r="C570" t="s">
        <v>59</v>
      </c>
      <c r="D570" t="s">
        <v>60</v>
      </c>
      <c r="E570" t="s">
        <v>68</v>
      </c>
      <c r="F570" t="s">
        <v>70</v>
      </c>
      <c r="G570">
        <v>150</v>
      </c>
      <c r="H570">
        <v>80</v>
      </c>
      <c r="I570">
        <v>123</v>
      </c>
      <c r="J570">
        <v>457.84537743075543</v>
      </c>
    </row>
    <row r="571" spans="2:10" x14ac:dyDescent="0.35">
      <c r="B571" t="s">
        <v>12</v>
      </c>
      <c r="C571" t="s">
        <v>59</v>
      </c>
      <c r="D571" t="s">
        <v>60</v>
      </c>
      <c r="E571" t="s">
        <v>68</v>
      </c>
      <c r="F571" t="s">
        <v>70</v>
      </c>
      <c r="G571">
        <v>450</v>
      </c>
      <c r="H571">
        <v>80</v>
      </c>
      <c r="I571">
        <v>123</v>
      </c>
      <c r="J571">
        <v>964.21241170879227</v>
      </c>
    </row>
    <row r="572" spans="2:10" x14ac:dyDescent="0.35">
      <c r="B572" t="s">
        <v>12</v>
      </c>
      <c r="C572" t="s">
        <v>59</v>
      </c>
      <c r="D572" t="s">
        <v>60</v>
      </c>
      <c r="E572" t="s">
        <v>68</v>
      </c>
      <c r="F572" t="s">
        <v>70</v>
      </c>
      <c r="G572">
        <v>375</v>
      </c>
      <c r="H572">
        <v>80</v>
      </c>
      <c r="I572">
        <v>123</v>
      </c>
      <c r="J572">
        <v>801.22941050382224</v>
      </c>
    </row>
    <row r="573" spans="2:10" x14ac:dyDescent="0.35">
      <c r="B573" t="s">
        <v>12</v>
      </c>
      <c r="C573" t="s">
        <v>59</v>
      </c>
      <c r="D573" t="s">
        <v>60</v>
      </c>
      <c r="E573" t="s">
        <v>68</v>
      </c>
      <c r="F573" t="s">
        <v>70</v>
      </c>
      <c r="G573">
        <v>750</v>
      </c>
      <c r="H573">
        <v>80</v>
      </c>
      <c r="I573">
        <v>123</v>
      </c>
      <c r="J573">
        <v>1851.287830480881</v>
      </c>
    </row>
    <row r="574" spans="2:10" x14ac:dyDescent="0.35">
      <c r="B574" t="s">
        <v>12</v>
      </c>
      <c r="C574" t="s">
        <v>59</v>
      </c>
      <c r="D574" t="s">
        <v>60</v>
      </c>
      <c r="E574" t="s">
        <v>68</v>
      </c>
      <c r="F574" t="s">
        <v>70</v>
      </c>
      <c r="G574">
        <v>900</v>
      </c>
      <c r="H574">
        <v>80</v>
      </c>
      <c r="I574">
        <v>123</v>
      </c>
      <c r="J574">
        <v>2278.0295817274819</v>
      </c>
    </row>
    <row r="575" spans="2:10" x14ac:dyDescent="0.35">
      <c r="B575" t="s">
        <v>12</v>
      </c>
      <c r="C575" t="s">
        <v>59</v>
      </c>
      <c r="D575" t="s">
        <v>60</v>
      </c>
      <c r="E575" t="s">
        <v>68</v>
      </c>
      <c r="F575" t="s">
        <v>70</v>
      </c>
      <c r="G575">
        <v>1200</v>
      </c>
      <c r="H575">
        <v>80</v>
      </c>
      <c r="I575">
        <v>80</v>
      </c>
      <c r="J575">
        <v>3320.6231314203428</v>
      </c>
    </row>
    <row r="576" spans="2:10" x14ac:dyDescent="0.35">
      <c r="B576" t="s">
        <v>12</v>
      </c>
      <c r="C576" t="s">
        <v>59</v>
      </c>
      <c r="D576" t="s">
        <v>60</v>
      </c>
      <c r="E576" t="s">
        <v>68</v>
      </c>
      <c r="F576" t="s">
        <v>70</v>
      </c>
      <c r="G576">
        <v>900</v>
      </c>
      <c r="H576">
        <v>80</v>
      </c>
      <c r="I576">
        <v>80</v>
      </c>
      <c r="J576">
        <v>2278.0295817274819</v>
      </c>
    </row>
    <row r="577" spans="2:10" x14ac:dyDescent="0.35">
      <c r="B577" t="s">
        <v>12</v>
      </c>
      <c r="C577" t="s">
        <v>59</v>
      </c>
      <c r="D577" t="s">
        <v>60</v>
      </c>
      <c r="E577" t="s">
        <v>68</v>
      </c>
      <c r="F577" t="s">
        <v>70</v>
      </c>
      <c r="G577">
        <v>1400</v>
      </c>
      <c r="H577">
        <v>80</v>
      </c>
      <c r="I577">
        <v>80</v>
      </c>
      <c r="J577">
        <v>4568.5006139286252</v>
      </c>
    </row>
    <row r="578" spans="2:10" x14ac:dyDescent="0.35">
      <c r="B578" t="s">
        <v>12</v>
      </c>
      <c r="C578" t="s">
        <v>59</v>
      </c>
      <c r="D578" t="s">
        <v>60</v>
      </c>
      <c r="E578" t="s">
        <v>68</v>
      </c>
      <c r="F578" t="s">
        <v>70</v>
      </c>
      <c r="G578">
        <v>1050</v>
      </c>
      <c r="H578">
        <v>80</v>
      </c>
      <c r="I578">
        <v>123</v>
      </c>
      <c r="J578">
        <v>3320.6231314203433</v>
      </c>
    </row>
    <row r="579" spans="2:10" x14ac:dyDescent="0.35">
      <c r="B579" t="s">
        <v>12</v>
      </c>
      <c r="C579" t="s">
        <v>59</v>
      </c>
      <c r="D579" t="s">
        <v>60</v>
      </c>
      <c r="E579" t="s">
        <v>68</v>
      </c>
      <c r="F579" t="s">
        <v>70</v>
      </c>
      <c r="G579">
        <v>1200</v>
      </c>
      <c r="H579">
        <v>80</v>
      </c>
      <c r="I579">
        <v>123</v>
      </c>
      <c r="J579">
        <v>3320.6231314203437</v>
      </c>
    </row>
    <row r="580" spans="2:10" x14ac:dyDescent="0.35">
      <c r="B580" t="s">
        <v>12</v>
      </c>
      <c r="C580" t="s">
        <v>59</v>
      </c>
      <c r="D580" t="s">
        <v>60</v>
      </c>
      <c r="E580" t="s">
        <v>68</v>
      </c>
      <c r="F580" t="s">
        <v>70</v>
      </c>
      <c r="G580">
        <v>300</v>
      </c>
      <c r="H580">
        <v>80</v>
      </c>
      <c r="I580">
        <v>80</v>
      </c>
      <c r="J580">
        <v>714.13925718818928</v>
      </c>
    </row>
    <row r="581" spans="2:10" x14ac:dyDescent="0.35">
      <c r="B581" t="s">
        <v>12</v>
      </c>
      <c r="C581" t="s">
        <v>59</v>
      </c>
      <c r="D581" t="s">
        <v>60</v>
      </c>
      <c r="E581" t="s">
        <v>68</v>
      </c>
      <c r="F581" t="s">
        <v>70</v>
      </c>
      <c r="G581">
        <v>750</v>
      </c>
      <c r="H581">
        <v>80</v>
      </c>
      <c r="I581">
        <v>80</v>
      </c>
      <c r="J581">
        <v>1851.2878304808812</v>
      </c>
    </row>
    <row r="582" spans="2:10" x14ac:dyDescent="0.35">
      <c r="B582" t="s">
        <v>12</v>
      </c>
      <c r="C582" t="s">
        <v>59</v>
      </c>
      <c r="D582" t="s">
        <v>60</v>
      </c>
      <c r="E582" t="s">
        <v>68</v>
      </c>
      <c r="F582" t="s">
        <v>70</v>
      </c>
      <c r="G582">
        <v>150</v>
      </c>
      <c r="H582">
        <v>80</v>
      </c>
      <c r="I582">
        <v>80</v>
      </c>
      <c r="J582">
        <v>457.84537743075543</v>
      </c>
    </row>
    <row r="583" spans="2:10" x14ac:dyDescent="0.35">
      <c r="B583" t="s">
        <v>12</v>
      </c>
      <c r="C583" t="s">
        <v>59</v>
      </c>
      <c r="D583" t="s">
        <v>60</v>
      </c>
      <c r="E583" t="s">
        <v>68</v>
      </c>
      <c r="F583" t="s">
        <v>70</v>
      </c>
      <c r="G583">
        <v>150</v>
      </c>
      <c r="H583">
        <v>80</v>
      </c>
      <c r="I583">
        <v>80</v>
      </c>
      <c r="J583">
        <v>457.84537743075555</v>
      </c>
    </row>
    <row r="584" spans="2:10" x14ac:dyDescent="0.35">
      <c r="B584" t="s">
        <v>12</v>
      </c>
      <c r="C584" t="s">
        <v>59</v>
      </c>
      <c r="D584" t="s">
        <v>60</v>
      </c>
      <c r="E584" t="s">
        <v>68</v>
      </c>
      <c r="F584" t="s">
        <v>70</v>
      </c>
      <c r="G584">
        <v>225</v>
      </c>
      <c r="H584">
        <v>80</v>
      </c>
      <c r="I584">
        <v>80</v>
      </c>
      <c r="J584">
        <v>613.36350835152825</v>
      </c>
    </row>
    <row r="585" spans="2:10" x14ac:dyDescent="0.35">
      <c r="B585" t="s">
        <v>12</v>
      </c>
      <c r="C585" t="s">
        <v>59</v>
      </c>
      <c r="D585" t="s">
        <v>60</v>
      </c>
      <c r="E585" t="s">
        <v>68</v>
      </c>
      <c r="F585" t="s">
        <v>70</v>
      </c>
      <c r="G585">
        <v>225</v>
      </c>
      <c r="H585">
        <v>80</v>
      </c>
      <c r="I585" t="e">
        <v>#N/A</v>
      </c>
      <c r="J585">
        <v>0</v>
      </c>
    </row>
    <row r="586" spans="2:10" x14ac:dyDescent="0.35">
      <c r="B586" t="s">
        <v>12</v>
      </c>
      <c r="C586" t="s">
        <v>59</v>
      </c>
      <c r="D586" t="s">
        <v>60</v>
      </c>
      <c r="E586" t="s">
        <v>68</v>
      </c>
      <c r="F586" t="s">
        <v>70</v>
      </c>
      <c r="G586">
        <v>200</v>
      </c>
      <c r="H586">
        <v>80</v>
      </c>
      <c r="I586">
        <v>80</v>
      </c>
      <c r="J586">
        <v>485.21656847281162</v>
      </c>
    </row>
    <row r="587" spans="2:10" x14ac:dyDescent="0.35">
      <c r="B587" t="s">
        <v>12</v>
      </c>
      <c r="C587" t="s">
        <v>59</v>
      </c>
      <c r="D587" t="s">
        <v>60</v>
      </c>
      <c r="E587" t="s">
        <v>68</v>
      </c>
      <c r="F587" t="s">
        <v>70</v>
      </c>
      <c r="G587">
        <v>200</v>
      </c>
      <c r="H587">
        <v>80</v>
      </c>
      <c r="I587" t="e">
        <v>#N/A</v>
      </c>
      <c r="J587">
        <v>0</v>
      </c>
    </row>
    <row r="588" spans="2:10" x14ac:dyDescent="0.35">
      <c r="B588" t="s">
        <v>12</v>
      </c>
      <c r="C588" t="s">
        <v>59</v>
      </c>
      <c r="D588" t="s">
        <v>60</v>
      </c>
      <c r="E588" t="s">
        <v>68</v>
      </c>
      <c r="F588" t="s">
        <v>70</v>
      </c>
      <c r="G588">
        <v>0</v>
      </c>
      <c r="H588">
        <v>80</v>
      </c>
      <c r="I588">
        <v>123</v>
      </c>
      <c r="J588">
        <v>457.84537743075549</v>
      </c>
    </row>
    <row r="589" spans="2:10" x14ac:dyDescent="0.35">
      <c r="B589" t="s">
        <v>12</v>
      </c>
      <c r="C589" t="s">
        <v>59</v>
      </c>
      <c r="D589" t="s">
        <v>60</v>
      </c>
      <c r="E589" t="s">
        <v>68</v>
      </c>
      <c r="F589" t="s">
        <v>70</v>
      </c>
      <c r="G589">
        <v>0</v>
      </c>
      <c r="H589">
        <v>80</v>
      </c>
      <c r="I589">
        <v>123</v>
      </c>
      <c r="J589">
        <v>457.84537743075555</v>
      </c>
    </row>
    <row r="590" spans="2:10" x14ac:dyDescent="0.35">
      <c r="B590" t="s">
        <v>12</v>
      </c>
      <c r="C590" t="s">
        <v>59</v>
      </c>
      <c r="D590" t="s">
        <v>60</v>
      </c>
      <c r="E590" t="s">
        <v>68</v>
      </c>
      <c r="F590" t="s">
        <v>70</v>
      </c>
      <c r="G590">
        <v>525</v>
      </c>
      <c r="H590">
        <v>80</v>
      </c>
      <c r="I590">
        <v>80</v>
      </c>
      <c r="J590">
        <v>1359.8505367712385</v>
      </c>
    </row>
    <row r="591" spans="2:10" x14ac:dyDescent="0.35">
      <c r="B591" t="s">
        <v>12</v>
      </c>
      <c r="C591" t="s">
        <v>59</v>
      </c>
      <c r="D591" t="s">
        <v>60</v>
      </c>
      <c r="E591" t="s">
        <v>68</v>
      </c>
      <c r="F591" t="s">
        <v>70</v>
      </c>
      <c r="G591">
        <v>150</v>
      </c>
      <c r="H591">
        <v>80</v>
      </c>
      <c r="I591">
        <v>123</v>
      </c>
      <c r="J591">
        <v>457.84537743075549</v>
      </c>
    </row>
    <row r="592" spans="2:10" x14ac:dyDescent="0.35">
      <c r="B592" t="s">
        <v>12</v>
      </c>
      <c r="C592" t="s">
        <v>59</v>
      </c>
      <c r="D592" t="s">
        <v>60</v>
      </c>
      <c r="E592" t="s">
        <v>68</v>
      </c>
      <c r="F592" t="s">
        <v>70</v>
      </c>
      <c r="G592">
        <v>200</v>
      </c>
      <c r="H592">
        <v>80</v>
      </c>
      <c r="I592">
        <v>123</v>
      </c>
      <c r="J592">
        <v>485.21656847281162</v>
      </c>
    </row>
    <row r="593" spans="2:10" x14ac:dyDescent="0.35">
      <c r="B593" t="s">
        <v>12</v>
      </c>
      <c r="C593" t="s">
        <v>59</v>
      </c>
      <c r="D593" t="s">
        <v>60</v>
      </c>
      <c r="E593" t="s">
        <v>68</v>
      </c>
      <c r="F593" t="s">
        <v>70</v>
      </c>
      <c r="G593">
        <v>250</v>
      </c>
      <c r="H593">
        <v>80</v>
      </c>
      <c r="I593">
        <v>80</v>
      </c>
      <c r="J593">
        <v>617.09594349362692</v>
      </c>
    </row>
    <row r="594" spans="2:10" x14ac:dyDescent="0.35">
      <c r="B594" t="s">
        <v>12</v>
      </c>
      <c r="C594" t="s">
        <v>59</v>
      </c>
      <c r="D594" t="s">
        <v>60</v>
      </c>
      <c r="E594" t="s">
        <v>68</v>
      </c>
      <c r="F594" t="s">
        <v>70</v>
      </c>
      <c r="G594">
        <v>150</v>
      </c>
      <c r="H594">
        <v>80</v>
      </c>
      <c r="I594" t="e">
        <v>#N/A</v>
      </c>
      <c r="J594">
        <v>0</v>
      </c>
    </row>
    <row r="595" spans="2:10" x14ac:dyDescent="0.35">
      <c r="B595" t="s">
        <v>12</v>
      </c>
      <c r="C595" t="s">
        <v>59</v>
      </c>
      <c r="D595" t="s">
        <v>60</v>
      </c>
      <c r="E595" t="s">
        <v>68</v>
      </c>
      <c r="F595" t="s">
        <v>70</v>
      </c>
      <c r="G595">
        <v>375</v>
      </c>
      <c r="H595">
        <v>80</v>
      </c>
      <c r="I595">
        <v>80</v>
      </c>
      <c r="J595">
        <v>801.22941050382201</v>
      </c>
    </row>
    <row r="596" spans="2:10" x14ac:dyDescent="0.35">
      <c r="B596" t="s">
        <v>12</v>
      </c>
      <c r="C596" t="s">
        <v>59</v>
      </c>
      <c r="D596" t="s">
        <v>60</v>
      </c>
      <c r="E596" t="s">
        <v>68</v>
      </c>
      <c r="F596" t="s">
        <v>70</v>
      </c>
      <c r="G596">
        <v>0</v>
      </c>
      <c r="H596">
        <v>80</v>
      </c>
      <c r="I596">
        <v>80</v>
      </c>
      <c r="J596">
        <v>457.84537743075549</v>
      </c>
    </row>
    <row r="597" spans="2:10" x14ac:dyDescent="0.35">
      <c r="B597" t="s">
        <v>12</v>
      </c>
      <c r="C597" t="s">
        <v>59</v>
      </c>
      <c r="D597" t="s">
        <v>60</v>
      </c>
      <c r="E597" t="s">
        <v>68</v>
      </c>
      <c r="F597" t="s">
        <v>70</v>
      </c>
      <c r="G597">
        <v>3400</v>
      </c>
      <c r="H597">
        <v>80</v>
      </c>
      <c r="I597">
        <v>123</v>
      </c>
      <c r="J597">
        <v>8949.1353257049559</v>
      </c>
    </row>
    <row r="598" spans="2:10" x14ac:dyDescent="0.35">
      <c r="B598" t="s">
        <v>12</v>
      </c>
      <c r="C598" t="s">
        <v>59</v>
      </c>
      <c r="D598" t="s">
        <v>60</v>
      </c>
      <c r="E598" t="s">
        <v>68</v>
      </c>
      <c r="F598" t="s">
        <v>70</v>
      </c>
      <c r="G598">
        <v>0</v>
      </c>
      <c r="H598">
        <v>80</v>
      </c>
      <c r="I598" t="e">
        <v>#N/A</v>
      </c>
      <c r="J598">
        <v>0</v>
      </c>
    </row>
    <row r="599" spans="2:10" x14ac:dyDescent="0.35">
      <c r="B599" t="s">
        <v>12</v>
      </c>
      <c r="C599" t="s">
        <v>59</v>
      </c>
      <c r="D599" t="s">
        <v>60</v>
      </c>
      <c r="E599" t="s">
        <v>68</v>
      </c>
      <c r="F599" t="s">
        <v>70</v>
      </c>
      <c r="G599">
        <v>400</v>
      </c>
      <c r="H599">
        <v>80</v>
      </c>
      <c r="I599">
        <v>123</v>
      </c>
      <c r="J599">
        <v>951.77096123513047</v>
      </c>
    </row>
    <row r="600" spans="2:10" x14ac:dyDescent="0.35">
      <c r="B600" t="s">
        <v>12</v>
      </c>
      <c r="C600" t="s">
        <v>59</v>
      </c>
      <c r="D600" t="s">
        <v>60</v>
      </c>
      <c r="E600" t="s">
        <v>68</v>
      </c>
      <c r="F600" t="s">
        <v>70</v>
      </c>
      <c r="G600">
        <v>600</v>
      </c>
      <c r="H600">
        <v>80</v>
      </c>
      <c r="I600">
        <v>123</v>
      </c>
      <c r="J600">
        <v>1359.8505367712385</v>
      </c>
    </row>
    <row r="601" spans="2:10" x14ac:dyDescent="0.35">
      <c r="B601" t="s">
        <v>12</v>
      </c>
      <c r="C601" t="s">
        <v>59</v>
      </c>
      <c r="D601" t="s">
        <v>60</v>
      </c>
      <c r="E601" t="s">
        <v>68</v>
      </c>
      <c r="F601" t="s">
        <v>70</v>
      </c>
      <c r="G601">
        <v>450</v>
      </c>
      <c r="H601">
        <v>80</v>
      </c>
      <c r="I601">
        <v>123</v>
      </c>
      <c r="J601">
        <v>964.21241170879216</v>
      </c>
    </row>
    <row r="602" spans="2:10" x14ac:dyDescent="0.35">
      <c r="B602" t="s">
        <v>12</v>
      </c>
      <c r="C602" t="s">
        <v>59</v>
      </c>
      <c r="D602" t="s">
        <v>60</v>
      </c>
      <c r="E602" t="s">
        <v>68</v>
      </c>
      <c r="F602" t="s">
        <v>70</v>
      </c>
      <c r="G602">
        <v>900</v>
      </c>
      <c r="H602">
        <v>80</v>
      </c>
      <c r="I602" t="e">
        <v>#N/A</v>
      </c>
      <c r="J602">
        <v>0</v>
      </c>
    </row>
    <row r="603" spans="2:10" x14ac:dyDescent="0.35">
      <c r="B603" t="s">
        <v>12</v>
      </c>
      <c r="C603" t="s">
        <v>59</v>
      </c>
      <c r="D603" t="s">
        <v>60</v>
      </c>
      <c r="E603" t="s">
        <v>68</v>
      </c>
      <c r="F603" t="s">
        <v>70</v>
      </c>
      <c r="G603">
        <v>300</v>
      </c>
      <c r="H603">
        <v>80</v>
      </c>
      <c r="I603">
        <v>123</v>
      </c>
      <c r="J603">
        <v>714.13925718818916</v>
      </c>
    </row>
    <row r="604" spans="2:10" x14ac:dyDescent="0.35">
      <c r="B604" t="s">
        <v>12</v>
      </c>
      <c r="C604" t="s">
        <v>59</v>
      </c>
      <c r="D604" t="s">
        <v>60</v>
      </c>
      <c r="E604" t="s">
        <v>68</v>
      </c>
      <c r="F604" t="s">
        <v>70</v>
      </c>
      <c r="G604">
        <v>400</v>
      </c>
      <c r="H604">
        <v>80</v>
      </c>
      <c r="I604">
        <v>123</v>
      </c>
      <c r="J604">
        <v>951.77096123513036</v>
      </c>
    </row>
    <row r="605" spans="2:10" x14ac:dyDescent="0.35">
      <c r="B605" t="s">
        <v>12</v>
      </c>
      <c r="C605" t="s">
        <v>59</v>
      </c>
      <c r="D605" t="s">
        <v>60</v>
      </c>
      <c r="E605" t="s">
        <v>68</v>
      </c>
      <c r="F605" t="s">
        <v>70</v>
      </c>
      <c r="G605">
        <v>600</v>
      </c>
      <c r="H605">
        <v>80</v>
      </c>
      <c r="I605" t="e">
        <v>#N/A</v>
      </c>
      <c r="J605">
        <v>0</v>
      </c>
    </row>
    <row r="606" spans="2:10" x14ac:dyDescent="0.35">
      <c r="B606" t="s">
        <v>12</v>
      </c>
      <c r="C606" t="s">
        <v>59</v>
      </c>
      <c r="D606" t="s">
        <v>60</v>
      </c>
      <c r="E606" t="s">
        <v>68</v>
      </c>
      <c r="F606" t="s">
        <v>70</v>
      </c>
      <c r="G606">
        <v>900</v>
      </c>
      <c r="H606">
        <v>80</v>
      </c>
      <c r="I606">
        <v>80</v>
      </c>
      <c r="J606">
        <v>2278.0295817274823</v>
      </c>
    </row>
    <row r="607" spans="2:10" x14ac:dyDescent="0.35">
      <c r="B607" t="s">
        <v>12</v>
      </c>
      <c r="C607" t="s">
        <v>59</v>
      </c>
      <c r="D607" t="s">
        <v>60</v>
      </c>
      <c r="E607" t="s">
        <v>68</v>
      </c>
      <c r="F607" t="s">
        <v>70</v>
      </c>
      <c r="G607">
        <v>375</v>
      </c>
      <c r="H607">
        <v>80</v>
      </c>
      <c r="I607">
        <v>80</v>
      </c>
      <c r="J607">
        <v>801.22941050382212</v>
      </c>
    </row>
    <row r="608" spans="2:10" x14ac:dyDescent="0.35">
      <c r="B608" t="s">
        <v>12</v>
      </c>
      <c r="C608" t="s">
        <v>59</v>
      </c>
      <c r="D608" t="s">
        <v>60</v>
      </c>
      <c r="E608" t="s">
        <v>68</v>
      </c>
      <c r="F608" t="s">
        <v>70</v>
      </c>
      <c r="G608">
        <v>0</v>
      </c>
      <c r="H608">
        <v>80</v>
      </c>
      <c r="I608">
        <v>80</v>
      </c>
      <c r="J608">
        <v>457.84537743075555</v>
      </c>
    </row>
    <row r="609" spans="2:10" x14ac:dyDescent="0.35">
      <c r="B609" t="s">
        <v>12</v>
      </c>
      <c r="C609" t="s">
        <v>59</v>
      </c>
      <c r="D609" t="s">
        <v>60</v>
      </c>
      <c r="E609" t="s">
        <v>68</v>
      </c>
      <c r="F609" t="s">
        <v>70</v>
      </c>
      <c r="G609">
        <v>375</v>
      </c>
      <c r="H609">
        <v>80</v>
      </c>
      <c r="I609">
        <v>123</v>
      </c>
      <c r="J609">
        <v>801.22941050382212</v>
      </c>
    </row>
    <row r="610" spans="2:10" x14ac:dyDescent="0.35">
      <c r="B610" t="s">
        <v>12</v>
      </c>
      <c r="C610" t="s">
        <v>59</v>
      </c>
      <c r="D610" t="s">
        <v>60</v>
      </c>
      <c r="E610" t="s">
        <v>68</v>
      </c>
      <c r="F610" t="s">
        <v>70</v>
      </c>
      <c r="G610">
        <v>500</v>
      </c>
      <c r="H610">
        <v>80</v>
      </c>
      <c r="I610">
        <v>80</v>
      </c>
      <c r="J610">
        <v>1157.0548940505507</v>
      </c>
    </row>
    <row r="611" spans="2:10" x14ac:dyDescent="0.35">
      <c r="B611" t="s">
        <v>12</v>
      </c>
      <c r="C611" t="s">
        <v>59</v>
      </c>
      <c r="D611" t="s">
        <v>60</v>
      </c>
      <c r="E611" t="s">
        <v>68</v>
      </c>
      <c r="F611" t="s">
        <v>70</v>
      </c>
      <c r="G611">
        <v>1050</v>
      </c>
      <c r="H611">
        <v>80</v>
      </c>
      <c r="I611">
        <v>80</v>
      </c>
      <c r="J611">
        <v>3320.6231314203437</v>
      </c>
    </row>
    <row r="612" spans="2:10" x14ac:dyDescent="0.35">
      <c r="B612" t="s">
        <v>12</v>
      </c>
      <c r="C612" t="s">
        <v>59</v>
      </c>
      <c r="D612" t="s">
        <v>60</v>
      </c>
      <c r="E612" t="s">
        <v>68</v>
      </c>
      <c r="F612" t="s">
        <v>70</v>
      </c>
      <c r="G612">
        <v>450</v>
      </c>
      <c r="H612">
        <v>80</v>
      </c>
      <c r="I612">
        <v>80</v>
      </c>
      <c r="J612">
        <v>964.21241170879216</v>
      </c>
    </row>
    <row r="613" spans="2:10" x14ac:dyDescent="0.35">
      <c r="B613" t="s">
        <v>12</v>
      </c>
      <c r="C613" t="s">
        <v>59</v>
      </c>
      <c r="D613" t="s">
        <v>60</v>
      </c>
      <c r="E613" t="s">
        <v>68</v>
      </c>
      <c r="F613" t="s">
        <v>70</v>
      </c>
      <c r="G613">
        <v>450</v>
      </c>
      <c r="H613">
        <v>80</v>
      </c>
      <c r="I613">
        <v>80</v>
      </c>
      <c r="J613">
        <v>964.21241170879227</v>
      </c>
    </row>
    <row r="614" spans="2:10" x14ac:dyDescent="0.35">
      <c r="B614" t="s">
        <v>12</v>
      </c>
      <c r="C614" t="s">
        <v>59</v>
      </c>
      <c r="D614" t="s">
        <v>60</v>
      </c>
      <c r="E614" t="s">
        <v>68</v>
      </c>
      <c r="F614" t="s">
        <v>70</v>
      </c>
      <c r="G614">
        <v>1950</v>
      </c>
      <c r="H614">
        <v>80</v>
      </c>
      <c r="I614">
        <v>80</v>
      </c>
      <c r="J614">
        <v>6714.6508206352919</v>
      </c>
    </row>
    <row r="615" spans="2:10" x14ac:dyDescent="0.35">
      <c r="B615" t="s">
        <v>12</v>
      </c>
      <c r="C615" t="s">
        <v>59</v>
      </c>
      <c r="D615" t="s">
        <v>60</v>
      </c>
      <c r="E615" t="s">
        <v>68</v>
      </c>
      <c r="F615" t="s">
        <v>70</v>
      </c>
      <c r="G615">
        <v>1950</v>
      </c>
      <c r="H615">
        <v>80</v>
      </c>
      <c r="I615">
        <v>80</v>
      </c>
      <c r="J615">
        <v>6714.6508206352928</v>
      </c>
    </row>
    <row r="616" spans="2:10" x14ac:dyDescent="0.35">
      <c r="B616" t="s">
        <v>12</v>
      </c>
      <c r="C616" t="s">
        <v>59</v>
      </c>
      <c r="D616" t="s">
        <v>60</v>
      </c>
      <c r="E616" t="s">
        <v>68</v>
      </c>
      <c r="F616" t="s">
        <v>70</v>
      </c>
      <c r="G616">
        <v>600</v>
      </c>
      <c r="H616">
        <v>80</v>
      </c>
      <c r="I616">
        <v>80</v>
      </c>
      <c r="J616">
        <v>1359.8505367712387</v>
      </c>
    </row>
    <row r="617" spans="2:10" x14ac:dyDescent="0.35">
      <c r="B617" t="s">
        <v>12</v>
      </c>
      <c r="C617" t="s">
        <v>59</v>
      </c>
      <c r="D617" t="s">
        <v>60</v>
      </c>
      <c r="E617" t="s">
        <v>68</v>
      </c>
      <c r="F617" t="s">
        <v>70</v>
      </c>
      <c r="G617">
        <v>1800</v>
      </c>
      <c r="H617">
        <v>80</v>
      </c>
      <c r="I617">
        <v>123</v>
      </c>
      <c r="J617">
        <v>6243.1198476835089</v>
      </c>
    </row>
    <row r="618" spans="2:10" x14ac:dyDescent="0.35">
      <c r="B618" t="s">
        <v>12</v>
      </c>
      <c r="C618" t="s">
        <v>59</v>
      </c>
      <c r="D618" t="s">
        <v>60</v>
      </c>
      <c r="E618" t="s">
        <v>68</v>
      </c>
      <c r="F618" t="s">
        <v>70</v>
      </c>
      <c r="G618">
        <v>700</v>
      </c>
      <c r="H618">
        <v>80</v>
      </c>
      <c r="I618">
        <v>80</v>
      </c>
      <c r="J618">
        <v>1749.2679365968543</v>
      </c>
    </row>
    <row r="619" spans="2:10" x14ac:dyDescent="0.35">
      <c r="B619" t="s">
        <v>12</v>
      </c>
      <c r="C619" t="s">
        <v>59</v>
      </c>
      <c r="D619" t="s">
        <v>60</v>
      </c>
      <c r="E619" t="s">
        <v>68</v>
      </c>
      <c r="F619" t="s">
        <v>70</v>
      </c>
      <c r="G619">
        <v>300</v>
      </c>
      <c r="H619">
        <v>80</v>
      </c>
      <c r="I619">
        <v>80</v>
      </c>
      <c r="J619">
        <v>714.13925718818916</v>
      </c>
    </row>
    <row r="620" spans="2:10" x14ac:dyDescent="0.35">
      <c r="B620" t="s">
        <v>12</v>
      </c>
      <c r="C620" t="s">
        <v>59</v>
      </c>
      <c r="D620" t="s">
        <v>60</v>
      </c>
      <c r="E620" t="s">
        <v>68</v>
      </c>
      <c r="F620" t="s">
        <v>70</v>
      </c>
      <c r="G620">
        <v>1950</v>
      </c>
      <c r="H620">
        <v>80</v>
      </c>
      <c r="I620">
        <v>80</v>
      </c>
      <c r="J620">
        <v>6714.6508206352901</v>
      </c>
    </row>
    <row r="621" spans="2:10" x14ac:dyDescent="0.35">
      <c r="B621" t="s">
        <v>12</v>
      </c>
      <c r="C621" t="s">
        <v>59</v>
      </c>
      <c r="D621" t="s">
        <v>60</v>
      </c>
      <c r="E621" t="s">
        <v>68</v>
      </c>
      <c r="F621" t="s">
        <v>70</v>
      </c>
      <c r="G621">
        <v>600</v>
      </c>
      <c r="H621">
        <v>80</v>
      </c>
      <c r="I621">
        <v>80</v>
      </c>
      <c r="J621">
        <v>1359.8505367712385</v>
      </c>
    </row>
    <row r="622" spans="2:10" x14ac:dyDescent="0.35">
      <c r="B622" t="s">
        <v>12</v>
      </c>
      <c r="C622" t="s">
        <v>59</v>
      </c>
      <c r="D622" t="s">
        <v>60</v>
      </c>
      <c r="E622" t="s">
        <v>68</v>
      </c>
      <c r="F622" t="s">
        <v>70</v>
      </c>
      <c r="G622">
        <v>175</v>
      </c>
      <c r="H622">
        <v>80</v>
      </c>
      <c r="I622" t="e">
        <v>#N/A</v>
      </c>
      <c r="J622">
        <v>0</v>
      </c>
    </row>
    <row r="623" spans="2:10" x14ac:dyDescent="0.35">
      <c r="B623" t="s">
        <v>12</v>
      </c>
      <c r="C623" t="s">
        <v>59</v>
      </c>
      <c r="D623" t="s">
        <v>60</v>
      </c>
      <c r="E623" t="s">
        <v>68</v>
      </c>
      <c r="F623" t="s">
        <v>70</v>
      </c>
      <c r="G623">
        <v>250</v>
      </c>
      <c r="H623">
        <v>80</v>
      </c>
      <c r="I623">
        <v>80</v>
      </c>
      <c r="J623">
        <v>617.09594349362703</v>
      </c>
    </row>
    <row r="624" spans="2:10" x14ac:dyDescent="0.35">
      <c r="B624" t="s">
        <v>12</v>
      </c>
      <c r="C624" t="s">
        <v>59</v>
      </c>
      <c r="D624" t="s">
        <v>60</v>
      </c>
      <c r="E624" t="s">
        <v>68</v>
      </c>
      <c r="F624" t="s">
        <v>70</v>
      </c>
      <c r="G624">
        <v>300</v>
      </c>
      <c r="H624">
        <v>80</v>
      </c>
      <c r="I624" t="e">
        <v>#N/A</v>
      </c>
      <c r="J624">
        <v>0</v>
      </c>
    </row>
    <row r="625" spans="2:10" x14ac:dyDescent="0.35">
      <c r="B625" t="s">
        <v>12</v>
      </c>
      <c r="C625" t="s">
        <v>59</v>
      </c>
      <c r="D625" t="s">
        <v>60</v>
      </c>
      <c r="E625" t="s">
        <v>68</v>
      </c>
      <c r="F625" t="s">
        <v>70</v>
      </c>
      <c r="G625">
        <v>1500</v>
      </c>
      <c r="H625">
        <v>80</v>
      </c>
      <c r="I625" t="e">
        <v>#N/A</v>
      </c>
      <c r="J625">
        <v>0</v>
      </c>
    </row>
    <row r="626" spans="2:10" x14ac:dyDescent="0.35">
      <c r="B626" t="s">
        <v>12</v>
      </c>
      <c r="C626" t="s">
        <v>59</v>
      </c>
      <c r="D626" t="s">
        <v>60</v>
      </c>
      <c r="E626" t="s">
        <v>68</v>
      </c>
      <c r="F626" t="s">
        <v>70</v>
      </c>
      <c r="G626">
        <v>1200</v>
      </c>
      <c r="H626">
        <v>80</v>
      </c>
      <c r="I626" t="e">
        <v>#N/A</v>
      </c>
      <c r="J626">
        <v>0</v>
      </c>
    </row>
    <row r="627" spans="2:10" x14ac:dyDescent="0.35">
      <c r="B627" t="s">
        <v>12</v>
      </c>
      <c r="C627" t="s">
        <v>59</v>
      </c>
      <c r="D627" t="s">
        <v>60</v>
      </c>
      <c r="E627" t="s">
        <v>68</v>
      </c>
      <c r="F627" t="s">
        <v>70</v>
      </c>
      <c r="G627">
        <v>100</v>
      </c>
      <c r="H627">
        <v>80</v>
      </c>
      <c r="I627" t="e">
        <v>#N/A</v>
      </c>
      <c r="J627">
        <v>0</v>
      </c>
    </row>
    <row r="628" spans="2:10" x14ac:dyDescent="0.35">
      <c r="B628" t="s">
        <v>12</v>
      </c>
      <c r="C628" t="s">
        <v>59</v>
      </c>
      <c r="D628" t="s">
        <v>60</v>
      </c>
      <c r="E628" t="s">
        <v>68</v>
      </c>
      <c r="F628" t="s">
        <v>70</v>
      </c>
      <c r="G628">
        <v>600</v>
      </c>
      <c r="H628">
        <v>80</v>
      </c>
      <c r="I628">
        <v>80</v>
      </c>
      <c r="J628">
        <v>1359.8505367712382</v>
      </c>
    </row>
    <row r="629" spans="2:10" x14ac:dyDescent="0.35">
      <c r="B629" t="s">
        <v>12</v>
      </c>
      <c r="C629" t="s">
        <v>59</v>
      </c>
      <c r="D629" t="s">
        <v>60</v>
      </c>
      <c r="E629" t="s">
        <v>68</v>
      </c>
      <c r="F629" t="s">
        <v>70</v>
      </c>
      <c r="G629">
        <v>750</v>
      </c>
      <c r="H629">
        <v>80</v>
      </c>
      <c r="I629">
        <v>80</v>
      </c>
      <c r="J629">
        <v>1851.2878304808808</v>
      </c>
    </row>
    <row r="630" spans="2:10" x14ac:dyDescent="0.35">
      <c r="B630" t="s">
        <v>12</v>
      </c>
      <c r="C630" t="s">
        <v>59</v>
      </c>
      <c r="D630" t="s">
        <v>60</v>
      </c>
      <c r="E630" t="s">
        <v>68</v>
      </c>
      <c r="F630" t="s">
        <v>70</v>
      </c>
      <c r="G630">
        <v>225</v>
      </c>
      <c r="H630">
        <v>80</v>
      </c>
      <c r="I630">
        <v>123</v>
      </c>
      <c r="J630">
        <v>613.36350835152848</v>
      </c>
    </row>
    <row r="631" spans="2:10" x14ac:dyDescent="0.35">
      <c r="B631" t="s">
        <v>12</v>
      </c>
      <c r="C631" t="s">
        <v>59</v>
      </c>
      <c r="D631" t="s">
        <v>60</v>
      </c>
      <c r="E631" t="s">
        <v>68</v>
      </c>
      <c r="F631" t="s">
        <v>70</v>
      </c>
      <c r="G631">
        <v>575</v>
      </c>
      <c r="H631">
        <v>80</v>
      </c>
      <c r="I631">
        <v>123</v>
      </c>
      <c r="J631">
        <v>1359.8505367712385</v>
      </c>
    </row>
    <row r="632" spans="2:10" x14ac:dyDescent="0.35">
      <c r="B632" t="s">
        <v>12</v>
      </c>
      <c r="C632" t="s">
        <v>59</v>
      </c>
      <c r="D632" t="s">
        <v>60</v>
      </c>
      <c r="E632" t="s">
        <v>68</v>
      </c>
      <c r="F632" t="s">
        <v>70</v>
      </c>
      <c r="G632">
        <v>450</v>
      </c>
      <c r="H632">
        <v>80</v>
      </c>
      <c r="I632">
        <v>80</v>
      </c>
      <c r="J632">
        <v>964.21241170879205</v>
      </c>
    </row>
    <row r="633" spans="2:10" x14ac:dyDescent="0.35">
      <c r="B633" t="s">
        <v>12</v>
      </c>
      <c r="C633" t="s">
        <v>59</v>
      </c>
      <c r="D633" t="s">
        <v>60</v>
      </c>
      <c r="E633" t="s">
        <v>68</v>
      </c>
      <c r="F633" t="s">
        <v>70</v>
      </c>
      <c r="G633">
        <v>375</v>
      </c>
      <c r="H633">
        <v>80</v>
      </c>
      <c r="I633">
        <v>123</v>
      </c>
      <c r="J633">
        <v>801.22941050382201</v>
      </c>
    </row>
    <row r="634" spans="2:10" x14ac:dyDescent="0.35">
      <c r="B634" t="s">
        <v>12</v>
      </c>
      <c r="C634" t="s">
        <v>59</v>
      </c>
      <c r="D634" t="s">
        <v>60</v>
      </c>
      <c r="E634" t="s">
        <v>68</v>
      </c>
      <c r="F634" t="s">
        <v>70</v>
      </c>
      <c r="G634">
        <v>225</v>
      </c>
      <c r="H634">
        <v>80</v>
      </c>
      <c r="I634">
        <v>123</v>
      </c>
      <c r="J634">
        <v>613.36350835152859</v>
      </c>
    </row>
    <row r="635" spans="2:10" x14ac:dyDescent="0.35">
      <c r="B635" t="s">
        <v>12</v>
      </c>
      <c r="C635" t="s">
        <v>59</v>
      </c>
      <c r="D635" t="s">
        <v>60</v>
      </c>
      <c r="E635" t="s">
        <v>68</v>
      </c>
      <c r="F635" t="s">
        <v>70</v>
      </c>
      <c r="G635">
        <v>200</v>
      </c>
      <c r="H635">
        <v>80</v>
      </c>
      <c r="I635">
        <v>123</v>
      </c>
      <c r="J635">
        <v>485.21656847281167</v>
      </c>
    </row>
    <row r="636" spans="2:10" x14ac:dyDescent="0.35">
      <c r="B636" t="s">
        <v>12</v>
      </c>
      <c r="C636" t="s">
        <v>59</v>
      </c>
      <c r="D636" t="s">
        <v>60</v>
      </c>
      <c r="E636" t="s">
        <v>68</v>
      </c>
      <c r="F636" t="s">
        <v>70</v>
      </c>
      <c r="G636">
        <v>225</v>
      </c>
      <c r="H636">
        <v>80</v>
      </c>
      <c r="I636">
        <v>123</v>
      </c>
      <c r="J636">
        <v>613.36350835152825</v>
      </c>
    </row>
    <row r="637" spans="2:10" x14ac:dyDescent="0.35">
      <c r="B637" t="s">
        <v>12</v>
      </c>
      <c r="C637" t="s">
        <v>59</v>
      </c>
      <c r="D637" t="s">
        <v>60</v>
      </c>
      <c r="E637" t="s">
        <v>68</v>
      </c>
      <c r="F637" t="s">
        <v>70</v>
      </c>
      <c r="G637">
        <v>300</v>
      </c>
      <c r="H637">
        <v>80</v>
      </c>
      <c r="I637">
        <v>123</v>
      </c>
      <c r="J637">
        <v>714.13925718818939</v>
      </c>
    </row>
    <row r="638" spans="2:10" x14ac:dyDescent="0.35">
      <c r="B638" t="s">
        <v>13</v>
      </c>
      <c r="C638" t="s">
        <v>59</v>
      </c>
      <c r="D638" t="s">
        <v>60</v>
      </c>
      <c r="E638" t="s">
        <v>68</v>
      </c>
      <c r="F638" t="s">
        <v>69</v>
      </c>
      <c r="G638">
        <v>100</v>
      </c>
      <c r="H638">
        <v>80</v>
      </c>
      <c r="I638">
        <v>84</v>
      </c>
      <c r="J638">
        <v>330.94258259940472</v>
      </c>
    </row>
    <row r="639" spans="2:10" x14ac:dyDescent="0.35">
      <c r="B639" t="s">
        <v>13</v>
      </c>
      <c r="C639" t="s">
        <v>59</v>
      </c>
      <c r="D639" t="s">
        <v>60</v>
      </c>
      <c r="E639" t="s">
        <v>68</v>
      </c>
      <c r="F639" t="s">
        <v>69</v>
      </c>
      <c r="G639">
        <v>100</v>
      </c>
      <c r="H639">
        <v>80</v>
      </c>
      <c r="I639">
        <v>84</v>
      </c>
      <c r="J639">
        <v>330.94258259940483</v>
      </c>
    </row>
    <row r="640" spans="2:10" x14ac:dyDescent="0.35">
      <c r="B640" t="s">
        <v>13</v>
      </c>
      <c r="C640" t="s">
        <v>59</v>
      </c>
      <c r="D640" t="s">
        <v>60</v>
      </c>
      <c r="E640" t="s">
        <v>68</v>
      </c>
      <c r="F640" t="s">
        <v>69</v>
      </c>
      <c r="G640">
        <v>100</v>
      </c>
      <c r="H640">
        <v>80</v>
      </c>
      <c r="I640">
        <v>123</v>
      </c>
      <c r="J640">
        <v>330.94258259940472</v>
      </c>
    </row>
    <row r="641" spans="2:10" x14ac:dyDescent="0.35">
      <c r="B641" t="s">
        <v>13</v>
      </c>
      <c r="C641" t="s">
        <v>59</v>
      </c>
      <c r="D641" t="s">
        <v>60</v>
      </c>
      <c r="E641" t="s">
        <v>68</v>
      </c>
      <c r="F641" t="s">
        <v>69</v>
      </c>
      <c r="G641">
        <v>100</v>
      </c>
      <c r="H641">
        <v>80</v>
      </c>
      <c r="I641">
        <v>123</v>
      </c>
      <c r="J641">
        <v>330.94258259940483</v>
      </c>
    </row>
    <row r="642" spans="2:10" x14ac:dyDescent="0.35">
      <c r="B642" t="s">
        <v>13</v>
      </c>
      <c r="C642" t="s">
        <v>59</v>
      </c>
      <c r="D642" t="s">
        <v>60</v>
      </c>
      <c r="E642" t="s">
        <v>68</v>
      </c>
      <c r="F642" t="s">
        <v>69</v>
      </c>
      <c r="G642">
        <v>100</v>
      </c>
      <c r="H642">
        <v>80</v>
      </c>
      <c r="I642" t="e">
        <v>#N/A</v>
      </c>
      <c r="J642">
        <v>0</v>
      </c>
    </row>
    <row r="643" spans="2:10" x14ac:dyDescent="0.35">
      <c r="B643" t="s">
        <v>13</v>
      </c>
      <c r="C643" t="s">
        <v>59</v>
      </c>
      <c r="D643" t="s">
        <v>60</v>
      </c>
      <c r="E643" t="s">
        <v>68</v>
      </c>
      <c r="F643" t="s">
        <v>69</v>
      </c>
      <c r="G643">
        <v>150</v>
      </c>
      <c r="H643">
        <v>80</v>
      </c>
      <c r="I643" t="e">
        <v>#N/A</v>
      </c>
      <c r="J643">
        <v>0</v>
      </c>
    </row>
    <row r="644" spans="2:10" x14ac:dyDescent="0.35">
      <c r="B644" t="s">
        <v>13</v>
      </c>
      <c r="C644" t="s">
        <v>59</v>
      </c>
      <c r="D644" t="s">
        <v>60</v>
      </c>
      <c r="E644" t="s">
        <v>68</v>
      </c>
      <c r="F644" t="s">
        <v>69</v>
      </c>
      <c r="G644">
        <v>200</v>
      </c>
      <c r="H644">
        <v>80</v>
      </c>
      <c r="I644">
        <v>123</v>
      </c>
      <c r="J644">
        <v>485.2165684728115</v>
      </c>
    </row>
    <row r="645" spans="2:10" x14ac:dyDescent="0.35">
      <c r="B645" t="s">
        <v>13</v>
      </c>
      <c r="C645" t="s">
        <v>59</v>
      </c>
      <c r="D645" t="s">
        <v>60</v>
      </c>
      <c r="E645" t="s">
        <v>68</v>
      </c>
      <c r="F645" t="s">
        <v>69</v>
      </c>
      <c r="G645">
        <v>100</v>
      </c>
      <c r="H645">
        <v>80</v>
      </c>
      <c r="I645">
        <v>86</v>
      </c>
      <c r="J645">
        <v>330.94258259940483</v>
      </c>
    </row>
    <row r="646" spans="2:10" x14ac:dyDescent="0.35">
      <c r="B646" t="s">
        <v>13</v>
      </c>
      <c r="C646" t="s">
        <v>59</v>
      </c>
      <c r="D646" t="s">
        <v>60</v>
      </c>
      <c r="E646" t="s">
        <v>68</v>
      </c>
      <c r="F646" t="s">
        <v>69</v>
      </c>
      <c r="G646">
        <v>200</v>
      </c>
      <c r="H646">
        <v>80</v>
      </c>
      <c r="I646">
        <v>84</v>
      </c>
      <c r="J646">
        <v>485.21656847281162</v>
      </c>
    </row>
    <row r="647" spans="2:10" x14ac:dyDescent="0.35">
      <c r="B647" t="s">
        <v>13</v>
      </c>
      <c r="C647" t="s">
        <v>59</v>
      </c>
      <c r="D647" t="s">
        <v>60</v>
      </c>
      <c r="E647" t="s">
        <v>68</v>
      </c>
      <c r="F647" t="s">
        <v>69</v>
      </c>
      <c r="G647">
        <v>100</v>
      </c>
      <c r="H647">
        <v>80</v>
      </c>
      <c r="I647">
        <v>86</v>
      </c>
      <c r="J647">
        <v>330.94258259940472</v>
      </c>
    </row>
    <row r="648" spans="2:10" x14ac:dyDescent="0.35">
      <c r="B648" t="s">
        <v>13</v>
      </c>
      <c r="C648" t="s">
        <v>59</v>
      </c>
      <c r="D648" t="s">
        <v>60</v>
      </c>
      <c r="E648" t="s">
        <v>68</v>
      </c>
      <c r="F648" t="s">
        <v>69</v>
      </c>
      <c r="G648">
        <v>150</v>
      </c>
      <c r="H648">
        <v>80</v>
      </c>
      <c r="I648">
        <v>123</v>
      </c>
      <c r="J648">
        <v>457.84537743075549</v>
      </c>
    </row>
    <row r="649" spans="2:10" x14ac:dyDescent="0.35">
      <c r="B649" t="s">
        <v>13</v>
      </c>
      <c r="C649" t="s">
        <v>59</v>
      </c>
      <c r="D649" t="s">
        <v>60</v>
      </c>
      <c r="E649" t="s">
        <v>68</v>
      </c>
      <c r="F649" t="s">
        <v>69</v>
      </c>
      <c r="G649">
        <v>150</v>
      </c>
      <c r="H649">
        <v>80</v>
      </c>
      <c r="I649">
        <v>123</v>
      </c>
      <c r="J649">
        <v>457.84537743075543</v>
      </c>
    </row>
    <row r="650" spans="2:10" x14ac:dyDescent="0.35">
      <c r="B650" t="s">
        <v>13</v>
      </c>
      <c r="C650" t="s">
        <v>59</v>
      </c>
      <c r="D650" t="s">
        <v>60</v>
      </c>
      <c r="E650" t="s">
        <v>68</v>
      </c>
      <c r="F650" t="s">
        <v>69</v>
      </c>
      <c r="G650">
        <v>200</v>
      </c>
      <c r="H650">
        <v>80</v>
      </c>
      <c r="I650">
        <v>84</v>
      </c>
      <c r="J650">
        <v>485.2165684728115</v>
      </c>
    </row>
    <row r="651" spans="2:10" x14ac:dyDescent="0.35">
      <c r="B651" t="s">
        <v>13</v>
      </c>
      <c r="C651" t="s">
        <v>59</v>
      </c>
      <c r="D651" t="s">
        <v>60</v>
      </c>
      <c r="E651" t="s">
        <v>68</v>
      </c>
      <c r="F651" t="s">
        <v>69</v>
      </c>
      <c r="G651">
        <v>225</v>
      </c>
      <c r="H651">
        <v>80</v>
      </c>
      <c r="I651">
        <v>84</v>
      </c>
      <c r="J651">
        <v>613.36350835152848</v>
      </c>
    </row>
    <row r="652" spans="2:10" x14ac:dyDescent="0.35">
      <c r="B652" t="s">
        <v>13</v>
      </c>
      <c r="C652" t="s">
        <v>59</v>
      </c>
      <c r="D652" t="s">
        <v>60</v>
      </c>
      <c r="E652" t="s">
        <v>68</v>
      </c>
      <c r="F652" t="s">
        <v>69</v>
      </c>
      <c r="G652">
        <v>300</v>
      </c>
      <c r="H652">
        <v>80</v>
      </c>
      <c r="I652">
        <v>68</v>
      </c>
      <c r="J652">
        <v>714.13925718818928</v>
      </c>
    </row>
    <row r="653" spans="2:10" x14ac:dyDescent="0.35">
      <c r="B653" t="s">
        <v>13</v>
      </c>
      <c r="C653" t="s">
        <v>59</v>
      </c>
      <c r="D653" t="s">
        <v>60</v>
      </c>
      <c r="E653" t="s">
        <v>68</v>
      </c>
      <c r="F653" t="s">
        <v>69</v>
      </c>
      <c r="G653">
        <v>250</v>
      </c>
      <c r="H653">
        <v>80</v>
      </c>
      <c r="I653">
        <v>84</v>
      </c>
      <c r="J653">
        <v>617.09594349362703</v>
      </c>
    </row>
    <row r="654" spans="2:10" x14ac:dyDescent="0.35">
      <c r="B654" t="s">
        <v>13</v>
      </c>
      <c r="C654" t="s">
        <v>59</v>
      </c>
      <c r="D654" t="s">
        <v>60</v>
      </c>
      <c r="E654" t="s">
        <v>68</v>
      </c>
      <c r="F654" t="s">
        <v>69</v>
      </c>
      <c r="G654">
        <v>150</v>
      </c>
      <c r="H654">
        <v>80</v>
      </c>
      <c r="I654">
        <v>123</v>
      </c>
      <c r="J654">
        <v>457.84537743075555</v>
      </c>
    </row>
    <row r="655" spans="2:10" x14ac:dyDescent="0.35">
      <c r="B655" t="s">
        <v>13</v>
      </c>
      <c r="C655" t="s">
        <v>59</v>
      </c>
      <c r="D655" t="s">
        <v>60</v>
      </c>
      <c r="E655" t="s">
        <v>68</v>
      </c>
      <c r="F655" t="s">
        <v>69</v>
      </c>
      <c r="G655">
        <v>200</v>
      </c>
      <c r="H655">
        <v>80</v>
      </c>
      <c r="I655">
        <v>123</v>
      </c>
      <c r="J655">
        <v>485.21656847281162</v>
      </c>
    </row>
    <row r="656" spans="2:10" x14ac:dyDescent="0.35">
      <c r="B656" t="s">
        <v>13</v>
      </c>
      <c r="C656" t="s">
        <v>59</v>
      </c>
      <c r="D656" t="s">
        <v>60</v>
      </c>
      <c r="E656" t="s">
        <v>68</v>
      </c>
      <c r="F656" t="s">
        <v>69</v>
      </c>
      <c r="G656">
        <v>300</v>
      </c>
      <c r="H656">
        <v>80</v>
      </c>
      <c r="I656">
        <v>123</v>
      </c>
      <c r="J656">
        <v>714.13925718818928</v>
      </c>
    </row>
    <row r="657" spans="2:10" x14ac:dyDescent="0.35">
      <c r="B657" t="s">
        <v>13</v>
      </c>
      <c r="C657" t="s">
        <v>59</v>
      </c>
      <c r="D657" t="s">
        <v>60</v>
      </c>
      <c r="E657" t="s">
        <v>68</v>
      </c>
      <c r="F657" t="s">
        <v>69</v>
      </c>
      <c r="G657">
        <v>300</v>
      </c>
      <c r="H657">
        <v>80</v>
      </c>
      <c r="I657">
        <v>123</v>
      </c>
      <c r="J657">
        <v>714.13925718818916</v>
      </c>
    </row>
    <row r="658" spans="2:10" x14ac:dyDescent="0.35">
      <c r="B658" t="s">
        <v>13</v>
      </c>
      <c r="C658" t="s">
        <v>59</v>
      </c>
      <c r="D658" t="s">
        <v>60</v>
      </c>
      <c r="E658" t="s">
        <v>68</v>
      </c>
      <c r="F658" t="s">
        <v>69</v>
      </c>
      <c r="G658">
        <v>90</v>
      </c>
      <c r="H658">
        <v>80</v>
      </c>
      <c r="I658" t="e">
        <v>#N/A</v>
      </c>
      <c r="J658">
        <v>0</v>
      </c>
    </row>
    <row r="659" spans="2:10" x14ac:dyDescent="0.35">
      <c r="B659" t="s">
        <v>13</v>
      </c>
      <c r="C659" t="s">
        <v>59</v>
      </c>
      <c r="D659" t="s">
        <v>60</v>
      </c>
      <c r="E659" t="s">
        <v>68</v>
      </c>
      <c r="F659" t="s">
        <v>69</v>
      </c>
      <c r="G659">
        <v>100</v>
      </c>
      <c r="H659">
        <v>80</v>
      </c>
      <c r="I659">
        <v>86</v>
      </c>
      <c r="J659">
        <v>330.94258259940489</v>
      </c>
    </row>
    <row r="660" spans="2:10" x14ac:dyDescent="0.35">
      <c r="B660" t="s">
        <v>13</v>
      </c>
      <c r="C660" t="s">
        <v>59</v>
      </c>
      <c r="D660" t="s">
        <v>60</v>
      </c>
      <c r="E660" t="s">
        <v>68</v>
      </c>
      <c r="F660" t="s">
        <v>69</v>
      </c>
      <c r="G660">
        <v>200</v>
      </c>
      <c r="H660">
        <v>80</v>
      </c>
      <c r="I660">
        <v>123</v>
      </c>
      <c r="J660">
        <v>485.21656847281145</v>
      </c>
    </row>
    <row r="661" spans="2:10" x14ac:dyDescent="0.35">
      <c r="B661" t="s">
        <v>13</v>
      </c>
      <c r="C661" t="s">
        <v>59</v>
      </c>
      <c r="D661" t="s">
        <v>60</v>
      </c>
      <c r="E661" t="s">
        <v>68</v>
      </c>
      <c r="F661" t="s">
        <v>69</v>
      </c>
      <c r="G661">
        <v>375</v>
      </c>
      <c r="H661">
        <v>80</v>
      </c>
      <c r="I661">
        <v>123</v>
      </c>
      <c r="J661">
        <v>801.22941050382224</v>
      </c>
    </row>
    <row r="662" spans="2:10" x14ac:dyDescent="0.35">
      <c r="B662" t="s">
        <v>13</v>
      </c>
      <c r="C662" t="s">
        <v>59</v>
      </c>
      <c r="D662" t="s">
        <v>60</v>
      </c>
      <c r="E662" t="s">
        <v>68</v>
      </c>
      <c r="F662" t="s">
        <v>69</v>
      </c>
      <c r="G662">
        <v>150</v>
      </c>
      <c r="H662">
        <v>80</v>
      </c>
      <c r="I662">
        <v>84</v>
      </c>
      <c r="J662">
        <v>457.84537743075543</v>
      </c>
    </row>
    <row r="663" spans="2:10" x14ac:dyDescent="0.35">
      <c r="B663" t="s">
        <v>13</v>
      </c>
      <c r="C663" t="s">
        <v>59</v>
      </c>
      <c r="D663" t="s">
        <v>60</v>
      </c>
      <c r="E663" t="s">
        <v>68</v>
      </c>
      <c r="F663" t="s">
        <v>69</v>
      </c>
      <c r="G663">
        <v>250</v>
      </c>
      <c r="H663">
        <v>80</v>
      </c>
      <c r="I663">
        <v>84</v>
      </c>
      <c r="J663">
        <v>617.09594349362692</v>
      </c>
    </row>
    <row r="664" spans="2:10" x14ac:dyDescent="0.35">
      <c r="B664" t="s">
        <v>13</v>
      </c>
      <c r="C664" t="s">
        <v>59</v>
      </c>
      <c r="D664" t="s">
        <v>60</v>
      </c>
      <c r="E664" t="s">
        <v>68</v>
      </c>
      <c r="F664" t="s">
        <v>69</v>
      </c>
      <c r="G664">
        <v>250</v>
      </c>
      <c r="H664">
        <v>80</v>
      </c>
      <c r="I664">
        <v>123</v>
      </c>
      <c r="J664">
        <v>617.09594349362692</v>
      </c>
    </row>
    <row r="665" spans="2:10" x14ac:dyDescent="0.35">
      <c r="B665" t="s">
        <v>13</v>
      </c>
      <c r="C665" t="s">
        <v>59</v>
      </c>
      <c r="D665" t="s">
        <v>60</v>
      </c>
      <c r="E665" t="s">
        <v>68</v>
      </c>
      <c r="F665" t="s">
        <v>69</v>
      </c>
      <c r="G665">
        <v>100</v>
      </c>
      <c r="H665">
        <v>80</v>
      </c>
      <c r="I665">
        <v>84</v>
      </c>
      <c r="J665">
        <v>330.94258259940489</v>
      </c>
    </row>
    <row r="666" spans="2:10" x14ac:dyDescent="0.35">
      <c r="B666" t="s">
        <v>13</v>
      </c>
      <c r="C666" t="s">
        <v>59</v>
      </c>
      <c r="D666" t="s">
        <v>60</v>
      </c>
      <c r="E666" t="s">
        <v>68</v>
      </c>
      <c r="F666" t="s">
        <v>69</v>
      </c>
      <c r="G666">
        <v>100</v>
      </c>
      <c r="H666">
        <v>80</v>
      </c>
      <c r="I666">
        <v>123</v>
      </c>
      <c r="J666">
        <v>330.94258259940489</v>
      </c>
    </row>
    <row r="667" spans="2:10" x14ac:dyDescent="0.35">
      <c r="B667" t="s">
        <v>13</v>
      </c>
      <c r="C667" t="s">
        <v>59</v>
      </c>
      <c r="D667" t="s">
        <v>60</v>
      </c>
      <c r="E667" t="s">
        <v>68</v>
      </c>
      <c r="F667" t="s">
        <v>69</v>
      </c>
      <c r="G667">
        <v>150</v>
      </c>
      <c r="H667">
        <v>80</v>
      </c>
      <c r="I667">
        <v>84</v>
      </c>
      <c r="J667">
        <v>457.84537743075549</v>
      </c>
    </row>
    <row r="668" spans="2:10" x14ac:dyDescent="0.35">
      <c r="B668" t="s">
        <v>13</v>
      </c>
      <c r="C668" t="s">
        <v>59</v>
      </c>
      <c r="D668" t="s">
        <v>60</v>
      </c>
      <c r="E668" t="s">
        <v>68</v>
      </c>
      <c r="F668" t="s">
        <v>69</v>
      </c>
      <c r="G668">
        <v>200</v>
      </c>
      <c r="H668">
        <v>80</v>
      </c>
      <c r="I668">
        <v>123</v>
      </c>
      <c r="J668">
        <v>485.21656847281167</v>
      </c>
    </row>
    <row r="669" spans="2:10" x14ac:dyDescent="0.35">
      <c r="B669" t="s">
        <v>13</v>
      </c>
      <c r="C669" t="s">
        <v>59</v>
      </c>
      <c r="D669" t="s">
        <v>60</v>
      </c>
      <c r="E669" t="s">
        <v>68</v>
      </c>
      <c r="F669" t="s">
        <v>69</v>
      </c>
      <c r="G669">
        <v>160</v>
      </c>
      <c r="H669">
        <v>80</v>
      </c>
      <c r="I669">
        <v>123</v>
      </c>
      <c r="J669">
        <v>485.21656847281162</v>
      </c>
    </row>
    <row r="670" spans="2:10" x14ac:dyDescent="0.35">
      <c r="B670" t="s">
        <v>13</v>
      </c>
      <c r="C670" t="s">
        <v>59</v>
      </c>
      <c r="D670" t="s">
        <v>60</v>
      </c>
      <c r="E670" t="s">
        <v>68</v>
      </c>
      <c r="F670" t="s">
        <v>69</v>
      </c>
      <c r="G670">
        <v>160</v>
      </c>
      <c r="H670">
        <v>80</v>
      </c>
      <c r="I670">
        <v>123</v>
      </c>
      <c r="J670">
        <v>485.2165684728115</v>
      </c>
    </row>
    <row r="671" spans="2:10" x14ac:dyDescent="0.35">
      <c r="B671" t="s">
        <v>13</v>
      </c>
      <c r="C671" t="s">
        <v>59</v>
      </c>
      <c r="D671" t="s">
        <v>60</v>
      </c>
      <c r="E671" t="s">
        <v>68</v>
      </c>
      <c r="F671" t="s">
        <v>69</v>
      </c>
      <c r="G671">
        <v>80</v>
      </c>
      <c r="H671">
        <v>80</v>
      </c>
      <c r="I671" t="e">
        <v>#N/A</v>
      </c>
      <c r="J671">
        <v>0</v>
      </c>
    </row>
    <row r="672" spans="2:10" x14ac:dyDescent="0.35">
      <c r="B672" t="s">
        <v>13</v>
      </c>
      <c r="C672" t="s">
        <v>59</v>
      </c>
      <c r="D672" t="s">
        <v>60</v>
      </c>
      <c r="E672" t="s">
        <v>68</v>
      </c>
      <c r="F672" t="s">
        <v>69</v>
      </c>
      <c r="G672">
        <v>160</v>
      </c>
      <c r="H672">
        <v>80</v>
      </c>
      <c r="I672">
        <v>84</v>
      </c>
      <c r="J672">
        <v>485.21656847281162</v>
      </c>
    </row>
    <row r="673" spans="2:10" x14ac:dyDescent="0.35">
      <c r="B673" t="s">
        <v>13</v>
      </c>
      <c r="C673" t="s">
        <v>59</v>
      </c>
      <c r="D673" t="s">
        <v>60</v>
      </c>
      <c r="E673" t="s">
        <v>68</v>
      </c>
      <c r="F673" t="s">
        <v>69</v>
      </c>
      <c r="G673">
        <v>160</v>
      </c>
      <c r="H673">
        <v>80</v>
      </c>
      <c r="I673">
        <v>84</v>
      </c>
      <c r="J673">
        <v>485.2165684728115</v>
      </c>
    </row>
    <row r="674" spans="2:10" x14ac:dyDescent="0.35">
      <c r="B674" t="s">
        <v>13</v>
      </c>
      <c r="C674" t="s">
        <v>59</v>
      </c>
      <c r="D674" t="s">
        <v>60</v>
      </c>
      <c r="E674" t="s">
        <v>68</v>
      </c>
      <c r="F674" t="s">
        <v>69</v>
      </c>
      <c r="G674">
        <v>250</v>
      </c>
      <c r="H674">
        <v>80</v>
      </c>
      <c r="I674" t="e">
        <v>#N/A</v>
      </c>
      <c r="J674">
        <v>0</v>
      </c>
    </row>
    <row r="675" spans="2:10" x14ac:dyDescent="0.35">
      <c r="B675" t="s">
        <v>13</v>
      </c>
      <c r="C675" t="s">
        <v>59</v>
      </c>
      <c r="D675" t="s">
        <v>60</v>
      </c>
      <c r="E675" t="s">
        <v>68</v>
      </c>
      <c r="F675" t="s">
        <v>69</v>
      </c>
      <c r="G675">
        <v>150</v>
      </c>
      <c r="H675">
        <v>80</v>
      </c>
      <c r="I675">
        <v>84</v>
      </c>
      <c r="J675">
        <v>457.84537743075555</v>
      </c>
    </row>
    <row r="676" spans="2:10" x14ac:dyDescent="0.35">
      <c r="B676" t="s">
        <v>13</v>
      </c>
      <c r="C676" t="s">
        <v>59</v>
      </c>
      <c r="D676" t="s">
        <v>60</v>
      </c>
      <c r="E676" t="s">
        <v>68</v>
      </c>
      <c r="F676" t="s">
        <v>69</v>
      </c>
      <c r="G676">
        <v>225</v>
      </c>
      <c r="H676">
        <v>80</v>
      </c>
      <c r="I676">
        <v>84</v>
      </c>
      <c r="J676">
        <v>613.36350835152825</v>
      </c>
    </row>
    <row r="677" spans="2:10" x14ac:dyDescent="0.35">
      <c r="B677" t="s">
        <v>13</v>
      </c>
      <c r="C677" t="s">
        <v>59</v>
      </c>
      <c r="D677" t="s">
        <v>60</v>
      </c>
      <c r="E677" t="s">
        <v>68</v>
      </c>
      <c r="F677" t="s">
        <v>69</v>
      </c>
      <c r="G677">
        <v>0</v>
      </c>
      <c r="H677">
        <v>80</v>
      </c>
      <c r="I677">
        <v>123</v>
      </c>
      <c r="J677">
        <v>457.84537743075555</v>
      </c>
    </row>
    <row r="678" spans="2:10" x14ac:dyDescent="0.35">
      <c r="B678" t="s">
        <v>13</v>
      </c>
      <c r="C678" t="s">
        <v>59</v>
      </c>
      <c r="D678" t="s">
        <v>60</v>
      </c>
      <c r="E678" t="s">
        <v>68</v>
      </c>
      <c r="F678" t="s">
        <v>69</v>
      </c>
      <c r="G678">
        <v>225</v>
      </c>
      <c r="H678">
        <v>80</v>
      </c>
      <c r="I678">
        <v>84</v>
      </c>
      <c r="J678">
        <v>613.36350835152859</v>
      </c>
    </row>
    <row r="679" spans="2:10" x14ac:dyDescent="0.35">
      <c r="B679" t="s">
        <v>13</v>
      </c>
      <c r="C679" t="s">
        <v>59</v>
      </c>
      <c r="D679" t="s">
        <v>60</v>
      </c>
      <c r="E679" t="s">
        <v>68</v>
      </c>
      <c r="F679" t="s">
        <v>69</v>
      </c>
      <c r="G679">
        <v>0</v>
      </c>
      <c r="H679">
        <v>80</v>
      </c>
      <c r="I679" t="e">
        <v>#N/A</v>
      </c>
      <c r="J679">
        <v>0</v>
      </c>
    </row>
    <row r="680" spans="2:10" x14ac:dyDescent="0.35">
      <c r="B680" t="s">
        <v>13</v>
      </c>
      <c r="C680" t="s">
        <v>59</v>
      </c>
      <c r="D680" t="s">
        <v>60</v>
      </c>
      <c r="E680" t="s">
        <v>68</v>
      </c>
      <c r="F680" t="s">
        <v>69</v>
      </c>
      <c r="G680">
        <v>200</v>
      </c>
      <c r="H680">
        <v>80</v>
      </c>
      <c r="I680" t="e">
        <v>#N/A</v>
      </c>
      <c r="J680">
        <v>0</v>
      </c>
    </row>
    <row r="681" spans="2:10" x14ac:dyDescent="0.35">
      <c r="B681" t="s">
        <v>13</v>
      </c>
      <c r="C681" t="s">
        <v>59</v>
      </c>
      <c r="D681" t="s">
        <v>60</v>
      </c>
      <c r="E681" t="s">
        <v>68</v>
      </c>
      <c r="F681" t="s">
        <v>69</v>
      </c>
      <c r="G681">
        <v>225</v>
      </c>
      <c r="H681">
        <v>80</v>
      </c>
      <c r="I681" t="e">
        <v>#N/A</v>
      </c>
      <c r="J681">
        <v>0</v>
      </c>
    </row>
    <row r="682" spans="2:10" x14ac:dyDescent="0.35">
      <c r="B682" t="s">
        <v>13</v>
      </c>
      <c r="C682" t="s">
        <v>59</v>
      </c>
      <c r="D682" t="s">
        <v>60</v>
      </c>
      <c r="E682" t="s">
        <v>68</v>
      </c>
      <c r="F682" t="s">
        <v>69</v>
      </c>
      <c r="G682">
        <v>375</v>
      </c>
      <c r="H682">
        <v>80</v>
      </c>
      <c r="I682" t="e">
        <v>#N/A</v>
      </c>
      <c r="J682">
        <v>0</v>
      </c>
    </row>
    <row r="683" spans="2:10" x14ac:dyDescent="0.35">
      <c r="B683" t="s">
        <v>13</v>
      </c>
      <c r="C683" t="s">
        <v>59</v>
      </c>
      <c r="D683" t="s">
        <v>60</v>
      </c>
      <c r="E683" t="s">
        <v>68</v>
      </c>
      <c r="F683" t="s">
        <v>69</v>
      </c>
      <c r="G683">
        <v>1200</v>
      </c>
      <c r="H683">
        <v>80</v>
      </c>
      <c r="I683" t="e">
        <v>#N/A</v>
      </c>
      <c r="J683">
        <v>0</v>
      </c>
    </row>
    <row r="684" spans="2:10" x14ac:dyDescent="0.35">
      <c r="B684" t="s">
        <v>13</v>
      </c>
      <c r="C684" t="s">
        <v>59</v>
      </c>
      <c r="D684" t="s">
        <v>60</v>
      </c>
      <c r="E684" t="s">
        <v>68</v>
      </c>
      <c r="F684" t="s">
        <v>69</v>
      </c>
      <c r="G684">
        <v>200</v>
      </c>
      <c r="H684">
        <v>80</v>
      </c>
      <c r="I684">
        <v>86</v>
      </c>
      <c r="J684">
        <v>485.2165684728115</v>
      </c>
    </row>
    <row r="685" spans="2:10" x14ac:dyDescent="0.35">
      <c r="B685" t="s">
        <v>13</v>
      </c>
      <c r="C685" t="s">
        <v>59</v>
      </c>
      <c r="D685" t="s">
        <v>60</v>
      </c>
      <c r="E685" t="s">
        <v>68</v>
      </c>
      <c r="F685" t="s">
        <v>69</v>
      </c>
      <c r="G685">
        <v>175</v>
      </c>
      <c r="H685">
        <v>80</v>
      </c>
      <c r="I685" t="e">
        <v>#N/A</v>
      </c>
      <c r="J685">
        <v>0</v>
      </c>
    </row>
    <row r="686" spans="2:10" x14ac:dyDescent="0.35">
      <c r="B686" t="s">
        <v>13</v>
      </c>
      <c r="C686" t="s">
        <v>59</v>
      </c>
      <c r="D686" t="s">
        <v>60</v>
      </c>
      <c r="E686" t="s">
        <v>68</v>
      </c>
      <c r="F686" t="s">
        <v>69</v>
      </c>
      <c r="G686">
        <v>150</v>
      </c>
      <c r="H686">
        <v>80</v>
      </c>
      <c r="I686">
        <v>84</v>
      </c>
      <c r="J686">
        <v>457.8453774307556</v>
      </c>
    </row>
    <row r="687" spans="2:10" x14ac:dyDescent="0.35">
      <c r="B687" t="s">
        <v>13</v>
      </c>
      <c r="C687" t="s">
        <v>59</v>
      </c>
      <c r="D687" t="s">
        <v>60</v>
      </c>
      <c r="E687" t="s">
        <v>68</v>
      </c>
      <c r="F687" t="s">
        <v>69</v>
      </c>
      <c r="G687">
        <v>150</v>
      </c>
      <c r="H687">
        <v>80</v>
      </c>
      <c r="I687">
        <v>86</v>
      </c>
      <c r="J687">
        <v>457.84537743075555</v>
      </c>
    </row>
    <row r="688" spans="2:10" x14ac:dyDescent="0.35">
      <c r="B688" t="s">
        <v>13</v>
      </c>
      <c r="C688" t="s">
        <v>59</v>
      </c>
      <c r="D688" t="s">
        <v>60</v>
      </c>
      <c r="E688" t="s">
        <v>68</v>
      </c>
      <c r="F688" t="s">
        <v>69</v>
      </c>
      <c r="G688">
        <v>0</v>
      </c>
      <c r="H688">
        <v>80</v>
      </c>
      <c r="I688">
        <v>123</v>
      </c>
      <c r="J688">
        <v>457.84537743075549</v>
      </c>
    </row>
    <row r="689" spans="2:10" x14ac:dyDescent="0.35">
      <c r="B689" t="s">
        <v>13</v>
      </c>
      <c r="C689" t="s">
        <v>59</v>
      </c>
      <c r="D689" t="s">
        <v>60</v>
      </c>
      <c r="E689" t="s">
        <v>68</v>
      </c>
      <c r="F689" t="s">
        <v>69</v>
      </c>
      <c r="G689">
        <v>0</v>
      </c>
      <c r="H689">
        <v>80</v>
      </c>
      <c r="I689">
        <v>123</v>
      </c>
      <c r="J689">
        <v>457.84537743075543</v>
      </c>
    </row>
    <row r="690" spans="2:10" x14ac:dyDescent="0.35">
      <c r="B690" t="s">
        <v>13</v>
      </c>
      <c r="C690" t="s">
        <v>59</v>
      </c>
      <c r="D690" t="s">
        <v>60</v>
      </c>
      <c r="E690" t="s">
        <v>68</v>
      </c>
      <c r="F690" t="s">
        <v>69</v>
      </c>
      <c r="G690">
        <v>225</v>
      </c>
      <c r="H690">
        <v>80</v>
      </c>
      <c r="I690">
        <v>86</v>
      </c>
      <c r="J690">
        <v>613.36350835152848</v>
      </c>
    </row>
    <row r="691" spans="2:10" x14ac:dyDescent="0.35">
      <c r="B691" t="s">
        <v>13</v>
      </c>
      <c r="C691" t="s">
        <v>59</v>
      </c>
      <c r="D691" t="s">
        <v>60</v>
      </c>
      <c r="E691" t="s">
        <v>68</v>
      </c>
      <c r="F691" t="s">
        <v>69</v>
      </c>
      <c r="G691">
        <v>150</v>
      </c>
      <c r="H691">
        <v>80</v>
      </c>
      <c r="I691">
        <v>86</v>
      </c>
      <c r="J691">
        <v>457.84537743075549</v>
      </c>
    </row>
    <row r="692" spans="2:10" x14ac:dyDescent="0.35">
      <c r="B692" t="s">
        <v>13</v>
      </c>
      <c r="C692" t="s">
        <v>59</v>
      </c>
      <c r="D692" t="s">
        <v>60</v>
      </c>
      <c r="E692" t="s">
        <v>68</v>
      </c>
      <c r="F692" t="s">
        <v>69</v>
      </c>
      <c r="G692">
        <v>100</v>
      </c>
      <c r="H692">
        <v>80</v>
      </c>
      <c r="I692">
        <v>80</v>
      </c>
      <c r="J692">
        <v>330.94258259940472</v>
      </c>
    </row>
    <row r="693" spans="2:10" x14ac:dyDescent="0.35">
      <c r="B693" t="s">
        <v>13</v>
      </c>
      <c r="C693" t="s">
        <v>59</v>
      </c>
      <c r="D693" t="s">
        <v>60</v>
      </c>
      <c r="E693" t="s">
        <v>68</v>
      </c>
      <c r="F693" t="s">
        <v>69</v>
      </c>
      <c r="G693">
        <v>100</v>
      </c>
      <c r="H693">
        <v>80</v>
      </c>
      <c r="I693">
        <v>80</v>
      </c>
      <c r="J693">
        <v>330.94258259940489</v>
      </c>
    </row>
    <row r="694" spans="2:10" x14ac:dyDescent="0.35">
      <c r="B694" t="s">
        <v>13</v>
      </c>
      <c r="C694" t="s">
        <v>59</v>
      </c>
      <c r="D694" t="s">
        <v>60</v>
      </c>
      <c r="E694" t="s">
        <v>68</v>
      </c>
      <c r="F694" t="s">
        <v>69</v>
      </c>
      <c r="G694">
        <v>300</v>
      </c>
      <c r="H694">
        <v>80</v>
      </c>
      <c r="I694">
        <v>84</v>
      </c>
      <c r="J694">
        <v>714.13925718818928</v>
      </c>
    </row>
    <row r="695" spans="2:10" x14ac:dyDescent="0.35">
      <c r="B695" t="s">
        <v>13</v>
      </c>
      <c r="C695" t="s">
        <v>59</v>
      </c>
      <c r="D695" t="s">
        <v>60</v>
      </c>
      <c r="E695" t="s">
        <v>68</v>
      </c>
      <c r="F695" t="s">
        <v>69</v>
      </c>
      <c r="G695">
        <v>250</v>
      </c>
      <c r="H695">
        <v>80</v>
      </c>
      <c r="I695">
        <v>123</v>
      </c>
      <c r="J695">
        <v>617.09594349362703</v>
      </c>
    </row>
    <row r="696" spans="2:10" x14ac:dyDescent="0.35">
      <c r="B696" t="s">
        <v>13</v>
      </c>
      <c r="C696" t="s">
        <v>59</v>
      </c>
      <c r="D696" t="s">
        <v>60</v>
      </c>
      <c r="E696" t="s">
        <v>68</v>
      </c>
      <c r="F696" t="s">
        <v>69</v>
      </c>
      <c r="G696">
        <v>375</v>
      </c>
      <c r="H696">
        <v>80</v>
      </c>
      <c r="I696">
        <v>84</v>
      </c>
      <c r="J696">
        <v>801.22941050382212</v>
      </c>
    </row>
    <row r="697" spans="2:10" x14ac:dyDescent="0.35">
      <c r="B697" t="s">
        <v>13</v>
      </c>
      <c r="C697" t="s">
        <v>59</v>
      </c>
      <c r="D697" t="s">
        <v>60</v>
      </c>
      <c r="E697" t="s">
        <v>68</v>
      </c>
      <c r="F697" t="s">
        <v>69</v>
      </c>
      <c r="G697">
        <v>450</v>
      </c>
      <c r="H697">
        <v>80</v>
      </c>
      <c r="I697">
        <v>84</v>
      </c>
      <c r="J697">
        <v>964.21241170879227</v>
      </c>
    </row>
    <row r="698" spans="2:10" x14ac:dyDescent="0.35">
      <c r="B698" t="s">
        <v>13</v>
      </c>
      <c r="C698" t="s">
        <v>59</v>
      </c>
      <c r="D698" t="s">
        <v>60</v>
      </c>
      <c r="E698" t="s">
        <v>68</v>
      </c>
      <c r="F698" t="s">
        <v>69</v>
      </c>
      <c r="G698">
        <v>200</v>
      </c>
      <c r="H698">
        <v>80</v>
      </c>
      <c r="I698">
        <v>123</v>
      </c>
      <c r="J698">
        <v>485.21656847281139</v>
      </c>
    </row>
    <row r="699" spans="2:10" x14ac:dyDescent="0.35">
      <c r="B699" t="s">
        <v>13</v>
      </c>
      <c r="C699" t="s">
        <v>59</v>
      </c>
      <c r="D699" t="s">
        <v>60</v>
      </c>
      <c r="E699" t="s">
        <v>68</v>
      </c>
      <c r="F699" t="s">
        <v>69</v>
      </c>
      <c r="G699">
        <v>100</v>
      </c>
      <c r="H699">
        <v>80</v>
      </c>
      <c r="I699">
        <v>74</v>
      </c>
      <c r="J699">
        <v>330.94258259940472</v>
      </c>
    </row>
    <row r="700" spans="2:10" x14ac:dyDescent="0.35">
      <c r="B700" t="s">
        <v>13</v>
      </c>
      <c r="C700" t="s">
        <v>59</v>
      </c>
      <c r="D700" t="s">
        <v>60</v>
      </c>
      <c r="E700" t="s">
        <v>68</v>
      </c>
      <c r="F700" t="s">
        <v>69</v>
      </c>
      <c r="G700">
        <v>225</v>
      </c>
      <c r="H700">
        <v>80</v>
      </c>
      <c r="I700">
        <v>123</v>
      </c>
      <c r="J700">
        <v>613.36350835152848</v>
      </c>
    </row>
    <row r="701" spans="2:10" x14ac:dyDescent="0.35">
      <c r="B701" t="s">
        <v>13</v>
      </c>
      <c r="C701" t="s">
        <v>59</v>
      </c>
      <c r="D701" t="s">
        <v>60</v>
      </c>
      <c r="E701" t="s">
        <v>68</v>
      </c>
      <c r="F701" t="s">
        <v>69</v>
      </c>
      <c r="G701">
        <v>185</v>
      </c>
      <c r="H701">
        <v>80</v>
      </c>
      <c r="I701">
        <v>84</v>
      </c>
      <c r="J701">
        <v>485.2165684728115</v>
      </c>
    </row>
    <row r="702" spans="2:10" x14ac:dyDescent="0.35">
      <c r="B702" t="s">
        <v>13</v>
      </c>
      <c r="C702" t="s">
        <v>59</v>
      </c>
      <c r="D702" t="s">
        <v>60</v>
      </c>
      <c r="E702" t="s">
        <v>68</v>
      </c>
      <c r="F702" t="s">
        <v>69</v>
      </c>
      <c r="G702">
        <v>225</v>
      </c>
      <c r="H702">
        <v>80</v>
      </c>
      <c r="I702">
        <v>68</v>
      </c>
      <c r="J702">
        <v>613.36350835152825</v>
      </c>
    </row>
    <row r="703" spans="2:10" x14ac:dyDescent="0.35">
      <c r="B703" t="s">
        <v>13</v>
      </c>
      <c r="C703" t="s">
        <v>59</v>
      </c>
      <c r="D703" t="s">
        <v>60</v>
      </c>
      <c r="E703" t="s">
        <v>68</v>
      </c>
      <c r="F703" t="s">
        <v>69</v>
      </c>
      <c r="G703">
        <v>100</v>
      </c>
      <c r="H703">
        <v>80</v>
      </c>
      <c r="I703">
        <v>60</v>
      </c>
      <c r="J703">
        <v>330.94258259940483</v>
      </c>
    </row>
    <row r="704" spans="2:10" x14ac:dyDescent="0.35">
      <c r="B704" t="s">
        <v>13</v>
      </c>
      <c r="C704" t="s">
        <v>59</v>
      </c>
      <c r="D704" t="s">
        <v>60</v>
      </c>
      <c r="E704" t="s">
        <v>68</v>
      </c>
      <c r="F704" t="s">
        <v>69</v>
      </c>
      <c r="G704">
        <v>100</v>
      </c>
      <c r="H704">
        <v>80</v>
      </c>
      <c r="I704">
        <v>60</v>
      </c>
      <c r="J704">
        <v>330.94258259940472</v>
      </c>
    </row>
    <row r="705" spans="2:10" x14ac:dyDescent="0.35">
      <c r="B705" t="s">
        <v>13</v>
      </c>
      <c r="C705" t="s">
        <v>59</v>
      </c>
      <c r="D705" t="s">
        <v>60</v>
      </c>
      <c r="E705" t="s">
        <v>68</v>
      </c>
      <c r="F705" t="s">
        <v>69</v>
      </c>
      <c r="G705">
        <v>300</v>
      </c>
      <c r="H705">
        <v>80</v>
      </c>
      <c r="I705" t="e">
        <v>#N/A</v>
      </c>
      <c r="J705">
        <v>0</v>
      </c>
    </row>
    <row r="706" spans="2:10" x14ac:dyDescent="0.35">
      <c r="B706" t="s">
        <v>13</v>
      </c>
      <c r="C706" t="s">
        <v>59</v>
      </c>
      <c r="D706" t="s">
        <v>60</v>
      </c>
      <c r="E706" t="s">
        <v>68</v>
      </c>
      <c r="F706" t="s">
        <v>69</v>
      </c>
      <c r="G706">
        <v>200</v>
      </c>
      <c r="H706">
        <v>80</v>
      </c>
      <c r="I706">
        <v>84</v>
      </c>
      <c r="J706">
        <v>485.21656847281145</v>
      </c>
    </row>
    <row r="707" spans="2:10" x14ac:dyDescent="0.35">
      <c r="B707" t="s">
        <v>41</v>
      </c>
      <c r="C707" t="s">
        <v>59</v>
      </c>
      <c r="D707" t="s">
        <v>60</v>
      </c>
      <c r="E707" t="s">
        <v>61</v>
      </c>
      <c r="F707" t="s">
        <v>73</v>
      </c>
      <c r="G707" t="e">
        <v>#N/A</v>
      </c>
      <c r="H707">
        <v>50</v>
      </c>
      <c r="I707" t="e">
        <v>#N/A</v>
      </c>
      <c r="J707">
        <v>0</v>
      </c>
    </row>
    <row r="708" spans="2:10" x14ac:dyDescent="0.35">
      <c r="B708" t="s">
        <v>41</v>
      </c>
      <c r="C708" t="s">
        <v>59</v>
      </c>
      <c r="D708" t="s">
        <v>60</v>
      </c>
      <c r="E708" t="s">
        <v>61</v>
      </c>
      <c r="F708" t="s">
        <v>73</v>
      </c>
      <c r="G708" t="e">
        <v>#N/A</v>
      </c>
      <c r="H708">
        <v>50</v>
      </c>
      <c r="I708">
        <v>50</v>
      </c>
      <c r="J708">
        <v>6822.8914397561493</v>
      </c>
    </row>
    <row r="709" spans="2:10" x14ac:dyDescent="0.35">
      <c r="B709" t="s">
        <v>12</v>
      </c>
      <c r="C709" t="s">
        <v>59</v>
      </c>
      <c r="D709" t="s">
        <v>60</v>
      </c>
      <c r="E709" t="s">
        <v>68</v>
      </c>
      <c r="F709" t="s">
        <v>70</v>
      </c>
      <c r="G709">
        <v>2500</v>
      </c>
      <c r="H709">
        <v>80</v>
      </c>
      <c r="I709">
        <v>80</v>
      </c>
      <c r="J709">
        <v>7588.0406438863529</v>
      </c>
    </row>
    <row r="710" spans="2:10" x14ac:dyDescent="0.35">
      <c r="B710" t="s">
        <v>12</v>
      </c>
      <c r="C710" t="s">
        <v>59</v>
      </c>
      <c r="D710" t="s">
        <v>60</v>
      </c>
      <c r="E710" t="s">
        <v>68</v>
      </c>
      <c r="F710" t="s">
        <v>70</v>
      </c>
      <c r="G710">
        <v>2500</v>
      </c>
      <c r="H710">
        <v>80</v>
      </c>
      <c r="I710">
        <v>80</v>
      </c>
      <c r="J710">
        <v>7588.040643886352</v>
      </c>
    </row>
    <row r="711" spans="2:10" x14ac:dyDescent="0.35">
      <c r="B711" t="s">
        <v>12</v>
      </c>
      <c r="C711" t="s">
        <v>59</v>
      </c>
      <c r="D711" t="s">
        <v>60</v>
      </c>
      <c r="E711" t="s">
        <v>68</v>
      </c>
      <c r="F711" t="s">
        <v>70</v>
      </c>
      <c r="G711">
        <v>2500</v>
      </c>
      <c r="H711">
        <v>80</v>
      </c>
      <c r="I711">
        <v>80</v>
      </c>
      <c r="J711">
        <v>7588.0406438863538</v>
      </c>
    </row>
    <row r="712" spans="2:10" x14ac:dyDescent="0.35">
      <c r="B712" t="s">
        <v>12</v>
      </c>
      <c r="C712" t="s">
        <v>59</v>
      </c>
      <c r="D712" t="s">
        <v>60</v>
      </c>
      <c r="E712" t="s">
        <v>68</v>
      </c>
      <c r="F712" t="s">
        <v>70</v>
      </c>
      <c r="G712">
        <v>2500</v>
      </c>
      <c r="H712">
        <v>80</v>
      </c>
      <c r="I712">
        <v>80</v>
      </c>
      <c r="J712">
        <v>7588.0406438863511</v>
      </c>
    </row>
    <row r="713" spans="2:10" x14ac:dyDescent="0.35">
      <c r="B713" t="s">
        <v>12</v>
      </c>
      <c r="C713" t="s">
        <v>59</v>
      </c>
      <c r="D713" t="s">
        <v>60</v>
      </c>
      <c r="E713" t="s">
        <v>68</v>
      </c>
      <c r="F713" t="s">
        <v>70</v>
      </c>
      <c r="G713">
        <v>400</v>
      </c>
      <c r="H713">
        <v>80</v>
      </c>
      <c r="I713" t="e">
        <v>#N/A</v>
      </c>
      <c r="J713">
        <v>0</v>
      </c>
    </row>
    <row r="714" spans="2:10" x14ac:dyDescent="0.35">
      <c r="B714" t="s">
        <v>12</v>
      </c>
      <c r="C714" t="s">
        <v>59</v>
      </c>
      <c r="D714" t="s">
        <v>60</v>
      </c>
      <c r="E714" t="s">
        <v>68</v>
      </c>
      <c r="F714" t="s">
        <v>70</v>
      </c>
      <c r="G714">
        <v>700</v>
      </c>
      <c r="H714">
        <v>80</v>
      </c>
      <c r="I714">
        <v>80</v>
      </c>
      <c r="J714">
        <v>1749.2679365968536</v>
      </c>
    </row>
    <row r="715" spans="2:10" x14ac:dyDescent="0.35">
      <c r="B715" t="s">
        <v>13</v>
      </c>
      <c r="C715" t="s">
        <v>59</v>
      </c>
      <c r="D715" t="s">
        <v>60</v>
      </c>
      <c r="E715" t="s">
        <v>68</v>
      </c>
      <c r="F715" t="s">
        <v>69</v>
      </c>
      <c r="G715">
        <v>100</v>
      </c>
      <c r="H715">
        <v>80</v>
      </c>
      <c r="I715">
        <v>85</v>
      </c>
      <c r="J715">
        <v>330.94258259940483</v>
      </c>
    </row>
    <row r="716" spans="2:10" x14ac:dyDescent="0.35">
      <c r="B716" t="s">
        <v>13</v>
      </c>
      <c r="C716" t="s">
        <v>59</v>
      </c>
      <c r="D716" t="s">
        <v>60</v>
      </c>
      <c r="E716" t="s">
        <v>68</v>
      </c>
      <c r="F716" t="s">
        <v>69</v>
      </c>
      <c r="G716">
        <v>100</v>
      </c>
      <c r="H716">
        <v>80</v>
      </c>
      <c r="I716">
        <v>85</v>
      </c>
      <c r="J716">
        <v>330.94258259940472</v>
      </c>
    </row>
    <row r="717" spans="2:10" x14ac:dyDescent="0.35">
      <c r="B717" t="s">
        <v>13</v>
      </c>
      <c r="C717" t="s">
        <v>59</v>
      </c>
      <c r="D717" t="s">
        <v>60</v>
      </c>
      <c r="E717" t="s">
        <v>68</v>
      </c>
      <c r="F717" t="s">
        <v>69</v>
      </c>
      <c r="G717">
        <v>225</v>
      </c>
      <c r="H717">
        <v>80</v>
      </c>
      <c r="I717">
        <v>124</v>
      </c>
      <c r="J717">
        <v>613.36350835152848</v>
      </c>
    </row>
    <row r="718" spans="2:10" x14ac:dyDescent="0.35">
      <c r="B718" t="s">
        <v>13</v>
      </c>
      <c r="C718" t="s">
        <v>59</v>
      </c>
      <c r="D718" t="s">
        <v>60</v>
      </c>
      <c r="E718" t="s">
        <v>68</v>
      </c>
      <c r="F718" t="s">
        <v>69</v>
      </c>
      <c r="G718">
        <v>175</v>
      </c>
      <c r="H718">
        <v>80</v>
      </c>
      <c r="I718">
        <v>124</v>
      </c>
      <c r="J718">
        <v>457.84537743075555</v>
      </c>
    </row>
    <row r="719" spans="2:10" x14ac:dyDescent="0.35">
      <c r="B719" t="s">
        <v>41</v>
      </c>
      <c r="C719" t="s">
        <v>59</v>
      </c>
      <c r="D719" t="s">
        <v>60</v>
      </c>
      <c r="E719" t="s">
        <v>61</v>
      </c>
      <c r="F719" t="s">
        <v>73</v>
      </c>
      <c r="G719" t="e">
        <v>#N/A</v>
      </c>
      <c r="H719">
        <v>50</v>
      </c>
      <c r="I719">
        <v>123</v>
      </c>
      <c r="J719">
        <v>6822.8914397561493</v>
      </c>
    </row>
    <row r="720" spans="2:10" x14ac:dyDescent="0.35">
      <c r="B720" t="s">
        <v>12</v>
      </c>
      <c r="C720" t="s">
        <v>59</v>
      </c>
      <c r="D720" t="s">
        <v>60</v>
      </c>
      <c r="E720" t="s">
        <v>68</v>
      </c>
      <c r="F720" t="s">
        <v>70</v>
      </c>
      <c r="G720">
        <v>1500</v>
      </c>
      <c r="H720">
        <v>80</v>
      </c>
      <c r="I720">
        <v>123</v>
      </c>
      <c r="J720">
        <v>4568.5006139286252</v>
      </c>
    </row>
    <row r="721" spans="2:10" x14ac:dyDescent="0.35">
      <c r="B721" t="s">
        <v>12</v>
      </c>
      <c r="C721" t="s">
        <v>59</v>
      </c>
      <c r="D721" t="s">
        <v>60</v>
      </c>
      <c r="E721" t="s">
        <v>68</v>
      </c>
      <c r="F721" t="s">
        <v>70</v>
      </c>
      <c r="G721">
        <v>1500</v>
      </c>
      <c r="H721">
        <v>80</v>
      </c>
      <c r="I721">
        <v>123</v>
      </c>
      <c r="J721">
        <v>4568.5006139286261</v>
      </c>
    </row>
    <row r="722" spans="2:10" x14ac:dyDescent="0.35">
      <c r="B722" t="s">
        <v>12</v>
      </c>
      <c r="C722" t="s">
        <v>59</v>
      </c>
      <c r="D722" t="s">
        <v>60</v>
      </c>
      <c r="E722" t="s">
        <v>68</v>
      </c>
      <c r="F722" t="s">
        <v>70</v>
      </c>
      <c r="G722">
        <v>1400</v>
      </c>
      <c r="H722">
        <v>80</v>
      </c>
      <c r="I722">
        <v>123</v>
      </c>
      <c r="J722">
        <v>4568.5006139286252</v>
      </c>
    </row>
    <row r="723" spans="2:10" x14ac:dyDescent="0.35">
      <c r="B723" t="s">
        <v>12</v>
      </c>
      <c r="C723" t="s">
        <v>59</v>
      </c>
      <c r="D723" t="s">
        <v>60</v>
      </c>
      <c r="E723" t="s">
        <v>68</v>
      </c>
      <c r="F723" t="s">
        <v>70</v>
      </c>
      <c r="G723">
        <v>1200</v>
      </c>
      <c r="H723">
        <v>80</v>
      </c>
      <c r="I723">
        <v>80</v>
      </c>
      <c r="J723">
        <v>3320.6231314203433</v>
      </c>
    </row>
    <row r="724" spans="2:10" x14ac:dyDescent="0.35">
      <c r="B724" t="s">
        <v>12</v>
      </c>
      <c r="C724" t="s">
        <v>59</v>
      </c>
      <c r="D724" t="s">
        <v>60</v>
      </c>
      <c r="E724" t="s">
        <v>68</v>
      </c>
      <c r="F724" t="s">
        <v>70</v>
      </c>
      <c r="G724">
        <v>2000</v>
      </c>
      <c r="H724">
        <v>80</v>
      </c>
      <c r="I724">
        <v>123</v>
      </c>
      <c r="J724">
        <v>6714.6508206352928</v>
      </c>
    </row>
    <row r="725" spans="2:10" x14ac:dyDescent="0.35">
      <c r="B725" t="s">
        <v>15</v>
      </c>
      <c r="C725" t="s">
        <v>59</v>
      </c>
      <c r="D725" t="s">
        <v>60</v>
      </c>
      <c r="E725" t="s">
        <v>74</v>
      </c>
      <c r="F725" t="s">
        <v>69</v>
      </c>
      <c r="G725" t="e">
        <v>#N/A</v>
      </c>
      <c r="H725">
        <v>60</v>
      </c>
      <c r="I725">
        <v>124</v>
      </c>
      <c r="J725">
        <v>5790.251050442218</v>
      </c>
    </row>
    <row r="726" spans="2:10" x14ac:dyDescent="0.35">
      <c r="B726" t="s">
        <v>15</v>
      </c>
      <c r="C726" t="s">
        <v>59</v>
      </c>
      <c r="D726" t="s">
        <v>60</v>
      </c>
      <c r="E726" t="s">
        <v>74</v>
      </c>
      <c r="F726" t="s">
        <v>69</v>
      </c>
      <c r="G726" t="e">
        <v>#N/A</v>
      </c>
      <c r="H726">
        <v>60</v>
      </c>
      <c r="I726">
        <v>50</v>
      </c>
      <c r="J726">
        <v>5790.251050442218</v>
      </c>
    </row>
    <row r="727" spans="2:10" x14ac:dyDescent="0.35">
      <c r="B727" t="s">
        <v>13</v>
      </c>
      <c r="C727" t="s">
        <v>59</v>
      </c>
      <c r="D727" t="s">
        <v>60</v>
      </c>
      <c r="E727" t="s">
        <v>68</v>
      </c>
      <c r="F727" t="s">
        <v>69</v>
      </c>
      <c r="G727">
        <v>0</v>
      </c>
      <c r="H727">
        <v>80</v>
      </c>
      <c r="I727">
        <v>84</v>
      </c>
      <c r="J727">
        <v>457.84537743075549</v>
      </c>
    </row>
    <row r="728" spans="2:10" x14ac:dyDescent="0.35">
      <c r="B728" t="s">
        <v>11</v>
      </c>
      <c r="C728" t="s">
        <v>59</v>
      </c>
      <c r="D728" t="s">
        <v>60</v>
      </c>
      <c r="E728" t="s">
        <v>68</v>
      </c>
      <c r="F728" t="s">
        <v>69</v>
      </c>
      <c r="G728">
        <v>500</v>
      </c>
      <c r="H728">
        <v>80</v>
      </c>
      <c r="I728">
        <v>123</v>
      </c>
      <c r="J728">
        <v>1157.0548940505505</v>
      </c>
    </row>
    <row r="729" spans="2:10" x14ac:dyDescent="0.35">
      <c r="B729" t="s">
        <v>12</v>
      </c>
      <c r="C729" t="s">
        <v>59</v>
      </c>
      <c r="D729" t="s">
        <v>60</v>
      </c>
      <c r="E729" t="s">
        <v>68</v>
      </c>
      <c r="F729" t="s">
        <v>70</v>
      </c>
      <c r="G729">
        <v>450</v>
      </c>
      <c r="H729">
        <v>80</v>
      </c>
      <c r="I729">
        <v>80</v>
      </c>
      <c r="J729">
        <v>964.21241170879193</v>
      </c>
    </row>
    <row r="730" spans="2:10" x14ac:dyDescent="0.35">
      <c r="B730" t="s">
        <v>12</v>
      </c>
      <c r="C730" t="s">
        <v>59</v>
      </c>
      <c r="D730" t="s">
        <v>60</v>
      </c>
      <c r="E730" t="s">
        <v>68</v>
      </c>
      <c r="F730" t="s">
        <v>70</v>
      </c>
      <c r="G730">
        <v>500</v>
      </c>
      <c r="H730">
        <v>80</v>
      </c>
      <c r="I730">
        <v>123</v>
      </c>
      <c r="J730">
        <v>1157.0548940505505</v>
      </c>
    </row>
    <row r="731" spans="2:10" x14ac:dyDescent="0.35">
      <c r="B731" t="s">
        <v>12</v>
      </c>
      <c r="C731" t="s">
        <v>59</v>
      </c>
      <c r="D731" t="s">
        <v>60</v>
      </c>
      <c r="E731" t="s">
        <v>68</v>
      </c>
      <c r="F731" t="s">
        <v>70</v>
      </c>
      <c r="G731">
        <v>750</v>
      </c>
      <c r="H731">
        <v>80</v>
      </c>
      <c r="I731">
        <v>123</v>
      </c>
      <c r="J731">
        <v>1851.2878304808808</v>
      </c>
    </row>
    <row r="732" spans="2:10" x14ac:dyDescent="0.35">
      <c r="B732" t="s">
        <v>12</v>
      </c>
      <c r="C732" t="s">
        <v>59</v>
      </c>
      <c r="D732" t="s">
        <v>60</v>
      </c>
      <c r="E732" t="s">
        <v>68</v>
      </c>
      <c r="F732" t="s">
        <v>70</v>
      </c>
      <c r="G732">
        <v>750</v>
      </c>
      <c r="H732">
        <v>80</v>
      </c>
      <c r="I732">
        <v>123</v>
      </c>
      <c r="J732">
        <v>1851.2878304808812</v>
      </c>
    </row>
    <row r="733" spans="2:10" x14ac:dyDescent="0.35">
      <c r="B733" t="s">
        <v>12</v>
      </c>
      <c r="C733" t="s">
        <v>59</v>
      </c>
      <c r="D733" t="s">
        <v>60</v>
      </c>
      <c r="E733" t="s">
        <v>68</v>
      </c>
      <c r="F733" t="s">
        <v>70</v>
      </c>
      <c r="G733">
        <v>150</v>
      </c>
      <c r="H733">
        <v>80</v>
      </c>
      <c r="I733">
        <v>80</v>
      </c>
      <c r="J733">
        <v>457.84537743075549</v>
      </c>
    </row>
    <row r="734" spans="2:10" x14ac:dyDescent="0.35">
      <c r="B734" t="s">
        <v>11</v>
      </c>
      <c r="C734" t="s">
        <v>59</v>
      </c>
      <c r="D734" t="s">
        <v>60</v>
      </c>
      <c r="E734" t="s">
        <v>68</v>
      </c>
      <c r="F734" t="s">
        <v>69</v>
      </c>
      <c r="G734">
        <v>1200</v>
      </c>
      <c r="H734">
        <v>80</v>
      </c>
      <c r="I734">
        <v>84</v>
      </c>
      <c r="J734">
        <v>3320.6231314203437</v>
      </c>
    </row>
    <row r="735" spans="2:10" x14ac:dyDescent="0.35">
      <c r="B735" t="s">
        <v>11</v>
      </c>
      <c r="C735" t="s">
        <v>59</v>
      </c>
      <c r="D735" t="s">
        <v>60</v>
      </c>
      <c r="E735" t="s">
        <v>68</v>
      </c>
      <c r="F735" t="s">
        <v>69</v>
      </c>
      <c r="G735">
        <v>375</v>
      </c>
      <c r="H735">
        <v>80</v>
      </c>
      <c r="I735">
        <v>70</v>
      </c>
      <c r="J735">
        <v>801.22941050382224</v>
      </c>
    </row>
    <row r="736" spans="2:10" x14ac:dyDescent="0.35">
      <c r="B736" t="s">
        <v>11</v>
      </c>
      <c r="C736" t="s">
        <v>59</v>
      </c>
      <c r="D736" t="s">
        <v>60</v>
      </c>
      <c r="E736" t="s">
        <v>68</v>
      </c>
      <c r="F736" t="s">
        <v>69</v>
      </c>
      <c r="G736">
        <v>190</v>
      </c>
      <c r="H736">
        <v>80</v>
      </c>
      <c r="I736">
        <v>84</v>
      </c>
      <c r="J736">
        <v>485.21656847281162</v>
      </c>
    </row>
    <row r="737" spans="2:10" x14ac:dyDescent="0.35">
      <c r="B737" t="s">
        <v>11</v>
      </c>
      <c r="C737" t="s">
        <v>59</v>
      </c>
      <c r="D737" t="s">
        <v>60</v>
      </c>
      <c r="E737" t="s">
        <v>68</v>
      </c>
      <c r="F737" t="s">
        <v>69</v>
      </c>
      <c r="G737">
        <v>190</v>
      </c>
      <c r="H737">
        <v>80</v>
      </c>
      <c r="I737">
        <v>84</v>
      </c>
      <c r="J737">
        <v>485.2165684728115</v>
      </c>
    </row>
    <row r="738" spans="2:10" x14ac:dyDescent="0.35">
      <c r="B738" t="s">
        <v>13</v>
      </c>
      <c r="C738" t="s">
        <v>59</v>
      </c>
      <c r="D738" t="s">
        <v>60</v>
      </c>
      <c r="E738" t="s">
        <v>68</v>
      </c>
      <c r="F738" t="s">
        <v>69</v>
      </c>
      <c r="G738">
        <v>0</v>
      </c>
      <c r="H738">
        <v>80</v>
      </c>
      <c r="I738">
        <v>84</v>
      </c>
      <c r="J738">
        <v>457.84537743075555</v>
      </c>
    </row>
    <row r="739" spans="2:10" x14ac:dyDescent="0.35">
      <c r="B739" t="s">
        <v>13</v>
      </c>
      <c r="C739" t="s">
        <v>59</v>
      </c>
      <c r="D739" t="s">
        <v>60</v>
      </c>
      <c r="E739" t="s">
        <v>68</v>
      </c>
      <c r="F739" t="s">
        <v>69</v>
      </c>
      <c r="G739">
        <v>0</v>
      </c>
      <c r="H739">
        <v>80</v>
      </c>
      <c r="I739">
        <v>84</v>
      </c>
      <c r="J739">
        <v>457.84537743075543</v>
      </c>
    </row>
    <row r="740" spans="2:10" x14ac:dyDescent="0.35">
      <c r="B740" t="s">
        <v>11</v>
      </c>
      <c r="C740" t="s">
        <v>59</v>
      </c>
      <c r="D740" t="s">
        <v>60</v>
      </c>
      <c r="E740" t="s">
        <v>68</v>
      </c>
      <c r="F740" t="s">
        <v>69</v>
      </c>
      <c r="G740">
        <v>150</v>
      </c>
      <c r="H740">
        <v>80</v>
      </c>
      <c r="I740">
        <v>79</v>
      </c>
      <c r="J740">
        <v>457.84537743075555</v>
      </c>
    </row>
    <row r="741" spans="2:10" x14ac:dyDescent="0.35">
      <c r="B741" t="s">
        <v>11</v>
      </c>
      <c r="C741" t="s">
        <v>59</v>
      </c>
      <c r="D741" t="s">
        <v>60</v>
      </c>
      <c r="E741" t="s">
        <v>68</v>
      </c>
      <c r="F741" t="s">
        <v>69</v>
      </c>
      <c r="G741">
        <v>225</v>
      </c>
      <c r="H741">
        <v>80</v>
      </c>
      <c r="I741">
        <v>59</v>
      </c>
      <c r="J741">
        <v>613.36350835152848</v>
      </c>
    </row>
    <row r="742" spans="2:10" x14ac:dyDescent="0.35">
      <c r="B742" t="s">
        <v>11</v>
      </c>
      <c r="C742" t="s">
        <v>59</v>
      </c>
      <c r="D742" t="s">
        <v>60</v>
      </c>
      <c r="E742" t="s">
        <v>68</v>
      </c>
      <c r="F742" t="s">
        <v>69</v>
      </c>
      <c r="G742">
        <v>200</v>
      </c>
      <c r="H742">
        <v>80</v>
      </c>
      <c r="I742">
        <v>66</v>
      </c>
      <c r="J742">
        <v>485.21656847281145</v>
      </c>
    </row>
    <row r="743" spans="2:10" x14ac:dyDescent="0.35">
      <c r="B743" t="s">
        <v>11</v>
      </c>
      <c r="C743" t="s">
        <v>59</v>
      </c>
      <c r="D743" t="s">
        <v>60</v>
      </c>
      <c r="E743" t="s">
        <v>68</v>
      </c>
      <c r="F743" t="s">
        <v>69</v>
      </c>
      <c r="G743">
        <v>450</v>
      </c>
      <c r="H743">
        <v>80</v>
      </c>
      <c r="I743">
        <v>67</v>
      </c>
      <c r="J743">
        <v>964.21241170879216</v>
      </c>
    </row>
    <row r="744" spans="2:10" x14ac:dyDescent="0.35">
      <c r="B744" t="s">
        <v>11</v>
      </c>
      <c r="C744" t="s">
        <v>59</v>
      </c>
      <c r="D744" t="s">
        <v>60</v>
      </c>
      <c r="E744" t="s">
        <v>68</v>
      </c>
      <c r="F744" t="s">
        <v>69</v>
      </c>
      <c r="G744">
        <v>150</v>
      </c>
      <c r="H744">
        <v>80</v>
      </c>
      <c r="I744">
        <v>79</v>
      </c>
      <c r="J744">
        <v>457.84537743075549</v>
      </c>
    </row>
    <row r="745" spans="2:10" x14ac:dyDescent="0.35">
      <c r="B745" t="s">
        <v>11</v>
      </c>
      <c r="C745" t="s">
        <v>59</v>
      </c>
      <c r="D745" t="s">
        <v>60</v>
      </c>
      <c r="E745" t="s">
        <v>68</v>
      </c>
      <c r="F745" t="s">
        <v>69</v>
      </c>
      <c r="G745">
        <v>200</v>
      </c>
      <c r="H745">
        <v>80</v>
      </c>
      <c r="I745">
        <v>79</v>
      </c>
      <c r="J745">
        <v>485.21656847281162</v>
      </c>
    </row>
    <row r="746" spans="2:10" x14ac:dyDescent="0.35">
      <c r="B746" t="s">
        <v>11</v>
      </c>
      <c r="C746" t="s">
        <v>59</v>
      </c>
      <c r="D746" t="s">
        <v>60</v>
      </c>
      <c r="E746" t="s">
        <v>68</v>
      </c>
      <c r="F746" t="s">
        <v>69</v>
      </c>
      <c r="G746">
        <v>150</v>
      </c>
      <c r="H746">
        <v>80</v>
      </c>
      <c r="I746">
        <v>83</v>
      </c>
      <c r="J746">
        <v>457.84537743075543</v>
      </c>
    </row>
    <row r="747" spans="2:10" x14ac:dyDescent="0.35">
      <c r="B747" t="s">
        <v>11</v>
      </c>
      <c r="C747" t="s">
        <v>59</v>
      </c>
      <c r="D747" t="s">
        <v>60</v>
      </c>
      <c r="E747" t="s">
        <v>68</v>
      </c>
      <c r="F747" t="s">
        <v>69</v>
      </c>
      <c r="G747">
        <v>100</v>
      </c>
      <c r="H747">
        <v>80</v>
      </c>
      <c r="I747">
        <v>73</v>
      </c>
      <c r="J747">
        <v>330.94258259940472</v>
      </c>
    </row>
    <row r="748" spans="2:10" x14ac:dyDescent="0.35">
      <c r="B748" t="s">
        <v>11</v>
      </c>
      <c r="C748" t="s">
        <v>59</v>
      </c>
      <c r="D748" t="s">
        <v>60</v>
      </c>
      <c r="E748" t="s">
        <v>68</v>
      </c>
      <c r="F748" t="s">
        <v>69</v>
      </c>
      <c r="G748">
        <v>200</v>
      </c>
      <c r="H748">
        <v>80</v>
      </c>
      <c r="I748">
        <v>123</v>
      </c>
      <c r="J748">
        <v>485.21656847281167</v>
      </c>
    </row>
    <row r="749" spans="2:10" x14ac:dyDescent="0.35">
      <c r="B749" t="s">
        <v>11</v>
      </c>
      <c r="C749" t="s">
        <v>59</v>
      </c>
      <c r="D749" t="s">
        <v>60</v>
      </c>
      <c r="E749" t="s">
        <v>68</v>
      </c>
      <c r="F749" t="s">
        <v>69</v>
      </c>
      <c r="G749">
        <v>150</v>
      </c>
      <c r="H749">
        <v>80</v>
      </c>
      <c r="I749">
        <v>123</v>
      </c>
      <c r="J749">
        <v>457.8453774307556</v>
      </c>
    </row>
    <row r="750" spans="2:10" x14ac:dyDescent="0.35">
      <c r="B750" t="s">
        <v>11</v>
      </c>
      <c r="C750" t="s">
        <v>59</v>
      </c>
      <c r="D750" t="s">
        <v>60</v>
      </c>
      <c r="E750" t="s">
        <v>68</v>
      </c>
      <c r="F750" t="s">
        <v>69</v>
      </c>
      <c r="G750">
        <v>100</v>
      </c>
      <c r="H750">
        <v>80</v>
      </c>
      <c r="I750">
        <v>123</v>
      </c>
      <c r="J750">
        <v>330.94258259940472</v>
      </c>
    </row>
    <row r="751" spans="2:10" x14ac:dyDescent="0.35">
      <c r="B751" t="s">
        <v>11</v>
      </c>
      <c r="C751" t="s">
        <v>59</v>
      </c>
      <c r="D751" t="s">
        <v>60</v>
      </c>
      <c r="E751" t="s">
        <v>68</v>
      </c>
      <c r="F751" t="s">
        <v>69</v>
      </c>
      <c r="G751">
        <v>185</v>
      </c>
      <c r="H751">
        <v>80</v>
      </c>
      <c r="I751">
        <v>123</v>
      </c>
      <c r="J751">
        <v>485.2165684728115</v>
      </c>
    </row>
    <row r="752" spans="2:10" x14ac:dyDescent="0.35">
      <c r="B752" t="s">
        <v>11</v>
      </c>
      <c r="C752" t="s">
        <v>59</v>
      </c>
      <c r="D752" t="s">
        <v>60</v>
      </c>
      <c r="E752" t="s">
        <v>68</v>
      </c>
      <c r="F752" t="s">
        <v>69</v>
      </c>
      <c r="G752">
        <v>150</v>
      </c>
      <c r="H752">
        <v>80</v>
      </c>
      <c r="I752">
        <v>48</v>
      </c>
      <c r="J752">
        <v>457.84537743075549</v>
      </c>
    </row>
    <row r="753" spans="2:10" x14ac:dyDescent="0.35">
      <c r="B753" t="s">
        <v>11</v>
      </c>
      <c r="C753" t="s">
        <v>59</v>
      </c>
      <c r="D753" t="s">
        <v>60</v>
      </c>
      <c r="E753" t="s">
        <v>68</v>
      </c>
      <c r="F753" t="s">
        <v>69</v>
      </c>
      <c r="G753">
        <v>225</v>
      </c>
      <c r="H753">
        <v>80</v>
      </c>
      <c r="I753">
        <v>85</v>
      </c>
      <c r="J753">
        <v>613.36350835152825</v>
      </c>
    </row>
    <row r="754" spans="2:10" x14ac:dyDescent="0.35">
      <c r="B754" t="s">
        <v>11</v>
      </c>
      <c r="C754" t="s">
        <v>59</v>
      </c>
      <c r="D754" t="s">
        <v>60</v>
      </c>
      <c r="E754" t="s">
        <v>68</v>
      </c>
      <c r="F754" t="s">
        <v>69</v>
      </c>
      <c r="G754">
        <v>225</v>
      </c>
      <c r="H754">
        <v>80</v>
      </c>
      <c r="I754">
        <v>85</v>
      </c>
      <c r="J754">
        <v>613.36350835152848</v>
      </c>
    </row>
    <row r="755" spans="2:10" x14ac:dyDescent="0.35">
      <c r="B755" t="s">
        <v>11</v>
      </c>
      <c r="C755" t="s">
        <v>59</v>
      </c>
      <c r="D755" t="s">
        <v>60</v>
      </c>
      <c r="E755" t="s">
        <v>68</v>
      </c>
      <c r="F755" t="s">
        <v>69</v>
      </c>
      <c r="G755">
        <v>225</v>
      </c>
      <c r="H755">
        <v>80</v>
      </c>
      <c r="I755">
        <v>85</v>
      </c>
      <c r="J755">
        <v>613.36350835152859</v>
      </c>
    </row>
    <row r="756" spans="2:10" x14ac:dyDescent="0.35">
      <c r="B756" t="s">
        <v>11</v>
      </c>
      <c r="C756" t="s">
        <v>59</v>
      </c>
      <c r="D756" t="s">
        <v>60</v>
      </c>
      <c r="E756" t="s">
        <v>68</v>
      </c>
      <c r="F756" t="s">
        <v>69</v>
      </c>
      <c r="G756">
        <v>175</v>
      </c>
      <c r="H756">
        <v>80</v>
      </c>
      <c r="I756">
        <v>101</v>
      </c>
      <c r="J756">
        <v>457.84537743075555</v>
      </c>
    </row>
    <row r="757" spans="2:10" x14ac:dyDescent="0.35">
      <c r="B757" t="s">
        <v>11</v>
      </c>
      <c r="C757" t="s">
        <v>59</v>
      </c>
      <c r="D757" t="s">
        <v>60</v>
      </c>
      <c r="E757" t="s">
        <v>68</v>
      </c>
      <c r="F757" t="s">
        <v>69</v>
      </c>
      <c r="G757">
        <v>175</v>
      </c>
      <c r="H757">
        <v>80</v>
      </c>
      <c r="I757">
        <v>101</v>
      </c>
      <c r="J757">
        <v>457.84537743075549</v>
      </c>
    </row>
    <row r="758" spans="2:10" x14ac:dyDescent="0.35">
      <c r="B758" t="s">
        <v>11</v>
      </c>
      <c r="C758" t="s">
        <v>59</v>
      </c>
      <c r="D758" t="s">
        <v>60</v>
      </c>
      <c r="E758" t="s">
        <v>68</v>
      </c>
      <c r="F758" t="s">
        <v>69</v>
      </c>
      <c r="G758">
        <v>200</v>
      </c>
      <c r="H758">
        <v>80</v>
      </c>
      <c r="I758">
        <v>95</v>
      </c>
      <c r="J758">
        <v>485.2165684728115</v>
      </c>
    </row>
    <row r="759" spans="2:10" x14ac:dyDescent="0.35">
      <c r="B759" t="s">
        <v>11</v>
      </c>
      <c r="C759" t="s">
        <v>59</v>
      </c>
      <c r="D759" t="s">
        <v>60</v>
      </c>
      <c r="E759" t="s">
        <v>68</v>
      </c>
      <c r="F759" t="s">
        <v>69</v>
      </c>
      <c r="G759">
        <v>150</v>
      </c>
      <c r="H759">
        <v>80</v>
      </c>
      <c r="I759">
        <v>53</v>
      </c>
      <c r="J759">
        <v>457.84537743075555</v>
      </c>
    </row>
    <row r="760" spans="2:10" x14ac:dyDescent="0.35">
      <c r="B760" t="s">
        <v>11</v>
      </c>
      <c r="C760" t="s">
        <v>59</v>
      </c>
      <c r="D760" t="s">
        <v>60</v>
      </c>
      <c r="E760" t="s">
        <v>68</v>
      </c>
      <c r="F760" t="s">
        <v>69</v>
      </c>
      <c r="G760">
        <v>200</v>
      </c>
      <c r="H760">
        <v>80</v>
      </c>
      <c r="I760">
        <v>67</v>
      </c>
      <c r="J760">
        <v>485.21656847281145</v>
      </c>
    </row>
    <row r="761" spans="2:10" x14ac:dyDescent="0.35">
      <c r="B761" t="s">
        <v>11</v>
      </c>
      <c r="C761" t="s">
        <v>59</v>
      </c>
      <c r="D761" t="s">
        <v>60</v>
      </c>
      <c r="E761" t="s">
        <v>68</v>
      </c>
      <c r="F761" t="s">
        <v>69</v>
      </c>
      <c r="G761">
        <v>200</v>
      </c>
      <c r="H761">
        <v>80</v>
      </c>
      <c r="I761">
        <v>67</v>
      </c>
      <c r="J761">
        <v>485.2165684728115</v>
      </c>
    </row>
    <row r="762" spans="2:10" x14ac:dyDescent="0.35">
      <c r="B762" t="s">
        <v>11</v>
      </c>
      <c r="C762" t="s">
        <v>59</v>
      </c>
      <c r="D762" t="s">
        <v>60</v>
      </c>
      <c r="E762" t="s">
        <v>68</v>
      </c>
      <c r="F762" t="s">
        <v>69</v>
      </c>
      <c r="G762">
        <v>200</v>
      </c>
      <c r="H762">
        <v>80</v>
      </c>
      <c r="I762">
        <v>73</v>
      </c>
      <c r="J762">
        <v>485.2165684728115</v>
      </c>
    </row>
    <row r="763" spans="2:10" x14ac:dyDescent="0.35">
      <c r="B763" t="s">
        <v>11</v>
      </c>
      <c r="C763" t="s">
        <v>59</v>
      </c>
      <c r="D763" t="s">
        <v>60</v>
      </c>
      <c r="E763" t="s">
        <v>68</v>
      </c>
      <c r="F763" t="s">
        <v>69</v>
      </c>
      <c r="G763">
        <v>150</v>
      </c>
      <c r="H763">
        <v>80</v>
      </c>
      <c r="I763">
        <v>99</v>
      </c>
      <c r="J763">
        <v>457.84537743075555</v>
      </c>
    </row>
    <row r="764" spans="2:10" x14ac:dyDescent="0.35">
      <c r="B764" t="s">
        <v>11</v>
      </c>
      <c r="C764" t="s">
        <v>59</v>
      </c>
      <c r="D764" t="s">
        <v>60</v>
      </c>
      <c r="E764" t="s">
        <v>68</v>
      </c>
      <c r="F764" t="s">
        <v>69</v>
      </c>
      <c r="G764">
        <v>150</v>
      </c>
      <c r="H764">
        <v>80</v>
      </c>
      <c r="I764">
        <v>99</v>
      </c>
      <c r="J764">
        <v>457.84537743075549</v>
      </c>
    </row>
    <row r="765" spans="2:10" x14ac:dyDescent="0.35">
      <c r="B765" t="s">
        <v>11</v>
      </c>
      <c r="C765" t="s">
        <v>59</v>
      </c>
      <c r="D765" t="s">
        <v>60</v>
      </c>
      <c r="E765" t="s">
        <v>68</v>
      </c>
      <c r="F765" t="s">
        <v>69</v>
      </c>
      <c r="G765">
        <v>200</v>
      </c>
      <c r="H765">
        <v>80</v>
      </c>
      <c r="I765">
        <v>98</v>
      </c>
      <c r="J765">
        <v>485.2165684728115</v>
      </c>
    </row>
    <row r="766" spans="2:10" x14ac:dyDescent="0.35">
      <c r="B766" t="s">
        <v>11</v>
      </c>
      <c r="C766" t="s">
        <v>59</v>
      </c>
      <c r="D766" t="s">
        <v>60</v>
      </c>
      <c r="E766" t="s">
        <v>68</v>
      </c>
      <c r="F766" t="s">
        <v>69</v>
      </c>
      <c r="G766">
        <v>200</v>
      </c>
      <c r="H766">
        <v>80</v>
      </c>
      <c r="I766">
        <v>98</v>
      </c>
      <c r="J766">
        <v>485.21656847281145</v>
      </c>
    </row>
    <row r="767" spans="2:10" x14ac:dyDescent="0.35">
      <c r="B767" t="s">
        <v>11</v>
      </c>
      <c r="C767" t="s">
        <v>59</v>
      </c>
      <c r="D767" t="s">
        <v>60</v>
      </c>
      <c r="E767" t="s">
        <v>68</v>
      </c>
      <c r="F767" t="s">
        <v>69</v>
      </c>
      <c r="G767">
        <v>175</v>
      </c>
      <c r="H767">
        <v>80</v>
      </c>
      <c r="I767">
        <v>68</v>
      </c>
      <c r="J767">
        <v>457.84537743075549</v>
      </c>
    </row>
    <row r="768" spans="2:10" x14ac:dyDescent="0.35">
      <c r="B768" t="s">
        <v>11</v>
      </c>
      <c r="C768" t="s">
        <v>59</v>
      </c>
      <c r="D768" t="s">
        <v>60</v>
      </c>
      <c r="E768" t="s">
        <v>68</v>
      </c>
      <c r="F768" t="s">
        <v>69</v>
      </c>
      <c r="G768">
        <v>175</v>
      </c>
      <c r="H768">
        <v>80</v>
      </c>
      <c r="I768">
        <v>68</v>
      </c>
      <c r="J768">
        <v>457.84537743075543</v>
      </c>
    </row>
    <row r="769" spans="2:10" x14ac:dyDescent="0.35">
      <c r="B769" t="s">
        <v>11</v>
      </c>
      <c r="C769" t="s">
        <v>59</v>
      </c>
      <c r="D769" t="s">
        <v>60</v>
      </c>
      <c r="E769" t="s">
        <v>68</v>
      </c>
      <c r="F769" t="s">
        <v>69</v>
      </c>
      <c r="G769">
        <v>175</v>
      </c>
      <c r="H769">
        <v>80</v>
      </c>
      <c r="I769">
        <v>123</v>
      </c>
      <c r="J769">
        <v>457.84537743075555</v>
      </c>
    </row>
    <row r="770" spans="2:10" x14ac:dyDescent="0.35">
      <c r="B770" t="s">
        <v>11</v>
      </c>
      <c r="C770" t="s">
        <v>59</v>
      </c>
      <c r="D770" t="s">
        <v>60</v>
      </c>
      <c r="E770" t="s">
        <v>68</v>
      </c>
      <c r="F770" t="s">
        <v>69</v>
      </c>
      <c r="G770">
        <v>200</v>
      </c>
      <c r="H770">
        <v>80</v>
      </c>
      <c r="I770">
        <v>98</v>
      </c>
      <c r="J770">
        <v>485.21656847281167</v>
      </c>
    </row>
    <row r="771" spans="2:10" x14ac:dyDescent="0.35">
      <c r="B771" t="s">
        <v>11</v>
      </c>
      <c r="C771" t="s">
        <v>59</v>
      </c>
      <c r="D771" t="s">
        <v>60</v>
      </c>
      <c r="E771" t="s">
        <v>68</v>
      </c>
      <c r="F771" t="s">
        <v>69</v>
      </c>
      <c r="G771">
        <v>200</v>
      </c>
      <c r="H771">
        <v>80</v>
      </c>
      <c r="I771">
        <v>98</v>
      </c>
      <c r="J771">
        <v>485.21656847281162</v>
      </c>
    </row>
    <row r="772" spans="2:10" x14ac:dyDescent="0.35">
      <c r="B772" t="s">
        <v>11</v>
      </c>
      <c r="C772" t="s">
        <v>59</v>
      </c>
      <c r="D772" t="s">
        <v>60</v>
      </c>
      <c r="E772" t="s">
        <v>68</v>
      </c>
      <c r="F772" t="s">
        <v>69</v>
      </c>
      <c r="G772">
        <v>150</v>
      </c>
      <c r="H772">
        <v>80</v>
      </c>
      <c r="I772">
        <v>80</v>
      </c>
      <c r="J772">
        <v>457.84537743075555</v>
      </c>
    </row>
    <row r="773" spans="2:10" x14ac:dyDescent="0.35">
      <c r="B773" t="s">
        <v>11</v>
      </c>
      <c r="C773" t="s">
        <v>59</v>
      </c>
      <c r="D773" t="s">
        <v>60</v>
      </c>
      <c r="E773" t="s">
        <v>68</v>
      </c>
      <c r="F773" t="s">
        <v>69</v>
      </c>
      <c r="G773">
        <v>150</v>
      </c>
      <c r="H773">
        <v>80</v>
      </c>
      <c r="I773">
        <v>79</v>
      </c>
      <c r="J773">
        <v>457.84537743075543</v>
      </c>
    </row>
    <row r="774" spans="2:10" x14ac:dyDescent="0.35">
      <c r="B774" t="s">
        <v>11</v>
      </c>
      <c r="C774" t="s">
        <v>59</v>
      </c>
      <c r="D774" t="s">
        <v>60</v>
      </c>
      <c r="E774" t="s">
        <v>68</v>
      </c>
      <c r="F774" t="s">
        <v>69</v>
      </c>
      <c r="G774">
        <v>150</v>
      </c>
      <c r="H774">
        <v>80</v>
      </c>
      <c r="I774">
        <v>123</v>
      </c>
      <c r="J774">
        <v>0</v>
      </c>
    </row>
    <row r="775" spans="2:10" x14ac:dyDescent="0.35">
      <c r="B775" t="s">
        <v>11</v>
      </c>
      <c r="C775" t="s">
        <v>59</v>
      </c>
      <c r="D775" t="s">
        <v>60</v>
      </c>
      <c r="E775" t="s">
        <v>68</v>
      </c>
      <c r="F775" t="s">
        <v>69</v>
      </c>
      <c r="G775">
        <v>150</v>
      </c>
      <c r="H775">
        <v>80</v>
      </c>
      <c r="I775">
        <v>102</v>
      </c>
      <c r="J775">
        <v>457.84537743075549</v>
      </c>
    </row>
    <row r="776" spans="2:10" x14ac:dyDescent="0.35">
      <c r="B776" t="s">
        <v>11</v>
      </c>
      <c r="C776" t="s">
        <v>59</v>
      </c>
      <c r="D776" t="s">
        <v>60</v>
      </c>
      <c r="E776" t="s">
        <v>68</v>
      </c>
      <c r="F776" t="s">
        <v>69</v>
      </c>
      <c r="G776">
        <v>100</v>
      </c>
      <c r="H776">
        <v>80</v>
      </c>
      <c r="I776">
        <v>86</v>
      </c>
      <c r="J776">
        <v>330.94258259940483</v>
      </c>
    </row>
    <row r="777" spans="2:10" x14ac:dyDescent="0.35">
      <c r="B777" t="s">
        <v>11</v>
      </c>
      <c r="C777" t="s">
        <v>59</v>
      </c>
      <c r="D777" t="s">
        <v>60</v>
      </c>
      <c r="E777" t="s">
        <v>68</v>
      </c>
      <c r="F777" t="s">
        <v>69</v>
      </c>
      <c r="G777">
        <v>100</v>
      </c>
      <c r="H777">
        <v>80</v>
      </c>
      <c r="I777">
        <v>86</v>
      </c>
      <c r="J777">
        <v>330.94258259940472</v>
      </c>
    </row>
    <row r="778" spans="2:10" x14ac:dyDescent="0.35">
      <c r="B778" t="s">
        <v>11</v>
      </c>
      <c r="C778" t="s">
        <v>59</v>
      </c>
      <c r="D778" t="s">
        <v>60</v>
      </c>
      <c r="E778" t="s">
        <v>68</v>
      </c>
      <c r="F778" t="s">
        <v>69</v>
      </c>
      <c r="G778">
        <v>150</v>
      </c>
      <c r="H778">
        <v>80</v>
      </c>
      <c r="I778">
        <v>95</v>
      </c>
      <c r="J778">
        <v>457.84537743075543</v>
      </c>
    </row>
    <row r="779" spans="2:10" x14ac:dyDescent="0.35">
      <c r="B779" t="s">
        <v>11</v>
      </c>
      <c r="C779" t="s">
        <v>59</v>
      </c>
      <c r="D779" t="s">
        <v>60</v>
      </c>
      <c r="E779" t="s">
        <v>68</v>
      </c>
      <c r="F779" t="s">
        <v>69</v>
      </c>
      <c r="G779">
        <v>150</v>
      </c>
      <c r="H779">
        <v>80</v>
      </c>
      <c r="I779">
        <v>76</v>
      </c>
      <c r="J779">
        <v>457.84537743075549</v>
      </c>
    </row>
    <row r="780" spans="2:10" x14ac:dyDescent="0.35">
      <c r="B780" t="s">
        <v>11</v>
      </c>
      <c r="C780" t="s">
        <v>59</v>
      </c>
      <c r="D780" t="s">
        <v>60</v>
      </c>
      <c r="E780" t="s">
        <v>68</v>
      </c>
      <c r="F780" t="s">
        <v>69</v>
      </c>
      <c r="G780">
        <v>200</v>
      </c>
      <c r="H780">
        <v>80</v>
      </c>
      <c r="I780">
        <v>86</v>
      </c>
      <c r="J780">
        <v>485.2165684728115</v>
      </c>
    </row>
    <row r="781" spans="2:10" x14ac:dyDescent="0.35">
      <c r="B781" t="s">
        <v>11</v>
      </c>
      <c r="C781" t="s">
        <v>59</v>
      </c>
      <c r="D781" t="s">
        <v>60</v>
      </c>
      <c r="E781" t="s">
        <v>68</v>
      </c>
      <c r="F781" t="s">
        <v>69</v>
      </c>
      <c r="G781">
        <v>175</v>
      </c>
      <c r="H781">
        <v>80</v>
      </c>
      <c r="I781">
        <v>123</v>
      </c>
      <c r="J781">
        <v>457.84537743075549</v>
      </c>
    </row>
    <row r="782" spans="2:10" x14ac:dyDescent="0.35">
      <c r="B782" t="s">
        <v>11</v>
      </c>
      <c r="C782" t="s">
        <v>59</v>
      </c>
      <c r="D782" t="s">
        <v>60</v>
      </c>
      <c r="E782" t="s">
        <v>68</v>
      </c>
      <c r="F782" t="s">
        <v>69</v>
      </c>
      <c r="G782">
        <v>225</v>
      </c>
      <c r="H782">
        <v>80</v>
      </c>
      <c r="I782">
        <v>95</v>
      </c>
      <c r="J782">
        <v>613.36350835152848</v>
      </c>
    </row>
    <row r="783" spans="2:10" x14ac:dyDescent="0.35">
      <c r="B783" t="s">
        <v>11</v>
      </c>
      <c r="C783" t="s">
        <v>59</v>
      </c>
      <c r="D783" t="s">
        <v>60</v>
      </c>
      <c r="E783" t="s">
        <v>68</v>
      </c>
      <c r="F783" t="s">
        <v>69</v>
      </c>
      <c r="G783">
        <v>225</v>
      </c>
      <c r="H783">
        <v>80</v>
      </c>
      <c r="I783">
        <v>64</v>
      </c>
      <c r="J783">
        <v>613.36350835152825</v>
      </c>
    </row>
    <row r="784" spans="2:10" x14ac:dyDescent="0.35">
      <c r="B784" t="s">
        <v>11</v>
      </c>
      <c r="C784" t="s">
        <v>59</v>
      </c>
      <c r="D784" t="s">
        <v>60</v>
      </c>
      <c r="E784" t="s">
        <v>68</v>
      </c>
      <c r="F784" t="s">
        <v>69</v>
      </c>
      <c r="G784">
        <v>225</v>
      </c>
      <c r="H784">
        <v>80</v>
      </c>
      <c r="I784">
        <v>81</v>
      </c>
      <c r="J784">
        <v>613.36350835152848</v>
      </c>
    </row>
    <row r="785" spans="2:10" x14ac:dyDescent="0.35">
      <c r="B785" t="s">
        <v>11</v>
      </c>
      <c r="C785" t="s">
        <v>59</v>
      </c>
      <c r="D785" t="s">
        <v>60</v>
      </c>
      <c r="E785" t="s">
        <v>68</v>
      </c>
      <c r="F785" t="s">
        <v>69</v>
      </c>
      <c r="G785">
        <v>150</v>
      </c>
      <c r="H785">
        <v>80</v>
      </c>
      <c r="I785">
        <v>102</v>
      </c>
      <c r="J785">
        <v>457.84537743075555</v>
      </c>
    </row>
    <row r="786" spans="2:10" x14ac:dyDescent="0.35">
      <c r="B786" t="s">
        <v>11</v>
      </c>
      <c r="C786" t="s">
        <v>59</v>
      </c>
      <c r="D786" t="s">
        <v>60</v>
      </c>
      <c r="E786" t="s">
        <v>68</v>
      </c>
      <c r="F786" t="s">
        <v>69</v>
      </c>
      <c r="G786">
        <v>150</v>
      </c>
      <c r="H786">
        <v>80</v>
      </c>
      <c r="I786">
        <v>111</v>
      </c>
      <c r="J786">
        <v>457.84537743075549</v>
      </c>
    </row>
    <row r="787" spans="2:10" x14ac:dyDescent="0.35">
      <c r="B787" t="s">
        <v>11</v>
      </c>
      <c r="C787" t="s">
        <v>59</v>
      </c>
      <c r="D787" t="s">
        <v>60</v>
      </c>
      <c r="E787" t="s">
        <v>68</v>
      </c>
      <c r="F787" t="s">
        <v>69</v>
      </c>
      <c r="G787">
        <v>450</v>
      </c>
      <c r="H787">
        <v>80</v>
      </c>
      <c r="I787">
        <v>123</v>
      </c>
      <c r="J787">
        <v>964.21241170879205</v>
      </c>
    </row>
    <row r="788" spans="2:10" x14ac:dyDescent="0.35">
      <c r="B788" t="s">
        <v>11</v>
      </c>
      <c r="C788" t="s">
        <v>59</v>
      </c>
      <c r="D788" t="s">
        <v>60</v>
      </c>
      <c r="E788" t="s">
        <v>68</v>
      </c>
      <c r="F788" t="s">
        <v>69</v>
      </c>
      <c r="G788">
        <v>185</v>
      </c>
      <c r="H788">
        <v>80</v>
      </c>
      <c r="I788">
        <v>123</v>
      </c>
      <c r="J788">
        <v>485.21656847281145</v>
      </c>
    </row>
    <row r="789" spans="2:10" x14ac:dyDescent="0.35">
      <c r="B789" t="s">
        <v>11</v>
      </c>
      <c r="C789" t="s">
        <v>59</v>
      </c>
      <c r="D789" t="s">
        <v>60</v>
      </c>
      <c r="E789" t="s">
        <v>68</v>
      </c>
      <c r="F789" t="s">
        <v>69</v>
      </c>
      <c r="G789">
        <v>235</v>
      </c>
      <c r="H789">
        <v>80</v>
      </c>
      <c r="I789">
        <v>123</v>
      </c>
      <c r="J789">
        <v>617.09594349362692</v>
      </c>
    </row>
    <row r="790" spans="2:10" x14ac:dyDescent="0.35">
      <c r="B790" t="s">
        <v>11</v>
      </c>
      <c r="C790" t="s">
        <v>59</v>
      </c>
      <c r="D790" t="s">
        <v>60</v>
      </c>
      <c r="E790" t="s">
        <v>68</v>
      </c>
      <c r="F790" t="s">
        <v>69</v>
      </c>
      <c r="G790">
        <v>750</v>
      </c>
      <c r="H790">
        <v>80</v>
      </c>
      <c r="I790">
        <v>84</v>
      </c>
      <c r="J790">
        <v>1851.2878304808808</v>
      </c>
    </row>
    <row r="791" spans="2:10" x14ac:dyDescent="0.35">
      <c r="B791" t="s">
        <v>11</v>
      </c>
      <c r="C791" t="s">
        <v>59</v>
      </c>
      <c r="D791" t="s">
        <v>60</v>
      </c>
      <c r="E791" t="s">
        <v>68</v>
      </c>
      <c r="F791" t="s">
        <v>69</v>
      </c>
      <c r="G791">
        <v>185</v>
      </c>
      <c r="H791">
        <v>80</v>
      </c>
      <c r="I791">
        <v>123</v>
      </c>
      <c r="J791">
        <v>485.21656847281162</v>
      </c>
    </row>
    <row r="792" spans="2:10" x14ac:dyDescent="0.35">
      <c r="B792" t="s">
        <v>11</v>
      </c>
      <c r="C792" t="s">
        <v>59</v>
      </c>
      <c r="D792" t="s">
        <v>60</v>
      </c>
      <c r="E792" t="s">
        <v>68</v>
      </c>
      <c r="F792" t="s">
        <v>69</v>
      </c>
      <c r="G792">
        <v>150</v>
      </c>
      <c r="H792">
        <v>80</v>
      </c>
      <c r="I792">
        <v>97</v>
      </c>
      <c r="J792">
        <v>457.84537743075543</v>
      </c>
    </row>
    <row r="793" spans="2:10" x14ac:dyDescent="0.35">
      <c r="B793" t="s">
        <v>11</v>
      </c>
      <c r="C793" t="s">
        <v>59</v>
      </c>
      <c r="D793" t="s">
        <v>60</v>
      </c>
      <c r="E793" t="s">
        <v>68</v>
      </c>
      <c r="F793" t="s">
        <v>69</v>
      </c>
      <c r="G793">
        <v>100</v>
      </c>
      <c r="H793">
        <v>80</v>
      </c>
      <c r="I793">
        <v>94</v>
      </c>
      <c r="J793">
        <v>330.94258259940483</v>
      </c>
    </row>
    <row r="794" spans="2:10" x14ac:dyDescent="0.35">
      <c r="B794" t="s">
        <v>11</v>
      </c>
      <c r="C794" t="s">
        <v>59</v>
      </c>
      <c r="D794" t="s">
        <v>60</v>
      </c>
      <c r="E794" t="s">
        <v>68</v>
      </c>
      <c r="F794" t="s">
        <v>69</v>
      </c>
      <c r="G794">
        <v>150</v>
      </c>
      <c r="H794">
        <v>80</v>
      </c>
      <c r="I794">
        <v>94</v>
      </c>
      <c r="J794">
        <v>457.84537743075549</v>
      </c>
    </row>
    <row r="795" spans="2:10" x14ac:dyDescent="0.35">
      <c r="B795" t="s">
        <v>11</v>
      </c>
      <c r="C795" t="s">
        <v>59</v>
      </c>
      <c r="D795" t="s">
        <v>60</v>
      </c>
      <c r="E795" t="s">
        <v>68</v>
      </c>
      <c r="F795" t="s">
        <v>69</v>
      </c>
      <c r="G795">
        <v>450</v>
      </c>
      <c r="H795">
        <v>80</v>
      </c>
      <c r="I795">
        <v>64</v>
      </c>
      <c r="J795">
        <v>964.21241170879205</v>
      </c>
    </row>
    <row r="796" spans="2:10" x14ac:dyDescent="0.35">
      <c r="B796" t="s">
        <v>11</v>
      </c>
      <c r="C796" t="s">
        <v>59</v>
      </c>
      <c r="D796" t="s">
        <v>60</v>
      </c>
      <c r="E796" t="s">
        <v>68</v>
      </c>
      <c r="F796" t="s">
        <v>69</v>
      </c>
      <c r="G796">
        <v>400</v>
      </c>
      <c r="H796">
        <v>80</v>
      </c>
      <c r="I796">
        <v>50</v>
      </c>
      <c r="J796">
        <v>951.77096123513013</v>
      </c>
    </row>
    <row r="797" spans="2:10" x14ac:dyDescent="0.35">
      <c r="B797" t="s">
        <v>11</v>
      </c>
      <c r="C797" t="s">
        <v>59</v>
      </c>
      <c r="D797" t="s">
        <v>60</v>
      </c>
      <c r="E797" t="s">
        <v>68</v>
      </c>
      <c r="F797" t="s">
        <v>69</v>
      </c>
      <c r="G797">
        <v>400</v>
      </c>
      <c r="H797">
        <v>80</v>
      </c>
      <c r="I797">
        <v>64</v>
      </c>
      <c r="J797">
        <v>951.77096123513047</v>
      </c>
    </row>
    <row r="798" spans="2:10" x14ac:dyDescent="0.35">
      <c r="B798" t="s">
        <v>11</v>
      </c>
      <c r="C798" t="s">
        <v>59</v>
      </c>
      <c r="D798" t="s">
        <v>60</v>
      </c>
      <c r="E798" t="s">
        <v>68</v>
      </c>
      <c r="F798" t="s">
        <v>69</v>
      </c>
      <c r="G798">
        <v>150</v>
      </c>
      <c r="H798">
        <v>80</v>
      </c>
      <c r="I798">
        <v>98</v>
      </c>
      <c r="J798">
        <v>457.84537743075549</v>
      </c>
    </row>
    <row r="799" spans="2:10" x14ac:dyDescent="0.35">
      <c r="B799" t="s">
        <v>11</v>
      </c>
      <c r="C799" t="s">
        <v>59</v>
      </c>
      <c r="D799" t="s">
        <v>60</v>
      </c>
      <c r="E799" t="s">
        <v>68</v>
      </c>
      <c r="F799" t="s">
        <v>69</v>
      </c>
      <c r="G799">
        <v>200</v>
      </c>
      <c r="H799">
        <v>80</v>
      </c>
      <c r="I799">
        <v>92</v>
      </c>
      <c r="J799">
        <v>485.21656847281167</v>
      </c>
    </row>
    <row r="800" spans="2:10" x14ac:dyDescent="0.35">
      <c r="B800" t="s">
        <v>11</v>
      </c>
      <c r="C800" t="s">
        <v>59</v>
      </c>
      <c r="D800" t="s">
        <v>60</v>
      </c>
      <c r="E800" t="s">
        <v>68</v>
      </c>
      <c r="F800" t="s">
        <v>69</v>
      </c>
      <c r="G800">
        <v>200</v>
      </c>
      <c r="H800">
        <v>80</v>
      </c>
      <c r="I800">
        <v>92</v>
      </c>
      <c r="J800">
        <v>485.2165684728115</v>
      </c>
    </row>
    <row r="801" spans="2:10" x14ac:dyDescent="0.35">
      <c r="B801" t="s">
        <v>11</v>
      </c>
      <c r="C801" t="s">
        <v>59</v>
      </c>
      <c r="D801" t="s">
        <v>60</v>
      </c>
      <c r="E801" t="s">
        <v>68</v>
      </c>
      <c r="F801" t="s">
        <v>69</v>
      </c>
      <c r="G801">
        <v>200</v>
      </c>
      <c r="H801">
        <v>80</v>
      </c>
      <c r="I801">
        <v>68</v>
      </c>
      <c r="J801">
        <v>485.21656847281145</v>
      </c>
    </row>
    <row r="802" spans="2:10" x14ac:dyDescent="0.35">
      <c r="B802" t="s">
        <v>11</v>
      </c>
      <c r="C802" t="s">
        <v>59</v>
      </c>
      <c r="D802" t="s">
        <v>60</v>
      </c>
      <c r="E802" t="s">
        <v>68</v>
      </c>
      <c r="F802" t="s">
        <v>69</v>
      </c>
      <c r="G802">
        <v>175</v>
      </c>
      <c r="H802">
        <v>80</v>
      </c>
      <c r="I802">
        <v>123</v>
      </c>
      <c r="J802">
        <v>457.84537743075543</v>
      </c>
    </row>
    <row r="803" spans="2:10" x14ac:dyDescent="0.35">
      <c r="B803" t="s">
        <v>11</v>
      </c>
      <c r="C803" t="s">
        <v>59</v>
      </c>
      <c r="D803" t="s">
        <v>60</v>
      </c>
      <c r="E803" t="s">
        <v>68</v>
      </c>
      <c r="F803" t="s">
        <v>69</v>
      </c>
      <c r="G803">
        <v>175</v>
      </c>
      <c r="H803">
        <v>80</v>
      </c>
      <c r="I803">
        <v>123</v>
      </c>
      <c r="J803">
        <v>457.8453774307556</v>
      </c>
    </row>
    <row r="804" spans="2:10" x14ac:dyDescent="0.35">
      <c r="B804" t="s">
        <v>13</v>
      </c>
      <c r="C804" t="s">
        <v>59</v>
      </c>
      <c r="D804" t="s">
        <v>60</v>
      </c>
      <c r="E804" t="s">
        <v>68</v>
      </c>
      <c r="F804" t="s">
        <v>69</v>
      </c>
      <c r="G804">
        <v>50</v>
      </c>
      <c r="H804">
        <v>80</v>
      </c>
      <c r="I804">
        <v>84</v>
      </c>
      <c r="J804">
        <v>330.94258259940483</v>
      </c>
    </row>
    <row r="805" spans="2:10" x14ac:dyDescent="0.35">
      <c r="B805" t="s">
        <v>11</v>
      </c>
      <c r="C805" t="s">
        <v>59</v>
      </c>
      <c r="D805" t="s">
        <v>60</v>
      </c>
      <c r="E805" t="s">
        <v>68</v>
      </c>
      <c r="F805" t="s">
        <v>69</v>
      </c>
      <c r="G805">
        <v>250</v>
      </c>
      <c r="H805">
        <v>80</v>
      </c>
      <c r="I805">
        <v>123</v>
      </c>
      <c r="J805">
        <v>617.09594349362715</v>
      </c>
    </row>
    <row r="806" spans="2:10" x14ac:dyDescent="0.35">
      <c r="B806" t="s">
        <v>12</v>
      </c>
      <c r="C806" t="s">
        <v>59</v>
      </c>
      <c r="D806" t="s">
        <v>60</v>
      </c>
      <c r="E806" t="s">
        <v>68</v>
      </c>
      <c r="F806" t="s">
        <v>70</v>
      </c>
      <c r="G806">
        <v>350</v>
      </c>
      <c r="H806">
        <v>80</v>
      </c>
      <c r="I806">
        <v>80</v>
      </c>
      <c r="J806">
        <v>801.22941050382201</v>
      </c>
    </row>
    <row r="807" spans="2:10" x14ac:dyDescent="0.35">
      <c r="B807" t="s">
        <v>15</v>
      </c>
      <c r="C807" t="s">
        <v>59</v>
      </c>
      <c r="D807" t="s">
        <v>60</v>
      </c>
      <c r="E807" t="s">
        <v>74</v>
      </c>
      <c r="F807" t="s">
        <v>69</v>
      </c>
      <c r="G807" t="e">
        <v>#N/A</v>
      </c>
      <c r="H807">
        <v>60</v>
      </c>
      <c r="I807">
        <v>123</v>
      </c>
      <c r="J807">
        <v>5790.251050442218</v>
      </c>
    </row>
    <row r="808" spans="2:10" x14ac:dyDescent="0.35">
      <c r="B808" t="s">
        <v>13</v>
      </c>
      <c r="C808" t="s">
        <v>59</v>
      </c>
      <c r="D808" t="s">
        <v>60</v>
      </c>
      <c r="E808" t="s">
        <v>68</v>
      </c>
      <c r="F808" t="s">
        <v>69</v>
      </c>
      <c r="G808">
        <v>80</v>
      </c>
      <c r="H808">
        <v>80</v>
      </c>
      <c r="I808">
        <v>123</v>
      </c>
      <c r="J808">
        <v>330.94258259940483</v>
      </c>
    </row>
    <row r="809" spans="2:10" x14ac:dyDescent="0.35">
      <c r="B809" t="s">
        <v>12</v>
      </c>
      <c r="C809" t="s">
        <v>59</v>
      </c>
      <c r="D809" t="s">
        <v>60</v>
      </c>
      <c r="E809" t="s">
        <v>68</v>
      </c>
      <c r="F809" t="s">
        <v>70</v>
      </c>
      <c r="G809">
        <v>350</v>
      </c>
      <c r="H809">
        <v>80</v>
      </c>
      <c r="I809">
        <v>80</v>
      </c>
      <c r="J809">
        <v>801.22941050382212</v>
      </c>
    </row>
    <row r="810" spans="2:10" x14ac:dyDescent="0.35">
      <c r="B810" t="s">
        <v>12</v>
      </c>
      <c r="C810" t="s">
        <v>59</v>
      </c>
      <c r="D810" t="s">
        <v>60</v>
      </c>
      <c r="E810" t="s">
        <v>68</v>
      </c>
      <c r="F810" t="s">
        <v>70</v>
      </c>
      <c r="G810">
        <v>400</v>
      </c>
      <c r="H810">
        <v>80</v>
      </c>
      <c r="I810">
        <v>80</v>
      </c>
      <c r="J810">
        <v>951.77096123513047</v>
      </c>
    </row>
    <row r="811" spans="2:10" x14ac:dyDescent="0.35">
      <c r="B811" t="s">
        <v>12</v>
      </c>
      <c r="C811" t="s">
        <v>59</v>
      </c>
      <c r="D811" t="s">
        <v>60</v>
      </c>
      <c r="E811" t="s">
        <v>68</v>
      </c>
      <c r="F811" t="s">
        <v>70</v>
      </c>
      <c r="G811">
        <v>400</v>
      </c>
      <c r="H811">
        <v>80</v>
      </c>
      <c r="I811">
        <v>80</v>
      </c>
      <c r="J811">
        <v>951.77096123513013</v>
      </c>
    </row>
    <row r="812" spans="2:10" x14ac:dyDescent="0.35">
      <c r="B812" t="s">
        <v>12</v>
      </c>
      <c r="C812" t="s">
        <v>59</v>
      </c>
      <c r="D812" t="s">
        <v>60</v>
      </c>
      <c r="E812" t="s">
        <v>68</v>
      </c>
      <c r="F812" t="s">
        <v>70</v>
      </c>
      <c r="G812">
        <v>400</v>
      </c>
      <c r="H812">
        <v>80</v>
      </c>
      <c r="I812">
        <v>80</v>
      </c>
      <c r="J812">
        <v>951.77096123513036</v>
      </c>
    </row>
    <row r="813" spans="2:10" x14ac:dyDescent="0.35">
      <c r="B813" t="s">
        <v>12</v>
      </c>
      <c r="C813" t="s">
        <v>59</v>
      </c>
      <c r="D813" t="s">
        <v>60</v>
      </c>
      <c r="E813" t="s">
        <v>68</v>
      </c>
      <c r="F813" t="s">
        <v>70</v>
      </c>
      <c r="G813">
        <v>375</v>
      </c>
      <c r="H813">
        <v>80</v>
      </c>
      <c r="I813">
        <v>80</v>
      </c>
      <c r="J813">
        <v>801.22941050382224</v>
      </c>
    </row>
    <row r="814" spans="2:10" x14ac:dyDescent="0.35">
      <c r="B814" t="s">
        <v>12</v>
      </c>
      <c r="C814" t="s">
        <v>59</v>
      </c>
      <c r="D814" t="s">
        <v>60</v>
      </c>
      <c r="E814" t="s">
        <v>68</v>
      </c>
      <c r="F814" t="s">
        <v>70</v>
      </c>
      <c r="G814">
        <v>2000</v>
      </c>
      <c r="H814">
        <v>80</v>
      </c>
      <c r="I814">
        <v>80</v>
      </c>
      <c r="J814">
        <v>6714.6508206352919</v>
      </c>
    </row>
    <row r="815" spans="2:10" x14ac:dyDescent="0.35">
      <c r="B815" t="s">
        <v>11</v>
      </c>
      <c r="C815" t="s">
        <v>59</v>
      </c>
      <c r="D815" t="s">
        <v>60</v>
      </c>
      <c r="E815" t="s">
        <v>68</v>
      </c>
      <c r="F815" t="s">
        <v>69</v>
      </c>
      <c r="G815">
        <v>300</v>
      </c>
      <c r="H815">
        <v>80</v>
      </c>
      <c r="I815">
        <v>69</v>
      </c>
      <c r="J815">
        <v>714.13925718818939</v>
      </c>
    </row>
    <row r="816" spans="2:10" x14ac:dyDescent="0.35">
      <c r="B816" t="s">
        <v>13</v>
      </c>
      <c r="C816" t="s">
        <v>59</v>
      </c>
      <c r="D816" t="s">
        <v>60</v>
      </c>
      <c r="E816" t="s">
        <v>68</v>
      </c>
      <c r="F816" t="s">
        <v>69</v>
      </c>
      <c r="G816">
        <v>50</v>
      </c>
      <c r="H816">
        <v>80</v>
      </c>
      <c r="I816" t="e">
        <v>#N/A</v>
      </c>
      <c r="J816">
        <v>0</v>
      </c>
    </row>
    <row r="817" spans="2:10" x14ac:dyDescent="0.35">
      <c r="B817" t="s">
        <v>13</v>
      </c>
      <c r="C817" t="s">
        <v>59</v>
      </c>
      <c r="D817" t="s">
        <v>60</v>
      </c>
      <c r="E817" t="s">
        <v>68</v>
      </c>
      <c r="F817" t="s">
        <v>69</v>
      </c>
      <c r="G817">
        <v>63</v>
      </c>
      <c r="H817">
        <v>80</v>
      </c>
      <c r="I817" t="e">
        <v>#N/A</v>
      </c>
      <c r="J817">
        <v>0</v>
      </c>
    </row>
    <row r="818" spans="2:10" x14ac:dyDescent="0.35">
      <c r="B818" t="s">
        <v>12</v>
      </c>
      <c r="C818" t="s">
        <v>59</v>
      </c>
      <c r="D818" t="s">
        <v>60</v>
      </c>
      <c r="E818" t="s">
        <v>68</v>
      </c>
      <c r="F818" t="s">
        <v>70</v>
      </c>
      <c r="G818">
        <v>190</v>
      </c>
      <c r="H818">
        <v>80</v>
      </c>
      <c r="I818" t="e">
        <v>#N/A</v>
      </c>
      <c r="J818">
        <v>0</v>
      </c>
    </row>
    <row r="819" spans="2:10" x14ac:dyDescent="0.35">
      <c r="B819" t="s">
        <v>11</v>
      </c>
      <c r="C819" t="s">
        <v>59</v>
      </c>
      <c r="D819" t="s">
        <v>60</v>
      </c>
      <c r="E819" t="s">
        <v>68</v>
      </c>
      <c r="F819" t="s">
        <v>69</v>
      </c>
      <c r="G819">
        <v>130</v>
      </c>
      <c r="H819">
        <v>80</v>
      </c>
      <c r="I819" t="e">
        <v>#N/A</v>
      </c>
      <c r="J819">
        <v>0</v>
      </c>
    </row>
    <row r="820" spans="2:10" x14ac:dyDescent="0.35">
      <c r="B820" t="s">
        <v>13</v>
      </c>
      <c r="C820" t="s">
        <v>59</v>
      </c>
      <c r="D820" t="s">
        <v>60</v>
      </c>
      <c r="E820" t="s">
        <v>68</v>
      </c>
      <c r="F820" t="s">
        <v>69</v>
      </c>
      <c r="G820">
        <v>130</v>
      </c>
      <c r="H820">
        <v>80</v>
      </c>
      <c r="I820">
        <v>63</v>
      </c>
      <c r="J820">
        <v>446.64807200445978</v>
      </c>
    </row>
    <row r="821" spans="2:10" x14ac:dyDescent="0.35">
      <c r="B821" t="s">
        <v>11</v>
      </c>
      <c r="C821" t="s">
        <v>59</v>
      </c>
      <c r="D821" t="s">
        <v>60</v>
      </c>
      <c r="E821" t="s">
        <v>68</v>
      </c>
      <c r="F821" t="s">
        <v>69</v>
      </c>
      <c r="G821">
        <v>185</v>
      </c>
      <c r="H821">
        <v>80</v>
      </c>
      <c r="I821">
        <v>84</v>
      </c>
      <c r="J821">
        <v>485.21656847281162</v>
      </c>
    </row>
    <row r="822" spans="2:10" x14ac:dyDescent="0.35">
      <c r="B822" t="s">
        <v>11</v>
      </c>
      <c r="C822" t="s">
        <v>59</v>
      </c>
      <c r="D822" t="s">
        <v>60</v>
      </c>
      <c r="E822" t="s">
        <v>68</v>
      </c>
      <c r="F822" t="s">
        <v>69</v>
      </c>
      <c r="G822">
        <v>900</v>
      </c>
      <c r="H822">
        <v>80</v>
      </c>
      <c r="I822">
        <v>80</v>
      </c>
      <c r="J822">
        <v>2278.0295817274823</v>
      </c>
    </row>
    <row r="823" spans="2:10" x14ac:dyDescent="0.35">
      <c r="B823" t="s">
        <v>11</v>
      </c>
      <c r="C823" t="s">
        <v>59</v>
      </c>
      <c r="D823" t="s">
        <v>60</v>
      </c>
      <c r="E823" t="s">
        <v>68</v>
      </c>
      <c r="F823" t="s">
        <v>69</v>
      </c>
      <c r="G823">
        <v>450</v>
      </c>
      <c r="H823">
        <v>80</v>
      </c>
      <c r="I823">
        <v>76</v>
      </c>
      <c r="J823">
        <v>964.21241170879216</v>
      </c>
    </row>
    <row r="824" spans="2:10" x14ac:dyDescent="0.35">
      <c r="B824" t="s">
        <v>11</v>
      </c>
      <c r="C824" t="s">
        <v>59</v>
      </c>
      <c r="D824" t="s">
        <v>60</v>
      </c>
      <c r="E824" t="s">
        <v>68</v>
      </c>
      <c r="F824" t="s">
        <v>69</v>
      </c>
      <c r="G824">
        <v>450</v>
      </c>
      <c r="H824">
        <v>80</v>
      </c>
      <c r="I824">
        <v>123</v>
      </c>
      <c r="J824">
        <v>964.21241170879193</v>
      </c>
    </row>
    <row r="825" spans="2:10" x14ac:dyDescent="0.35">
      <c r="B825" t="s">
        <v>13</v>
      </c>
      <c r="C825" t="s">
        <v>59</v>
      </c>
      <c r="D825" t="s">
        <v>60</v>
      </c>
      <c r="E825" t="s">
        <v>68</v>
      </c>
      <c r="F825" t="s">
        <v>69</v>
      </c>
      <c r="G825">
        <v>0</v>
      </c>
      <c r="H825">
        <v>80</v>
      </c>
      <c r="I825">
        <v>84</v>
      </c>
      <c r="J825">
        <v>457.8453774307556</v>
      </c>
    </row>
    <row r="826" spans="2:10" x14ac:dyDescent="0.35">
      <c r="B826" t="s">
        <v>11</v>
      </c>
      <c r="C826" t="s">
        <v>59</v>
      </c>
      <c r="D826" t="s">
        <v>60</v>
      </c>
      <c r="E826" t="s">
        <v>68</v>
      </c>
      <c r="F826" t="s">
        <v>69</v>
      </c>
      <c r="G826">
        <v>600</v>
      </c>
      <c r="H826">
        <v>80</v>
      </c>
      <c r="I826">
        <v>69</v>
      </c>
      <c r="J826">
        <v>1359.8505367712387</v>
      </c>
    </row>
    <row r="827" spans="2:10" x14ac:dyDescent="0.35">
      <c r="B827" t="s">
        <v>11</v>
      </c>
      <c r="C827" t="s">
        <v>59</v>
      </c>
      <c r="D827" t="s">
        <v>60</v>
      </c>
      <c r="E827" t="s">
        <v>68</v>
      </c>
      <c r="F827" t="s">
        <v>69</v>
      </c>
      <c r="G827">
        <v>600</v>
      </c>
      <c r="H827">
        <v>80</v>
      </c>
      <c r="I827">
        <v>69</v>
      </c>
      <c r="J827">
        <v>1359.8505367712385</v>
      </c>
    </row>
    <row r="828" spans="2:10" x14ac:dyDescent="0.35">
      <c r="B828" t="s">
        <v>12</v>
      </c>
      <c r="C828" t="s">
        <v>59</v>
      </c>
      <c r="D828" t="s">
        <v>60</v>
      </c>
      <c r="E828" t="s">
        <v>68</v>
      </c>
      <c r="F828" t="s">
        <v>70</v>
      </c>
      <c r="G828">
        <v>0</v>
      </c>
      <c r="H828">
        <v>80</v>
      </c>
      <c r="I828">
        <v>80</v>
      </c>
      <c r="J828">
        <v>457.84537743075543</v>
      </c>
    </row>
    <row r="829" spans="2:10" x14ac:dyDescent="0.35">
      <c r="B829" t="s">
        <v>12</v>
      </c>
      <c r="C829" t="s">
        <v>59</v>
      </c>
      <c r="D829" t="s">
        <v>60</v>
      </c>
      <c r="E829" t="s">
        <v>68</v>
      </c>
      <c r="F829" t="s">
        <v>70</v>
      </c>
      <c r="G829">
        <v>0</v>
      </c>
      <c r="H829">
        <v>80</v>
      </c>
      <c r="I829">
        <v>80</v>
      </c>
      <c r="J829">
        <v>457.8453774307556</v>
      </c>
    </row>
    <row r="830" spans="2:10" x14ac:dyDescent="0.35">
      <c r="B830" t="s">
        <v>13</v>
      </c>
      <c r="C830" t="s">
        <v>59</v>
      </c>
      <c r="D830" t="s">
        <v>60</v>
      </c>
      <c r="E830" t="s">
        <v>68</v>
      </c>
      <c r="F830" t="s">
        <v>69</v>
      </c>
      <c r="G830">
        <v>0</v>
      </c>
      <c r="H830">
        <v>80</v>
      </c>
      <c r="I830">
        <v>123</v>
      </c>
      <c r="J830">
        <v>457.8453774307556</v>
      </c>
    </row>
    <row r="831" spans="2:10" x14ac:dyDescent="0.35">
      <c r="B831" t="s">
        <v>11</v>
      </c>
      <c r="C831" t="s">
        <v>59</v>
      </c>
      <c r="D831" t="s">
        <v>60</v>
      </c>
      <c r="E831" t="s">
        <v>68</v>
      </c>
      <c r="F831" t="s">
        <v>69</v>
      </c>
      <c r="G831">
        <v>550</v>
      </c>
      <c r="H831">
        <v>80</v>
      </c>
      <c r="I831">
        <v>68</v>
      </c>
      <c r="J831">
        <v>1359.8505367712385</v>
      </c>
    </row>
    <row r="832" spans="2:10" x14ac:dyDescent="0.35">
      <c r="B832" t="s">
        <v>12</v>
      </c>
      <c r="C832" t="s">
        <v>59</v>
      </c>
      <c r="D832" t="s">
        <v>60</v>
      </c>
      <c r="E832" t="s">
        <v>68</v>
      </c>
      <c r="F832" t="s">
        <v>70</v>
      </c>
      <c r="G832">
        <v>380</v>
      </c>
      <c r="H832">
        <v>80</v>
      </c>
      <c r="I832">
        <v>80</v>
      </c>
      <c r="J832">
        <v>951.77096123513047</v>
      </c>
    </row>
    <row r="833" spans="2:10" x14ac:dyDescent="0.35">
      <c r="B833" t="s">
        <v>12</v>
      </c>
      <c r="C833" t="s">
        <v>59</v>
      </c>
      <c r="D833" t="s">
        <v>60</v>
      </c>
      <c r="E833" t="s">
        <v>68</v>
      </c>
      <c r="F833" t="s">
        <v>70</v>
      </c>
      <c r="G833">
        <v>200</v>
      </c>
      <c r="H833">
        <v>80</v>
      </c>
      <c r="I833">
        <v>80</v>
      </c>
      <c r="J833">
        <v>485.21656847281145</v>
      </c>
    </row>
    <row r="834" spans="2:10" x14ac:dyDescent="0.35">
      <c r="B834" t="s">
        <v>12</v>
      </c>
      <c r="C834" t="s">
        <v>59</v>
      </c>
      <c r="D834" t="s">
        <v>60</v>
      </c>
      <c r="E834" t="s">
        <v>68</v>
      </c>
      <c r="F834" t="s">
        <v>70</v>
      </c>
      <c r="G834">
        <v>185</v>
      </c>
      <c r="H834">
        <v>80</v>
      </c>
      <c r="I834">
        <v>80</v>
      </c>
      <c r="J834">
        <v>485.2165684728115</v>
      </c>
    </row>
    <row r="835" spans="2:10" x14ac:dyDescent="0.35">
      <c r="B835" t="s">
        <v>13</v>
      </c>
      <c r="C835" t="s">
        <v>59</v>
      </c>
      <c r="D835" t="s">
        <v>60</v>
      </c>
      <c r="E835" t="s">
        <v>68</v>
      </c>
      <c r="F835" t="s">
        <v>69</v>
      </c>
      <c r="G835">
        <v>300</v>
      </c>
      <c r="H835">
        <v>80</v>
      </c>
      <c r="I835">
        <v>84</v>
      </c>
      <c r="J835">
        <v>714.13925718818939</v>
      </c>
    </row>
    <row r="836" spans="2:10" x14ac:dyDescent="0.35">
      <c r="B836" t="s">
        <v>12</v>
      </c>
      <c r="C836" t="s">
        <v>59</v>
      </c>
      <c r="D836" t="s">
        <v>60</v>
      </c>
      <c r="E836" t="s">
        <v>68</v>
      </c>
      <c r="F836" t="s">
        <v>70</v>
      </c>
      <c r="G836">
        <v>285</v>
      </c>
      <c r="H836">
        <v>80</v>
      </c>
      <c r="I836" t="e">
        <v>#N/A</v>
      </c>
      <c r="J836">
        <v>0</v>
      </c>
    </row>
    <row r="837" spans="2:10" x14ac:dyDescent="0.35">
      <c r="B837" t="s">
        <v>17</v>
      </c>
      <c r="C837" t="s">
        <v>59</v>
      </c>
      <c r="D837" t="s">
        <v>60</v>
      </c>
      <c r="E837" t="s">
        <v>61</v>
      </c>
      <c r="F837" t="s">
        <v>67</v>
      </c>
      <c r="G837" t="e">
        <v>#N/A</v>
      </c>
      <c r="H837">
        <v>0</v>
      </c>
      <c r="I837" t="e">
        <v>#N/A</v>
      </c>
      <c r="J837">
        <v>0</v>
      </c>
    </row>
    <row r="838" spans="2:10" x14ac:dyDescent="0.35">
      <c r="B838" t="s">
        <v>17</v>
      </c>
      <c r="C838" t="s">
        <v>59</v>
      </c>
      <c r="D838" t="s">
        <v>60</v>
      </c>
      <c r="E838" t="s">
        <v>74</v>
      </c>
      <c r="F838" t="s">
        <v>69</v>
      </c>
      <c r="G838" t="e">
        <v>#N/A</v>
      </c>
      <c r="H838">
        <v>60</v>
      </c>
      <c r="I838" t="e">
        <v>#N/A</v>
      </c>
      <c r="J838">
        <v>0</v>
      </c>
    </row>
    <row r="839" spans="2:10" x14ac:dyDescent="0.35">
      <c r="B839" t="s">
        <v>12</v>
      </c>
      <c r="C839" t="s">
        <v>59</v>
      </c>
      <c r="D839" t="s">
        <v>60</v>
      </c>
      <c r="E839" t="s">
        <v>68</v>
      </c>
      <c r="F839" t="s">
        <v>70</v>
      </c>
      <c r="G839">
        <v>225</v>
      </c>
      <c r="H839">
        <v>80</v>
      </c>
      <c r="I839">
        <v>80</v>
      </c>
      <c r="J839">
        <v>613.36350835152859</v>
      </c>
    </row>
    <row r="840" spans="2:10" x14ac:dyDescent="0.35">
      <c r="B840" t="s">
        <v>13</v>
      </c>
      <c r="C840" t="s">
        <v>59</v>
      </c>
      <c r="D840" t="s">
        <v>60</v>
      </c>
      <c r="E840" t="s">
        <v>68</v>
      </c>
      <c r="F840" t="s">
        <v>69</v>
      </c>
      <c r="G840">
        <v>200</v>
      </c>
      <c r="H840">
        <v>80</v>
      </c>
      <c r="I840">
        <v>63</v>
      </c>
      <c r="J840">
        <v>485.21656847281162</v>
      </c>
    </row>
    <row r="841" spans="2:10" x14ac:dyDescent="0.35">
      <c r="B841" t="s">
        <v>13</v>
      </c>
      <c r="C841" t="s">
        <v>59</v>
      </c>
      <c r="D841" t="s">
        <v>60</v>
      </c>
      <c r="E841" t="s">
        <v>68</v>
      </c>
      <c r="F841" t="s">
        <v>69</v>
      </c>
      <c r="G841">
        <v>225</v>
      </c>
      <c r="H841">
        <v>80</v>
      </c>
      <c r="I841">
        <v>68</v>
      </c>
      <c r="J841">
        <v>613.36350835152859</v>
      </c>
    </row>
    <row r="842" spans="2:10" x14ac:dyDescent="0.35">
      <c r="B842" t="s">
        <v>11</v>
      </c>
      <c r="C842" t="s">
        <v>59</v>
      </c>
      <c r="D842" t="s">
        <v>60</v>
      </c>
      <c r="E842" t="s">
        <v>68</v>
      </c>
      <c r="F842" t="s">
        <v>69</v>
      </c>
      <c r="G842">
        <v>225</v>
      </c>
      <c r="H842">
        <v>80</v>
      </c>
      <c r="I842">
        <v>80</v>
      </c>
      <c r="J842">
        <v>613.36350835152859</v>
      </c>
    </row>
    <row r="843" spans="2:10" x14ac:dyDescent="0.35">
      <c r="B843" t="s">
        <v>13</v>
      </c>
      <c r="C843" t="s">
        <v>59</v>
      </c>
      <c r="D843" t="s">
        <v>60</v>
      </c>
      <c r="E843" t="s">
        <v>68</v>
      </c>
      <c r="F843" t="s">
        <v>69</v>
      </c>
      <c r="G843">
        <v>225</v>
      </c>
      <c r="H843">
        <v>80</v>
      </c>
      <c r="I843">
        <v>68</v>
      </c>
      <c r="J843">
        <v>613.36350835152848</v>
      </c>
    </row>
    <row r="844" spans="2:10" x14ac:dyDescent="0.35">
      <c r="B844" t="s">
        <v>58</v>
      </c>
      <c r="C844" t="s">
        <v>59</v>
      </c>
      <c r="D844" t="s">
        <v>60</v>
      </c>
      <c r="E844" t="s">
        <v>61</v>
      </c>
      <c r="F844" t="s">
        <v>62</v>
      </c>
      <c r="G844" t="e">
        <v>#N/A</v>
      </c>
      <c r="H844">
        <v>20</v>
      </c>
      <c r="I844">
        <v>123</v>
      </c>
      <c r="J844">
        <v>6822.8914397561493</v>
      </c>
    </row>
    <row r="845" spans="2:10" x14ac:dyDescent="0.35">
      <c r="B845" t="s">
        <v>13</v>
      </c>
      <c r="C845" t="s">
        <v>59</v>
      </c>
      <c r="D845" t="s">
        <v>60</v>
      </c>
      <c r="E845" t="s">
        <v>68</v>
      </c>
      <c r="F845" t="s">
        <v>69</v>
      </c>
      <c r="G845">
        <v>185</v>
      </c>
      <c r="H845">
        <v>80</v>
      </c>
      <c r="I845">
        <v>123</v>
      </c>
      <c r="J845">
        <v>485.21656847281145</v>
      </c>
    </row>
    <row r="846" spans="2:10" x14ac:dyDescent="0.35">
      <c r="B846" t="s">
        <v>13</v>
      </c>
      <c r="C846" t="s">
        <v>59</v>
      </c>
      <c r="D846" t="s">
        <v>60</v>
      </c>
      <c r="E846" t="s">
        <v>68</v>
      </c>
      <c r="F846" t="s">
        <v>69</v>
      </c>
      <c r="G846">
        <v>225</v>
      </c>
      <c r="H846">
        <v>80</v>
      </c>
      <c r="I846">
        <v>124</v>
      </c>
      <c r="J846">
        <v>613.36350835152859</v>
      </c>
    </row>
    <row r="847" spans="2:10" x14ac:dyDescent="0.35">
      <c r="B847" t="s">
        <v>13</v>
      </c>
      <c r="C847" t="s">
        <v>59</v>
      </c>
      <c r="D847" t="s">
        <v>60</v>
      </c>
      <c r="E847" t="s">
        <v>68</v>
      </c>
      <c r="F847" t="s">
        <v>69</v>
      </c>
      <c r="G847">
        <v>150</v>
      </c>
      <c r="H847">
        <v>80</v>
      </c>
      <c r="I847">
        <v>124</v>
      </c>
      <c r="J847">
        <v>457.84537743075549</v>
      </c>
    </row>
    <row r="848" spans="2:10" x14ac:dyDescent="0.35">
      <c r="B848" t="s">
        <v>11</v>
      </c>
      <c r="C848" t="s">
        <v>59</v>
      </c>
      <c r="D848" t="s">
        <v>60</v>
      </c>
      <c r="E848" t="s">
        <v>68</v>
      </c>
      <c r="F848" t="s">
        <v>69</v>
      </c>
      <c r="G848">
        <v>300</v>
      </c>
      <c r="H848">
        <v>80</v>
      </c>
      <c r="I848">
        <v>124</v>
      </c>
      <c r="J848">
        <v>714.13925718818928</v>
      </c>
    </row>
    <row r="849" spans="2:10" x14ac:dyDescent="0.35">
      <c r="B849" t="s">
        <v>12</v>
      </c>
      <c r="C849" t="s">
        <v>59</v>
      </c>
      <c r="D849" t="s">
        <v>60</v>
      </c>
      <c r="E849" t="s">
        <v>68</v>
      </c>
      <c r="F849" t="s">
        <v>70</v>
      </c>
      <c r="G849">
        <v>500</v>
      </c>
      <c r="H849">
        <v>80</v>
      </c>
      <c r="I849">
        <v>80</v>
      </c>
      <c r="J849">
        <v>1157.0548940505505</v>
      </c>
    </row>
    <row r="850" spans="2:10" x14ac:dyDescent="0.35">
      <c r="B850" t="s">
        <v>11</v>
      </c>
      <c r="C850" t="s">
        <v>59</v>
      </c>
      <c r="D850" t="s">
        <v>60</v>
      </c>
      <c r="E850" t="s">
        <v>68</v>
      </c>
      <c r="F850" t="s">
        <v>69</v>
      </c>
      <c r="G850">
        <v>500</v>
      </c>
      <c r="H850">
        <v>80</v>
      </c>
      <c r="I850">
        <v>84</v>
      </c>
      <c r="J850">
        <v>1157.054894050551</v>
      </c>
    </row>
    <row r="851" spans="2:10" x14ac:dyDescent="0.35">
      <c r="B851" t="s">
        <v>11</v>
      </c>
      <c r="C851" t="s">
        <v>59</v>
      </c>
      <c r="D851" t="s">
        <v>60</v>
      </c>
      <c r="E851" t="s">
        <v>68</v>
      </c>
      <c r="F851" t="s">
        <v>69</v>
      </c>
      <c r="G851">
        <v>500</v>
      </c>
      <c r="H851">
        <v>80</v>
      </c>
      <c r="I851">
        <v>84</v>
      </c>
      <c r="J851">
        <v>1157.0548940505503</v>
      </c>
    </row>
    <row r="852" spans="2:10" x14ac:dyDescent="0.35">
      <c r="B852" t="s">
        <v>41</v>
      </c>
      <c r="C852" t="s">
        <v>59</v>
      </c>
      <c r="D852" t="s">
        <v>60</v>
      </c>
      <c r="E852" t="s">
        <v>61</v>
      </c>
      <c r="F852" t="s">
        <v>73</v>
      </c>
      <c r="G852" t="e">
        <v>#N/A</v>
      </c>
      <c r="H852">
        <v>50</v>
      </c>
      <c r="I852">
        <v>124</v>
      </c>
      <c r="J852">
        <v>6822.8914397561493</v>
      </c>
    </row>
    <row r="853" spans="2:10" x14ac:dyDescent="0.35">
      <c r="B853" t="s">
        <v>12</v>
      </c>
      <c r="C853" t="s">
        <v>59</v>
      </c>
      <c r="D853" t="s">
        <v>60</v>
      </c>
      <c r="E853" t="s">
        <v>68</v>
      </c>
      <c r="F853" t="s">
        <v>70</v>
      </c>
      <c r="G853">
        <v>1200</v>
      </c>
      <c r="H853">
        <v>80</v>
      </c>
      <c r="I853">
        <v>80</v>
      </c>
      <c r="J853">
        <v>3320.6231314203437</v>
      </c>
    </row>
    <row r="854" spans="2:10" x14ac:dyDescent="0.35">
      <c r="B854" t="s">
        <v>12</v>
      </c>
      <c r="C854" t="s">
        <v>59</v>
      </c>
      <c r="D854" t="s">
        <v>60</v>
      </c>
      <c r="E854" t="s">
        <v>68</v>
      </c>
      <c r="F854" t="s">
        <v>70</v>
      </c>
      <c r="G854">
        <v>1600</v>
      </c>
      <c r="H854">
        <v>80</v>
      </c>
      <c r="I854">
        <v>80</v>
      </c>
      <c r="J854">
        <v>5012.6603958383539</v>
      </c>
    </row>
    <row r="855" spans="2:10" x14ac:dyDescent="0.35">
      <c r="B855" t="s">
        <v>12</v>
      </c>
      <c r="C855" t="s">
        <v>59</v>
      </c>
      <c r="D855" t="s">
        <v>60</v>
      </c>
      <c r="E855" t="s">
        <v>68</v>
      </c>
      <c r="F855" t="s">
        <v>70</v>
      </c>
      <c r="G855">
        <v>1000</v>
      </c>
      <c r="H855">
        <v>80</v>
      </c>
      <c r="I855">
        <v>80</v>
      </c>
      <c r="J855">
        <v>3320.6231314203428</v>
      </c>
    </row>
    <row r="856" spans="2:10" x14ac:dyDescent="0.35">
      <c r="B856" t="s">
        <v>13</v>
      </c>
      <c r="C856" t="s">
        <v>59</v>
      </c>
      <c r="D856" t="s">
        <v>60</v>
      </c>
      <c r="E856" t="s">
        <v>68</v>
      </c>
      <c r="F856" t="s">
        <v>69</v>
      </c>
      <c r="G856">
        <v>185</v>
      </c>
      <c r="H856">
        <v>80</v>
      </c>
      <c r="I856">
        <v>84</v>
      </c>
      <c r="J856">
        <v>485.21656847281162</v>
      </c>
    </row>
    <row r="857" spans="2:10" x14ac:dyDescent="0.35">
      <c r="B857" t="s">
        <v>13</v>
      </c>
      <c r="C857" t="s">
        <v>59</v>
      </c>
      <c r="D857" t="s">
        <v>60</v>
      </c>
      <c r="E857" t="s">
        <v>68</v>
      </c>
      <c r="F857" t="s">
        <v>69</v>
      </c>
      <c r="G857">
        <v>185</v>
      </c>
      <c r="H857">
        <v>80</v>
      </c>
      <c r="I857">
        <v>123</v>
      </c>
      <c r="J857">
        <v>485.2165684728115</v>
      </c>
    </row>
    <row r="858" spans="2:10" x14ac:dyDescent="0.35">
      <c r="B858" t="s">
        <v>12</v>
      </c>
      <c r="C858" t="s">
        <v>59</v>
      </c>
      <c r="D858" t="s">
        <v>60</v>
      </c>
      <c r="E858" t="s">
        <v>68</v>
      </c>
      <c r="F858" t="s">
        <v>70</v>
      </c>
      <c r="G858">
        <v>750</v>
      </c>
      <c r="H858">
        <v>80</v>
      </c>
      <c r="I858" t="e">
        <v>#N/A</v>
      </c>
      <c r="J858">
        <v>0</v>
      </c>
    </row>
    <row r="859" spans="2:10" x14ac:dyDescent="0.35">
      <c r="B859" t="s">
        <v>17</v>
      </c>
      <c r="C859" t="s">
        <v>59</v>
      </c>
      <c r="D859" t="s">
        <v>60</v>
      </c>
      <c r="E859" t="s">
        <v>74</v>
      </c>
      <c r="F859" t="s">
        <v>69</v>
      </c>
      <c r="G859" t="e">
        <v>#N/A</v>
      </c>
      <c r="H859">
        <v>60</v>
      </c>
      <c r="I859">
        <v>50</v>
      </c>
      <c r="J859">
        <v>5790.251050442218</v>
      </c>
    </row>
    <row r="860" spans="2:10" x14ac:dyDescent="0.35">
      <c r="B860" t="s">
        <v>12</v>
      </c>
      <c r="C860" t="s">
        <v>59</v>
      </c>
      <c r="D860" t="s">
        <v>60</v>
      </c>
      <c r="E860" t="s">
        <v>68</v>
      </c>
      <c r="F860" t="s">
        <v>70</v>
      </c>
      <c r="G860">
        <v>700</v>
      </c>
      <c r="H860">
        <v>80</v>
      </c>
      <c r="I860">
        <v>123</v>
      </c>
      <c r="J860">
        <v>1749.267936596854</v>
      </c>
    </row>
    <row r="861" spans="2:10" x14ac:dyDescent="0.35">
      <c r="B861" t="s">
        <v>13</v>
      </c>
      <c r="C861" t="s">
        <v>59</v>
      </c>
      <c r="D861" t="s">
        <v>60</v>
      </c>
      <c r="E861" t="s">
        <v>68</v>
      </c>
      <c r="F861" t="s">
        <v>69</v>
      </c>
      <c r="G861">
        <v>185</v>
      </c>
      <c r="H861">
        <v>80</v>
      </c>
      <c r="I861">
        <v>123</v>
      </c>
      <c r="J861">
        <v>485.21656847281167</v>
      </c>
    </row>
    <row r="862" spans="2:10" x14ac:dyDescent="0.35">
      <c r="B862" t="s">
        <v>15</v>
      </c>
      <c r="C862" t="s">
        <v>59</v>
      </c>
      <c r="D862" t="s">
        <v>60</v>
      </c>
      <c r="E862" t="s">
        <v>74</v>
      </c>
      <c r="F862" t="s">
        <v>69</v>
      </c>
      <c r="G862" t="e">
        <v>#N/A</v>
      </c>
      <c r="H862">
        <v>60</v>
      </c>
      <c r="I862" t="e">
        <v>#N/A</v>
      </c>
      <c r="J862">
        <v>0</v>
      </c>
    </row>
    <row r="863" spans="2:10" x14ac:dyDescent="0.35">
      <c r="B863" t="s">
        <v>12</v>
      </c>
      <c r="C863" t="s">
        <v>59</v>
      </c>
      <c r="D863" t="s">
        <v>60</v>
      </c>
      <c r="E863" t="s">
        <v>68</v>
      </c>
      <c r="F863" t="s">
        <v>70</v>
      </c>
      <c r="G863">
        <v>700</v>
      </c>
      <c r="H863">
        <v>80</v>
      </c>
      <c r="I863" t="e">
        <v>#N/A</v>
      </c>
      <c r="J863">
        <v>0</v>
      </c>
    </row>
    <row r="864" spans="2:10" x14ac:dyDescent="0.35">
      <c r="B864" t="s">
        <v>11</v>
      </c>
      <c r="C864" t="s">
        <v>59</v>
      </c>
      <c r="D864" t="s">
        <v>60</v>
      </c>
      <c r="E864" t="s">
        <v>68</v>
      </c>
      <c r="F864" t="s">
        <v>69</v>
      </c>
      <c r="G864">
        <v>300</v>
      </c>
      <c r="H864">
        <v>80</v>
      </c>
      <c r="I864">
        <v>124</v>
      </c>
      <c r="J864">
        <v>714.13925718818939</v>
      </c>
    </row>
    <row r="865" spans="2:10" x14ac:dyDescent="0.35">
      <c r="B865" t="s">
        <v>11</v>
      </c>
      <c r="C865" t="s">
        <v>59</v>
      </c>
      <c r="D865" t="s">
        <v>60</v>
      </c>
      <c r="E865" t="s">
        <v>68</v>
      </c>
      <c r="F865" t="s">
        <v>69</v>
      </c>
      <c r="G865">
        <v>350</v>
      </c>
      <c r="H865">
        <v>80</v>
      </c>
      <c r="I865" t="e">
        <v>#N/A</v>
      </c>
      <c r="J865">
        <v>0</v>
      </c>
    </row>
    <row r="866" spans="2:10" x14ac:dyDescent="0.35">
      <c r="B866" t="s">
        <v>12</v>
      </c>
      <c r="C866" t="s">
        <v>59</v>
      </c>
      <c r="D866" t="s">
        <v>60</v>
      </c>
      <c r="E866" t="s">
        <v>68</v>
      </c>
      <c r="F866" t="s">
        <v>70</v>
      </c>
      <c r="G866">
        <v>2000</v>
      </c>
      <c r="H866">
        <v>80</v>
      </c>
      <c r="I866" t="e">
        <v>#N/A</v>
      </c>
      <c r="J866">
        <v>0</v>
      </c>
    </row>
    <row r="867" spans="2:10" x14ac:dyDescent="0.35">
      <c r="B867" t="s">
        <v>12</v>
      </c>
      <c r="C867" t="s">
        <v>59</v>
      </c>
      <c r="D867" t="s">
        <v>60</v>
      </c>
      <c r="E867" t="s">
        <v>68</v>
      </c>
      <c r="F867" t="s">
        <v>70</v>
      </c>
      <c r="G867">
        <v>475</v>
      </c>
      <c r="H867">
        <v>80</v>
      </c>
      <c r="I867" t="e">
        <v>#N/A</v>
      </c>
      <c r="J867">
        <v>0</v>
      </c>
    </row>
    <row r="868" spans="2:10" x14ac:dyDescent="0.35">
      <c r="B868" t="s">
        <v>12</v>
      </c>
      <c r="C868" t="s">
        <v>59</v>
      </c>
      <c r="D868" t="s">
        <v>60</v>
      </c>
      <c r="E868" t="s">
        <v>68</v>
      </c>
      <c r="F868" t="s">
        <v>70</v>
      </c>
      <c r="G868">
        <v>350</v>
      </c>
      <c r="H868">
        <v>80</v>
      </c>
      <c r="I868" t="e">
        <v>#N/A</v>
      </c>
      <c r="J868">
        <v>0</v>
      </c>
    </row>
    <row r="869" spans="2:10" x14ac:dyDescent="0.35">
      <c r="B869" t="s">
        <v>14</v>
      </c>
      <c r="C869" t="s">
        <v>59</v>
      </c>
      <c r="D869" t="s">
        <v>60</v>
      </c>
      <c r="E869" t="s">
        <v>61</v>
      </c>
      <c r="F869" t="s">
        <v>63</v>
      </c>
      <c r="G869" t="e">
        <v>#N/A</v>
      </c>
      <c r="H869">
        <v>80</v>
      </c>
      <c r="I869">
        <v>124</v>
      </c>
      <c r="J869">
        <v>6822.8914397561493</v>
      </c>
    </row>
    <row r="870" spans="2:10" x14ac:dyDescent="0.35">
      <c r="B870" t="s">
        <v>11</v>
      </c>
      <c r="C870" t="s">
        <v>59</v>
      </c>
      <c r="D870" t="s">
        <v>60</v>
      </c>
      <c r="E870" t="s">
        <v>68</v>
      </c>
      <c r="F870" t="s">
        <v>69</v>
      </c>
      <c r="G870">
        <v>250</v>
      </c>
      <c r="H870">
        <v>80</v>
      </c>
      <c r="I870">
        <v>124</v>
      </c>
      <c r="J870">
        <v>617.09594349362703</v>
      </c>
    </row>
    <row r="871" spans="2:10" x14ac:dyDescent="0.35">
      <c r="B871" t="s">
        <v>11</v>
      </c>
      <c r="C871" t="s">
        <v>59</v>
      </c>
      <c r="D871" t="s">
        <v>60</v>
      </c>
      <c r="E871" t="s">
        <v>68</v>
      </c>
      <c r="F871" t="s">
        <v>69</v>
      </c>
      <c r="G871">
        <v>250</v>
      </c>
      <c r="H871">
        <v>80</v>
      </c>
      <c r="I871">
        <v>124</v>
      </c>
      <c r="J871">
        <v>617.09594349362692</v>
      </c>
    </row>
    <row r="872" spans="2:10" x14ac:dyDescent="0.35">
      <c r="B872" t="s">
        <v>11</v>
      </c>
      <c r="C872" t="s">
        <v>59</v>
      </c>
      <c r="D872" t="s">
        <v>60</v>
      </c>
      <c r="E872" t="s">
        <v>68</v>
      </c>
      <c r="F872" t="s">
        <v>69</v>
      </c>
      <c r="G872">
        <v>650</v>
      </c>
      <c r="H872">
        <v>80</v>
      </c>
      <c r="I872" t="e">
        <v>#N/A</v>
      </c>
      <c r="J872">
        <v>0</v>
      </c>
    </row>
    <row r="873" spans="2:10" x14ac:dyDescent="0.35">
      <c r="B873" t="s">
        <v>11</v>
      </c>
      <c r="C873" t="s">
        <v>59</v>
      </c>
      <c r="D873" t="s">
        <v>60</v>
      </c>
      <c r="E873" t="s">
        <v>68</v>
      </c>
      <c r="F873" t="s">
        <v>69</v>
      </c>
      <c r="G873">
        <v>650</v>
      </c>
      <c r="H873">
        <v>80</v>
      </c>
      <c r="I873">
        <v>123</v>
      </c>
      <c r="J873">
        <v>1749.267936596854</v>
      </c>
    </row>
    <row r="874" spans="2:10" x14ac:dyDescent="0.35">
      <c r="B874" t="s">
        <v>11</v>
      </c>
      <c r="C874" t="s">
        <v>59</v>
      </c>
      <c r="D874" t="s">
        <v>60</v>
      </c>
      <c r="E874" t="s">
        <v>68</v>
      </c>
      <c r="F874" t="s">
        <v>69</v>
      </c>
      <c r="G874">
        <v>225</v>
      </c>
      <c r="H874">
        <v>80</v>
      </c>
      <c r="I874">
        <v>86</v>
      </c>
      <c r="J874">
        <v>613.36350835152825</v>
      </c>
    </row>
    <row r="875" spans="2:10" x14ac:dyDescent="0.35">
      <c r="B875" t="s">
        <v>12</v>
      </c>
      <c r="C875" t="s">
        <v>59</v>
      </c>
      <c r="D875" t="s">
        <v>60</v>
      </c>
      <c r="E875" t="s">
        <v>68</v>
      </c>
      <c r="F875" t="s">
        <v>70</v>
      </c>
      <c r="G875">
        <v>100</v>
      </c>
      <c r="H875">
        <v>80</v>
      </c>
      <c r="I875">
        <v>80</v>
      </c>
      <c r="J875">
        <v>330.94258259940483</v>
      </c>
    </row>
    <row r="876" spans="2:10" x14ac:dyDescent="0.35">
      <c r="B876" t="s">
        <v>11</v>
      </c>
      <c r="C876" t="s">
        <v>59</v>
      </c>
      <c r="D876" t="s">
        <v>60</v>
      </c>
      <c r="E876" t="s">
        <v>68</v>
      </c>
      <c r="F876" t="s">
        <v>69</v>
      </c>
      <c r="G876">
        <v>150</v>
      </c>
      <c r="H876">
        <v>80</v>
      </c>
      <c r="I876">
        <v>86</v>
      </c>
      <c r="J876">
        <v>457.84537743075549</v>
      </c>
    </row>
    <row r="877" spans="2:10" x14ac:dyDescent="0.35">
      <c r="B877" t="s">
        <v>13</v>
      </c>
      <c r="C877" t="s">
        <v>59</v>
      </c>
      <c r="D877" t="s">
        <v>60</v>
      </c>
      <c r="E877" t="s">
        <v>68</v>
      </c>
      <c r="F877" t="s">
        <v>69</v>
      </c>
      <c r="G877">
        <v>375</v>
      </c>
      <c r="H877">
        <v>80</v>
      </c>
      <c r="I877">
        <v>68</v>
      </c>
      <c r="J877">
        <v>801.22941050382212</v>
      </c>
    </row>
    <row r="878" spans="2:10" x14ac:dyDescent="0.35">
      <c r="B878" t="s">
        <v>13</v>
      </c>
      <c r="C878" t="s">
        <v>59</v>
      </c>
      <c r="D878" t="s">
        <v>60</v>
      </c>
      <c r="E878" t="s">
        <v>68</v>
      </c>
      <c r="F878" t="s">
        <v>69</v>
      </c>
      <c r="G878">
        <v>375</v>
      </c>
      <c r="H878">
        <v>80</v>
      </c>
      <c r="I878">
        <v>68</v>
      </c>
      <c r="J878">
        <v>801.22941050382201</v>
      </c>
    </row>
    <row r="879" spans="2:10" x14ac:dyDescent="0.35">
      <c r="B879" t="s">
        <v>13</v>
      </c>
      <c r="C879" t="s">
        <v>59</v>
      </c>
      <c r="D879" t="s">
        <v>60</v>
      </c>
      <c r="E879" t="s">
        <v>68</v>
      </c>
      <c r="F879" t="s">
        <v>69</v>
      </c>
      <c r="G879">
        <v>200</v>
      </c>
      <c r="H879">
        <v>80</v>
      </c>
      <c r="I879">
        <v>84</v>
      </c>
      <c r="J879">
        <v>485.21656847281167</v>
      </c>
    </row>
    <row r="880" spans="2:10" x14ac:dyDescent="0.35">
      <c r="B880" t="s">
        <v>11</v>
      </c>
      <c r="C880" t="s">
        <v>59</v>
      </c>
      <c r="D880" t="s">
        <v>60</v>
      </c>
      <c r="E880" t="s">
        <v>68</v>
      </c>
      <c r="F880" t="s">
        <v>69</v>
      </c>
      <c r="G880">
        <v>150</v>
      </c>
      <c r="H880">
        <v>80</v>
      </c>
      <c r="I880">
        <v>68</v>
      </c>
      <c r="J880">
        <v>457.84537743075543</v>
      </c>
    </row>
    <row r="881" spans="2:10" x14ac:dyDescent="0.35">
      <c r="B881" t="s">
        <v>11</v>
      </c>
      <c r="C881" t="s">
        <v>59</v>
      </c>
      <c r="D881" t="s">
        <v>60</v>
      </c>
      <c r="E881" t="s">
        <v>68</v>
      </c>
      <c r="F881" t="s">
        <v>69</v>
      </c>
      <c r="G881">
        <v>160</v>
      </c>
      <c r="H881">
        <v>80</v>
      </c>
      <c r="I881">
        <v>84</v>
      </c>
      <c r="J881">
        <v>485.2165684728115</v>
      </c>
    </row>
    <row r="882" spans="2:10" x14ac:dyDescent="0.35">
      <c r="B882" t="s">
        <v>11</v>
      </c>
      <c r="C882" t="s">
        <v>59</v>
      </c>
      <c r="D882" t="s">
        <v>60</v>
      </c>
      <c r="E882" t="s">
        <v>68</v>
      </c>
      <c r="F882" t="s">
        <v>69</v>
      </c>
      <c r="G882">
        <v>200</v>
      </c>
      <c r="H882">
        <v>80</v>
      </c>
      <c r="I882">
        <v>83</v>
      </c>
      <c r="J882">
        <v>485.21656847281167</v>
      </c>
    </row>
    <row r="883" spans="2:10" x14ac:dyDescent="0.35">
      <c r="B883" t="s">
        <v>13</v>
      </c>
      <c r="C883" t="s">
        <v>59</v>
      </c>
      <c r="D883" t="s">
        <v>60</v>
      </c>
      <c r="E883" t="s">
        <v>68</v>
      </c>
      <c r="F883" t="s">
        <v>69</v>
      </c>
      <c r="G883">
        <v>150</v>
      </c>
      <c r="H883">
        <v>80</v>
      </c>
      <c r="I883">
        <v>124</v>
      </c>
      <c r="J883">
        <v>457.84537743075555</v>
      </c>
    </row>
    <row r="884" spans="2:10" x14ac:dyDescent="0.35">
      <c r="B884" t="s">
        <v>11</v>
      </c>
      <c r="C884" t="s">
        <v>59</v>
      </c>
      <c r="D884" t="s">
        <v>60</v>
      </c>
      <c r="E884" t="s">
        <v>68</v>
      </c>
      <c r="F884" t="s">
        <v>69</v>
      </c>
      <c r="G884">
        <v>525</v>
      </c>
      <c r="H884">
        <v>80</v>
      </c>
      <c r="I884">
        <v>123</v>
      </c>
      <c r="J884">
        <v>1359.8505367712387</v>
      </c>
    </row>
    <row r="885" spans="2:10" x14ac:dyDescent="0.35">
      <c r="B885" t="s">
        <v>11</v>
      </c>
      <c r="C885" t="s">
        <v>59</v>
      </c>
      <c r="D885" t="s">
        <v>60</v>
      </c>
      <c r="E885" t="s">
        <v>68</v>
      </c>
      <c r="F885" t="s">
        <v>69</v>
      </c>
      <c r="G885">
        <v>75</v>
      </c>
      <c r="H885">
        <v>80</v>
      </c>
      <c r="I885">
        <v>84</v>
      </c>
      <c r="J885">
        <v>330.94258259940483</v>
      </c>
    </row>
    <row r="886" spans="2:10" x14ac:dyDescent="0.35">
      <c r="B886" t="s">
        <v>11</v>
      </c>
      <c r="C886" t="s">
        <v>59</v>
      </c>
      <c r="D886" t="s">
        <v>60</v>
      </c>
      <c r="E886" t="s">
        <v>68</v>
      </c>
      <c r="F886" t="s">
        <v>69</v>
      </c>
      <c r="G886">
        <v>160</v>
      </c>
      <c r="H886">
        <v>80</v>
      </c>
      <c r="I886">
        <v>123</v>
      </c>
      <c r="J886">
        <v>485.21656847281162</v>
      </c>
    </row>
    <row r="887" spans="2:10" x14ac:dyDescent="0.35">
      <c r="B887" t="s">
        <v>11</v>
      </c>
      <c r="C887" t="s">
        <v>59</v>
      </c>
      <c r="D887" t="s">
        <v>60</v>
      </c>
      <c r="E887" t="s">
        <v>68</v>
      </c>
      <c r="F887" t="s">
        <v>69</v>
      </c>
      <c r="G887">
        <v>75</v>
      </c>
      <c r="H887">
        <v>80</v>
      </c>
      <c r="I887">
        <v>84</v>
      </c>
      <c r="J887">
        <v>330.94258259940472</v>
      </c>
    </row>
    <row r="888" spans="2:10" x14ac:dyDescent="0.35">
      <c r="B888" t="s">
        <v>11</v>
      </c>
      <c r="C888" t="s">
        <v>59</v>
      </c>
      <c r="D888" t="s">
        <v>60</v>
      </c>
      <c r="E888" t="s">
        <v>68</v>
      </c>
      <c r="F888" t="s">
        <v>69</v>
      </c>
      <c r="G888">
        <v>525</v>
      </c>
      <c r="H888">
        <v>80</v>
      </c>
      <c r="I888">
        <v>123</v>
      </c>
      <c r="J888">
        <v>1359.8505367712385</v>
      </c>
    </row>
    <row r="889" spans="2:10" x14ac:dyDescent="0.35">
      <c r="B889" t="s">
        <v>13</v>
      </c>
      <c r="C889" t="s">
        <v>59</v>
      </c>
      <c r="D889" t="s">
        <v>60</v>
      </c>
      <c r="E889" t="s">
        <v>68</v>
      </c>
      <c r="F889" t="s">
        <v>69</v>
      </c>
      <c r="G889">
        <v>125</v>
      </c>
      <c r="H889">
        <v>80</v>
      </c>
      <c r="I889">
        <v>123</v>
      </c>
      <c r="J889">
        <v>446.64807200445989</v>
      </c>
    </row>
    <row r="890" spans="2:10" x14ac:dyDescent="0.35">
      <c r="B890" t="s">
        <v>11</v>
      </c>
      <c r="C890" t="s">
        <v>59</v>
      </c>
      <c r="D890" t="s">
        <v>60</v>
      </c>
      <c r="E890" t="s">
        <v>68</v>
      </c>
      <c r="F890" t="s">
        <v>69</v>
      </c>
      <c r="G890">
        <v>600</v>
      </c>
      <c r="H890">
        <v>80</v>
      </c>
      <c r="I890">
        <v>68</v>
      </c>
      <c r="J890">
        <v>1359.8505367712389</v>
      </c>
    </row>
    <row r="891" spans="2:10" x14ac:dyDescent="0.35">
      <c r="B891" t="s">
        <v>12</v>
      </c>
      <c r="C891" t="s">
        <v>59</v>
      </c>
      <c r="D891" t="s">
        <v>60</v>
      </c>
      <c r="E891" t="s">
        <v>68</v>
      </c>
      <c r="F891" t="s">
        <v>70</v>
      </c>
      <c r="G891">
        <v>350</v>
      </c>
      <c r="H891">
        <v>80</v>
      </c>
      <c r="I891">
        <v>123</v>
      </c>
      <c r="J891">
        <v>801.22941050382201</v>
      </c>
    </row>
    <row r="892" spans="2:10" x14ac:dyDescent="0.35">
      <c r="B892" t="s">
        <v>13</v>
      </c>
      <c r="C892" t="s">
        <v>59</v>
      </c>
      <c r="D892" t="s">
        <v>60</v>
      </c>
      <c r="E892" t="s">
        <v>68</v>
      </c>
      <c r="F892" t="s">
        <v>69</v>
      </c>
      <c r="G892">
        <v>150</v>
      </c>
      <c r="H892">
        <v>80</v>
      </c>
      <c r="I892">
        <v>60</v>
      </c>
      <c r="J892">
        <v>457.84537743075555</v>
      </c>
    </row>
    <row r="893" spans="2:10" x14ac:dyDescent="0.35">
      <c r="B893" t="s">
        <v>13</v>
      </c>
      <c r="C893" t="s">
        <v>59</v>
      </c>
      <c r="D893" t="s">
        <v>60</v>
      </c>
      <c r="E893" t="s">
        <v>68</v>
      </c>
      <c r="F893" t="s">
        <v>69</v>
      </c>
      <c r="G893">
        <v>200</v>
      </c>
      <c r="H893">
        <v>80</v>
      </c>
      <c r="I893">
        <v>60</v>
      </c>
      <c r="J893">
        <v>485.2165684728115</v>
      </c>
    </row>
    <row r="894" spans="2:10" x14ac:dyDescent="0.35">
      <c r="B894" t="s">
        <v>13</v>
      </c>
      <c r="C894" t="s">
        <v>59</v>
      </c>
      <c r="D894" t="s">
        <v>60</v>
      </c>
      <c r="E894" t="s">
        <v>68</v>
      </c>
      <c r="F894" t="s">
        <v>69</v>
      </c>
      <c r="G894">
        <v>200</v>
      </c>
      <c r="H894">
        <v>80</v>
      </c>
      <c r="I894">
        <v>60</v>
      </c>
      <c r="J894">
        <v>485.21656847281162</v>
      </c>
    </row>
    <row r="895" spans="2:10" x14ac:dyDescent="0.35">
      <c r="B895" t="s">
        <v>13</v>
      </c>
      <c r="C895" t="s">
        <v>59</v>
      </c>
      <c r="D895" t="s">
        <v>60</v>
      </c>
      <c r="E895" t="s">
        <v>68</v>
      </c>
      <c r="F895" t="s">
        <v>69</v>
      </c>
      <c r="G895">
        <v>200</v>
      </c>
      <c r="H895">
        <v>80</v>
      </c>
      <c r="I895">
        <v>60</v>
      </c>
      <c r="J895">
        <v>485.21656847281145</v>
      </c>
    </row>
    <row r="896" spans="2:10" x14ac:dyDescent="0.35">
      <c r="B896" t="s">
        <v>11</v>
      </c>
      <c r="C896" t="s">
        <v>59</v>
      </c>
      <c r="D896" t="s">
        <v>60</v>
      </c>
      <c r="E896" t="s">
        <v>68</v>
      </c>
      <c r="F896" t="s">
        <v>69</v>
      </c>
      <c r="G896">
        <v>450</v>
      </c>
      <c r="H896">
        <v>80</v>
      </c>
      <c r="I896">
        <v>80</v>
      </c>
      <c r="J896">
        <v>964.21241170879205</v>
      </c>
    </row>
    <row r="897" spans="2:10" x14ac:dyDescent="0.35">
      <c r="B897" t="s">
        <v>11</v>
      </c>
      <c r="C897" t="s">
        <v>59</v>
      </c>
      <c r="D897" t="s">
        <v>60</v>
      </c>
      <c r="E897" t="s">
        <v>68</v>
      </c>
      <c r="F897" t="s">
        <v>69</v>
      </c>
      <c r="G897">
        <v>100</v>
      </c>
      <c r="H897">
        <v>80</v>
      </c>
      <c r="I897">
        <v>60</v>
      </c>
      <c r="J897">
        <v>330.94258259940472</v>
      </c>
    </row>
    <row r="898" spans="2:10" x14ac:dyDescent="0.35">
      <c r="B898" t="s">
        <v>13</v>
      </c>
      <c r="C898" t="s">
        <v>59</v>
      </c>
      <c r="D898" t="s">
        <v>60</v>
      </c>
      <c r="E898" t="s">
        <v>68</v>
      </c>
      <c r="F898" t="s">
        <v>69</v>
      </c>
      <c r="G898">
        <v>225</v>
      </c>
      <c r="H898">
        <v>80</v>
      </c>
      <c r="I898">
        <v>60</v>
      </c>
      <c r="J898">
        <v>613.36350835152848</v>
      </c>
    </row>
    <row r="899" spans="2:10" x14ac:dyDescent="0.35">
      <c r="B899" t="s">
        <v>11</v>
      </c>
      <c r="C899" t="s">
        <v>59</v>
      </c>
      <c r="D899" t="s">
        <v>60</v>
      </c>
      <c r="E899" t="s">
        <v>68</v>
      </c>
      <c r="F899" t="s">
        <v>69</v>
      </c>
      <c r="G899">
        <v>225</v>
      </c>
      <c r="H899">
        <v>80</v>
      </c>
      <c r="I899">
        <v>60</v>
      </c>
      <c r="J899">
        <v>613.36350835152848</v>
      </c>
    </row>
    <row r="900" spans="2:10" x14ac:dyDescent="0.35">
      <c r="B900" t="s">
        <v>11</v>
      </c>
      <c r="C900" t="s">
        <v>59</v>
      </c>
      <c r="D900" t="s">
        <v>60</v>
      </c>
      <c r="E900" t="s">
        <v>68</v>
      </c>
      <c r="F900" t="s">
        <v>69</v>
      </c>
      <c r="G900">
        <v>150</v>
      </c>
      <c r="H900">
        <v>80</v>
      </c>
      <c r="I900">
        <v>60</v>
      </c>
      <c r="J900">
        <v>457.84537743075549</v>
      </c>
    </row>
    <row r="901" spans="2:10" x14ac:dyDescent="0.35">
      <c r="B901" t="s">
        <v>11</v>
      </c>
      <c r="C901" t="s">
        <v>59</v>
      </c>
      <c r="D901" t="s">
        <v>60</v>
      </c>
      <c r="E901" t="s">
        <v>68</v>
      </c>
      <c r="F901" t="s">
        <v>69</v>
      </c>
      <c r="G901">
        <v>225</v>
      </c>
      <c r="H901">
        <v>80</v>
      </c>
      <c r="I901">
        <v>60</v>
      </c>
      <c r="J901">
        <v>613.36350835152859</v>
      </c>
    </row>
    <row r="902" spans="2:10" x14ac:dyDescent="0.35">
      <c r="B902" t="s">
        <v>11</v>
      </c>
      <c r="C902" t="s">
        <v>59</v>
      </c>
      <c r="D902" t="s">
        <v>60</v>
      </c>
      <c r="E902" t="s">
        <v>68</v>
      </c>
      <c r="F902" t="s">
        <v>69</v>
      </c>
      <c r="G902">
        <v>750</v>
      </c>
      <c r="H902">
        <v>80</v>
      </c>
      <c r="I902">
        <v>80</v>
      </c>
      <c r="J902">
        <v>1851.2878304808808</v>
      </c>
    </row>
    <row r="903" spans="2:10" x14ac:dyDescent="0.35">
      <c r="B903" t="s">
        <v>13</v>
      </c>
      <c r="C903" t="s">
        <v>59</v>
      </c>
      <c r="D903" t="s">
        <v>60</v>
      </c>
      <c r="E903" t="s">
        <v>68</v>
      </c>
      <c r="F903" t="s">
        <v>69</v>
      </c>
      <c r="G903">
        <v>225</v>
      </c>
      <c r="H903">
        <v>80</v>
      </c>
      <c r="I903">
        <v>60</v>
      </c>
      <c r="J903">
        <v>613.36350835152825</v>
      </c>
    </row>
    <row r="904" spans="2:10" x14ac:dyDescent="0.35">
      <c r="B904" t="s">
        <v>13</v>
      </c>
      <c r="C904" t="s">
        <v>59</v>
      </c>
      <c r="D904" t="s">
        <v>60</v>
      </c>
      <c r="E904" t="s">
        <v>68</v>
      </c>
      <c r="F904" t="s">
        <v>69</v>
      </c>
      <c r="G904">
        <v>225</v>
      </c>
      <c r="H904">
        <v>80</v>
      </c>
      <c r="I904">
        <v>60</v>
      </c>
      <c r="J904">
        <v>613.36350835152859</v>
      </c>
    </row>
    <row r="905" spans="2:10" x14ac:dyDescent="0.35">
      <c r="B905" t="s">
        <v>13</v>
      </c>
      <c r="C905" t="s">
        <v>59</v>
      </c>
      <c r="D905" t="s">
        <v>60</v>
      </c>
      <c r="E905" t="s">
        <v>68</v>
      </c>
      <c r="F905" t="s">
        <v>69</v>
      </c>
      <c r="G905">
        <v>300</v>
      </c>
      <c r="H905">
        <v>80</v>
      </c>
      <c r="I905">
        <v>60</v>
      </c>
      <c r="J905">
        <v>714.13925718818939</v>
      </c>
    </row>
    <row r="906" spans="2:10" x14ac:dyDescent="0.35">
      <c r="B906" t="s">
        <v>13</v>
      </c>
      <c r="C906" t="s">
        <v>59</v>
      </c>
      <c r="D906" t="s">
        <v>60</v>
      </c>
      <c r="E906" t="s">
        <v>68</v>
      </c>
      <c r="F906" t="s">
        <v>69</v>
      </c>
      <c r="G906">
        <v>300</v>
      </c>
      <c r="H906">
        <v>80</v>
      </c>
      <c r="I906">
        <v>60</v>
      </c>
      <c r="J906">
        <v>714.13925718818928</v>
      </c>
    </row>
    <row r="907" spans="2:10" x14ac:dyDescent="0.35">
      <c r="B907" t="s">
        <v>11</v>
      </c>
      <c r="C907" t="s">
        <v>59</v>
      </c>
      <c r="D907" t="s">
        <v>60</v>
      </c>
      <c r="E907" t="s">
        <v>68</v>
      </c>
      <c r="F907" t="s">
        <v>69</v>
      </c>
      <c r="G907">
        <v>600</v>
      </c>
      <c r="H907">
        <v>80</v>
      </c>
      <c r="I907">
        <v>80</v>
      </c>
      <c r="J907">
        <v>1359.8505367712387</v>
      </c>
    </row>
    <row r="908" spans="2:10" x14ac:dyDescent="0.35">
      <c r="B908" t="s">
        <v>11</v>
      </c>
      <c r="C908" t="s">
        <v>59</v>
      </c>
      <c r="D908" t="s">
        <v>60</v>
      </c>
      <c r="E908" t="s">
        <v>68</v>
      </c>
      <c r="F908" t="s">
        <v>69</v>
      </c>
      <c r="G908">
        <v>525</v>
      </c>
      <c r="H908">
        <v>80</v>
      </c>
      <c r="I908">
        <v>80</v>
      </c>
      <c r="J908">
        <v>1359.8505367712385</v>
      </c>
    </row>
    <row r="909" spans="2:10" x14ac:dyDescent="0.35">
      <c r="B909" t="s">
        <v>11</v>
      </c>
      <c r="C909" t="s">
        <v>59</v>
      </c>
      <c r="D909" t="s">
        <v>60</v>
      </c>
      <c r="E909" t="s">
        <v>68</v>
      </c>
      <c r="F909" t="s">
        <v>69</v>
      </c>
      <c r="G909">
        <v>450</v>
      </c>
      <c r="H909">
        <v>80</v>
      </c>
      <c r="I909">
        <v>80</v>
      </c>
      <c r="J909">
        <v>964.21241170879216</v>
      </c>
    </row>
    <row r="910" spans="2:10" x14ac:dyDescent="0.35">
      <c r="B910" t="s">
        <v>11</v>
      </c>
      <c r="C910" t="s">
        <v>59</v>
      </c>
      <c r="D910" t="s">
        <v>60</v>
      </c>
      <c r="E910" t="s">
        <v>68</v>
      </c>
      <c r="F910" t="s">
        <v>69</v>
      </c>
      <c r="G910">
        <v>350</v>
      </c>
      <c r="H910">
        <v>80</v>
      </c>
      <c r="I910">
        <v>80</v>
      </c>
      <c r="J910">
        <v>801.22941050382212</v>
      </c>
    </row>
    <row r="911" spans="2:10" x14ac:dyDescent="0.35">
      <c r="B911" t="s">
        <v>13</v>
      </c>
      <c r="C911" t="s">
        <v>59</v>
      </c>
      <c r="D911" t="s">
        <v>60</v>
      </c>
      <c r="E911" t="s">
        <v>68</v>
      </c>
      <c r="F911" t="s">
        <v>69</v>
      </c>
      <c r="G911">
        <v>150</v>
      </c>
      <c r="H911">
        <v>80</v>
      </c>
      <c r="I911">
        <v>60</v>
      </c>
      <c r="J911">
        <v>457.84537743075549</v>
      </c>
    </row>
    <row r="912" spans="2:10" x14ac:dyDescent="0.35">
      <c r="B912" t="s">
        <v>11</v>
      </c>
      <c r="C912" t="s">
        <v>59</v>
      </c>
      <c r="D912" t="s">
        <v>60</v>
      </c>
      <c r="E912" t="s">
        <v>68</v>
      </c>
      <c r="F912" t="s">
        <v>69</v>
      </c>
      <c r="G912">
        <v>225</v>
      </c>
      <c r="H912">
        <v>80</v>
      </c>
      <c r="I912">
        <v>60</v>
      </c>
      <c r="J912">
        <v>613.36350835152825</v>
      </c>
    </row>
    <row r="913" spans="2:10" x14ac:dyDescent="0.35">
      <c r="B913" t="s">
        <v>11</v>
      </c>
      <c r="C913" t="s">
        <v>59</v>
      </c>
      <c r="D913" t="s">
        <v>60</v>
      </c>
      <c r="E913" t="s">
        <v>68</v>
      </c>
      <c r="F913" t="s">
        <v>69</v>
      </c>
      <c r="G913">
        <v>150</v>
      </c>
      <c r="H913">
        <v>80</v>
      </c>
      <c r="I913">
        <v>60</v>
      </c>
      <c r="J913">
        <v>457.84537743075555</v>
      </c>
    </row>
    <row r="914" spans="2:10" x14ac:dyDescent="0.35">
      <c r="B914" t="s">
        <v>13</v>
      </c>
      <c r="C914" t="s">
        <v>59</v>
      </c>
      <c r="D914" t="s">
        <v>60</v>
      </c>
      <c r="E914" t="s">
        <v>68</v>
      </c>
      <c r="F914" t="s">
        <v>69</v>
      </c>
      <c r="G914">
        <v>150</v>
      </c>
      <c r="H914">
        <v>80</v>
      </c>
      <c r="I914">
        <v>60</v>
      </c>
      <c r="J914">
        <v>457.84537743075543</v>
      </c>
    </row>
    <row r="915" spans="2:10" x14ac:dyDescent="0.35">
      <c r="B915" t="s">
        <v>11</v>
      </c>
      <c r="C915" t="s">
        <v>59</v>
      </c>
      <c r="D915" t="s">
        <v>60</v>
      </c>
      <c r="E915" t="s">
        <v>68</v>
      </c>
      <c r="F915" t="s">
        <v>69</v>
      </c>
      <c r="G915">
        <v>150</v>
      </c>
      <c r="H915">
        <v>80</v>
      </c>
      <c r="I915">
        <v>80</v>
      </c>
      <c r="J915">
        <v>457.84537743075549</v>
      </c>
    </row>
    <row r="916" spans="2:10" x14ac:dyDescent="0.35">
      <c r="B916" t="s">
        <v>12</v>
      </c>
      <c r="C916" t="s">
        <v>59</v>
      </c>
      <c r="D916" t="s">
        <v>60</v>
      </c>
      <c r="E916" t="s">
        <v>68</v>
      </c>
      <c r="F916" t="s">
        <v>70</v>
      </c>
      <c r="G916">
        <v>380</v>
      </c>
      <c r="H916">
        <v>80</v>
      </c>
      <c r="I916" t="e">
        <v>#N/A</v>
      </c>
      <c r="J916">
        <v>0</v>
      </c>
    </row>
    <row r="917" spans="2:10" x14ac:dyDescent="0.35">
      <c r="B917" t="s">
        <v>11</v>
      </c>
      <c r="C917" t="s">
        <v>59</v>
      </c>
      <c r="D917" t="s">
        <v>60</v>
      </c>
      <c r="E917" t="s">
        <v>68</v>
      </c>
      <c r="F917" t="s">
        <v>69</v>
      </c>
      <c r="G917">
        <v>0</v>
      </c>
      <c r="H917">
        <v>80</v>
      </c>
      <c r="I917">
        <v>60</v>
      </c>
      <c r="J917">
        <v>457.84537743075549</v>
      </c>
    </row>
    <row r="918" spans="2:10" x14ac:dyDescent="0.35">
      <c r="B918" t="s">
        <v>13</v>
      </c>
      <c r="C918" t="s">
        <v>59</v>
      </c>
      <c r="D918" t="s">
        <v>60</v>
      </c>
      <c r="E918" t="s">
        <v>68</v>
      </c>
      <c r="F918" t="s">
        <v>69</v>
      </c>
      <c r="G918">
        <v>100</v>
      </c>
      <c r="H918">
        <v>80</v>
      </c>
      <c r="I918">
        <v>124</v>
      </c>
      <c r="J918">
        <v>330.94258259940483</v>
      </c>
    </row>
    <row r="919" spans="2:10" x14ac:dyDescent="0.35">
      <c r="B919" t="s">
        <v>13</v>
      </c>
      <c r="C919" t="s">
        <v>59</v>
      </c>
      <c r="D919" t="s">
        <v>60</v>
      </c>
      <c r="E919" t="s">
        <v>68</v>
      </c>
      <c r="F919" t="s">
        <v>69</v>
      </c>
      <c r="G919">
        <v>100</v>
      </c>
      <c r="H919">
        <v>80</v>
      </c>
      <c r="I919">
        <v>60</v>
      </c>
      <c r="J919">
        <v>330.94258259940489</v>
      </c>
    </row>
    <row r="920" spans="2:10" x14ac:dyDescent="0.35">
      <c r="B920" t="s">
        <v>11</v>
      </c>
      <c r="C920" t="s">
        <v>59</v>
      </c>
      <c r="D920" t="s">
        <v>60</v>
      </c>
      <c r="E920" t="s">
        <v>68</v>
      </c>
      <c r="F920" t="s">
        <v>69</v>
      </c>
      <c r="G920">
        <v>600</v>
      </c>
      <c r="H920">
        <v>80</v>
      </c>
      <c r="I920">
        <v>80</v>
      </c>
      <c r="J920">
        <v>1359.8505367712382</v>
      </c>
    </row>
    <row r="921" spans="2:10" x14ac:dyDescent="0.35">
      <c r="B921" t="s">
        <v>11</v>
      </c>
      <c r="C921" t="s">
        <v>59</v>
      </c>
      <c r="D921" t="s">
        <v>60</v>
      </c>
      <c r="E921" t="s">
        <v>68</v>
      </c>
      <c r="F921" t="s">
        <v>69</v>
      </c>
      <c r="G921">
        <v>525</v>
      </c>
      <c r="H921">
        <v>80</v>
      </c>
      <c r="I921">
        <v>80</v>
      </c>
      <c r="J921">
        <v>1359.8505367712387</v>
      </c>
    </row>
    <row r="922" spans="2:10" x14ac:dyDescent="0.35">
      <c r="B922" t="s">
        <v>11</v>
      </c>
      <c r="C922" t="s">
        <v>59</v>
      </c>
      <c r="D922" t="s">
        <v>60</v>
      </c>
      <c r="E922" t="s">
        <v>68</v>
      </c>
      <c r="F922" t="s">
        <v>69</v>
      </c>
      <c r="G922">
        <v>350</v>
      </c>
      <c r="H922">
        <v>80</v>
      </c>
      <c r="I922">
        <v>123</v>
      </c>
      <c r="J922">
        <v>801.22941050382201</v>
      </c>
    </row>
    <row r="923" spans="2:10" x14ac:dyDescent="0.35">
      <c r="B923" t="s">
        <v>13</v>
      </c>
      <c r="C923" t="s">
        <v>59</v>
      </c>
      <c r="D923" t="s">
        <v>60</v>
      </c>
      <c r="E923" t="s">
        <v>68</v>
      </c>
      <c r="F923" t="s">
        <v>69</v>
      </c>
      <c r="G923">
        <v>100</v>
      </c>
      <c r="H923">
        <v>80</v>
      </c>
      <c r="I923">
        <v>80</v>
      </c>
      <c r="J923">
        <v>330.94258259940483</v>
      </c>
    </row>
    <row r="924" spans="2:10" x14ac:dyDescent="0.35">
      <c r="B924" t="s">
        <v>11</v>
      </c>
      <c r="C924" t="s">
        <v>59</v>
      </c>
      <c r="D924" t="s">
        <v>60</v>
      </c>
      <c r="E924" t="s">
        <v>68</v>
      </c>
      <c r="F924" t="s">
        <v>69</v>
      </c>
      <c r="G924">
        <v>450</v>
      </c>
      <c r="H924">
        <v>80</v>
      </c>
      <c r="I924">
        <v>80</v>
      </c>
      <c r="J924">
        <v>964.21241170879227</v>
      </c>
    </row>
    <row r="925" spans="2:10" x14ac:dyDescent="0.35">
      <c r="B925" t="s">
        <v>13</v>
      </c>
      <c r="C925" t="s">
        <v>59</v>
      </c>
      <c r="D925" t="s">
        <v>60</v>
      </c>
      <c r="E925" t="s">
        <v>68</v>
      </c>
      <c r="F925" t="s">
        <v>69</v>
      </c>
      <c r="G925">
        <v>110</v>
      </c>
      <c r="H925">
        <v>80</v>
      </c>
      <c r="I925">
        <v>60</v>
      </c>
      <c r="J925">
        <v>446.64807200445995</v>
      </c>
    </row>
    <row r="926" spans="2:10" x14ac:dyDescent="0.35">
      <c r="B926" t="s">
        <v>13</v>
      </c>
      <c r="C926" t="s">
        <v>59</v>
      </c>
      <c r="D926" t="s">
        <v>60</v>
      </c>
      <c r="E926" t="s">
        <v>68</v>
      </c>
      <c r="F926" t="s">
        <v>69</v>
      </c>
      <c r="G926">
        <v>110</v>
      </c>
      <c r="H926">
        <v>80</v>
      </c>
      <c r="I926">
        <v>60</v>
      </c>
      <c r="J926">
        <v>446.64807200445989</v>
      </c>
    </row>
    <row r="927" spans="2:10" x14ac:dyDescent="0.35">
      <c r="B927" t="s">
        <v>11</v>
      </c>
      <c r="C927" t="s">
        <v>59</v>
      </c>
      <c r="D927" t="s">
        <v>60</v>
      </c>
      <c r="E927" t="s">
        <v>68</v>
      </c>
      <c r="F927" t="s">
        <v>69</v>
      </c>
      <c r="G927">
        <v>675</v>
      </c>
      <c r="H927">
        <v>80</v>
      </c>
      <c r="I927">
        <v>80</v>
      </c>
      <c r="J927">
        <v>1749.267936596854</v>
      </c>
    </row>
    <row r="928" spans="2:10" x14ac:dyDescent="0.35">
      <c r="B928" t="s">
        <v>12</v>
      </c>
      <c r="C928" t="s">
        <v>59</v>
      </c>
      <c r="D928" t="s">
        <v>60</v>
      </c>
      <c r="E928" t="s">
        <v>68</v>
      </c>
      <c r="F928" t="s">
        <v>70</v>
      </c>
      <c r="G928">
        <v>250</v>
      </c>
      <c r="H928">
        <v>80</v>
      </c>
      <c r="I928" t="e">
        <v>#N/A</v>
      </c>
      <c r="J928">
        <v>0</v>
      </c>
    </row>
    <row r="929" spans="2:10" x14ac:dyDescent="0.35">
      <c r="B929" t="s">
        <v>11</v>
      </c>
      <c r="C929" t="s">
        <v>59</v>
      </c>
      <c r="D929" t="s">
        <v>60</v>
      </c>
      <c r="E929" t="s">
        <v>68</v>
      </c>
      <c r="F929" t="s">
        <v>69</v>
      </c>
      <c r="G929">
        <v>185</v>
      </c>
      <c r="H929">
        <v>80</v>
      </c>
      <c r="I929">
        <v>60</v>
      </c>
      <c r="J929">
        <v>485.21656847281162</v>
      </c>
    </row>
    <row r="930" spans="2:10" x14ac:dyDescent="0.35">
      <c r="B930" t="s">
        <v>13</v>
      </c>
      <c r="C930" t="s">
        <v>59</v>
      </c>
      <c r="D930" t="s">
        <v>60</v>
      </c>
      <c r="E930" t="s">
        <v>68</v>
      </c>
      <c r="F930" t="s">
        <v>69</v>
      </c>
      <c r="G930">
        <v>110</v>
      </c>
      <c r="H930">
        <v>80</v>
      </c>
      <c r="I930" t="e">
        <v>#N/A</v>
      </c>
      <c r="J930">
        <v>0</v>
      </c>
    </row>
    <row r="931" spans="2:10" x14ac:dyDescent="0.35">
      <c r="B931" t="s">
        <v>13</v>
      </c>
      <c r="C931" t="s">
        <v>59</v>
      </c>
      <c r="D931" t="s">
        <v>60</v>
      </c>
      <c r="E931" t="s">
        <v>68</v>
      </c>
      <c r="F931" t="s">
        <v>69</v>
      </c>
      <c r="G931">
        <v>110</v>
      </c>
      <c r="H931">
        <v>80</v>
      </c>
      <c r="I931">
        <v>60</v>
      </c>
      <c r="J931">
        <v>446.64807200445978</v>
      </c>
    </row>
    <row r="932" spans="2:10" x14ac:dyDescent="0.35">
      <c r="B932" t="s">
        <v>13</v>
      </c>
      <c r="C932" t="s">
        <v>59</v>
      </c>
      <c r="D932" t="s">
        <v>60</v>
      </c>
      <c r="E932" t="s">
        <v>68</v>
      </c>
      <c r="F932" t="s">
        <v>69</v>
      </c>
      <c r="G932">
        <v>110</v>
      </c>
      <c r="H932">
        <v>80</v>
      </c>
      <c r="I932">
        <v>60</v>
      </c>
      <c r="J932">
        <v>446.64807200445972</v>
      </c>
    </row>
    <row r="933" spans="2:10" x14ac:dyDescent="0.35">
      <c r="B933" t="s">
        <v>13</v>
      </c>
      <c r="C933" t="s">
        <v>59</v>
      </c>
      <c r="D933" t="s">
        <v>60</v>
      </c>
      <c r="E933" t="s">
        <v>68</v>
      </c>
      <c r="F933" t="s">
        <v>69</v>
      </c>
      <c r="G933">
        <v>250</v>
      </c>
      <c r="H933">
        <v>80</v>
      </c>
      <c r="I933">
        <v>60</v>
      </c>
      <c r="J933">
        <v>617.09594349362692</v>
      </c>
    </row>
    <row r="934" spans="2:10" x14ac:dyDescent="0.35">
      <c r="B934" t="s">
        <v>11</v>
      </c>
      <c r="C934" t="s">
        <v>59</v>
      </c>
      <c r="D934" t="s">
        <v>60</v>
      </c>
      <c r="E934" t="s">
        <v>68</v>
      </c>
      <c r="F934" t="s">
        <v>69</v>
      </c>
      <c r="G934">
        <v>300</v>
      </c>
      <c r="H934">
        <v>80</v>
      </c>
      <c r="I934">
        <v>60</v>
      </c>
      <c r="J934">
        <v>714.13925718818928</v>
      </c>
    </row>
    <row r="935" spans="2:10" x14ac:dyDescent="0.35">
      <c r="B935" t="s">
        <v>11</v>
      </c>
      <c r="C935" t="s">
        <v>59</v>
      </c>
      <c r="D935" t="s">
        <v>60</v>
      </c>
      <c r="E935" t="s">
        <v>68</v>
      </c>
      <c r="F935" t="s">
        <v>69</v>
      </c>
      <c r="G935">
        <v>150</v>
      </c>
      <c r="H935">
        <v>80</v>
      </c>
      <c r="I935">
        <v>60</v>
      </c>
      <c r="J935">
        <v>457.84537743075543</v>
      </c>
    </row>
    <row r="936" spans="2:10" x14ac:dyDescent="0.35">
      <c r="B936" t="s">
        <v>11</v>
      </c>
      <c r="C936" t="s">
        <v>59</v>
      </c>
      <c r="D936" t="s">
        <v>60</v>
      </c>
      <c r="E936" t="s">
        <v>68</v>
      </c>
      <c r="F936" t="s">
        <v>69</v>
      </c>
      <c r="G936">
        <v>300</v>
      </c>
      <c r="H936">
        <v>80</v>
      </c>
      <c r="I936">
        <v>60</v>
      </c>
      <c r="J936">
        <v>714.13925718818939</v>
      </c>
    </row>
    <row r="937" spans="2:10" x14ac:dyDescent="0.35">
      <c r="B937" t="s">
        <v>11</v>
      </c>
      <c r="C937" t="s">
        <v>59</v>
      </c>
      <c r="D937" t="s">
        <v>60</v>
      </c>
      <c r="E937" t="s">
        <v>68</v>
      </c>
      <c r="F937" t="s">
        <v>69</v>
      </c>
      <c r="G937">
        <v>200</v>
      </c>
      <c r="H937">
        <v>80</v>
      </c>
      <c r="I937">
        <v>60</v>
      </c>
      <c r="J937">
        <v>485.21656847281162</v>
      </c>
    </row>
    <row r="938" spans="2:10" x14ac:dyDescent="0.35">
      <c r="B938" t="s">
        <v>11</v>
      </c>
      <c r="C938" t="s">
        <v>59</v>
      </c>
      <c r="D938" t="s">
        <v>60</v>
      </c>
      <c r="E938" t="s">
        <v>68</v>
      </c>
      <c r="F938" t="s">
        <v>69</v>
      </c>
      <c r="G938">
        <v>200</v>
      </c>
      <c r="H938">
        <v>80</v>
      </c>
      <c r="I938">
        <v>60</v>
      </c>
      <c r="J938">
        <v>485.2165684728115</v>
      </c>
    </row>
    <row r="939" spans="2:10" x14ac:dyDescent="0.35">
      <c r="B939" t="s">
        <v>11</v>
      </c>
      <c r="C939" t="s">
        <v>59</v>
      </c>
      <c r="D939" t="s">
        <v>60</v>
      </c>
      <c r="E939" t="s">
        <v>68</v>
      </c>
      <c r="F939" t="s">
        <v>69</v>
      </c>
      <c r="G939">
        <v>0</v>
      </c>
      <c r="H939">
        <v>80</v>
      </c>
      <c r="I939">
        <v>60</v>
      </c>
      <c r="J939">
        <v>457.84537743075555</v>
      </c>
    </row>
    <row r="940" spans="2:10" x14ac:dyDescent="0.35">
      <c r="B940" t="s">
        <v>11</v>
      </c>
      <c r="C940" t="s">
        <v>59</v>
      </c>
      <c r="D940" t="s">
        <v>60</v>
      </c>
      <c r="E940" t="s">
        <v>68</v>
      </c>
      <c r="F940" t="s">
        <v>69</v>
      </c>
      <c r="G940">
        <v>300</v>
      </c>
      <c r="H940">
        <v>80</v>
      </c>
      <c r="I940">
        <v>60</v>
      </c>
      <c r="J940">
        <v>714.13925718818916</v>
      </c>
    </row>
    <row r="941" spans="2:10" x14ac:dyDescent="0.35">
      <c r="B941" t="s">
        <v>11</v>
      </c>
      <c r="C941" t="s">
        <v>59</v>
      </c>
      <c r="D941" t="s">
        <v>60</v>
      </c>
      <c r="E941" t="s">
        <v>68</v>
      </c>
      <c r="F941" t="s">
        <v>69</v>
      </c>
      <c r="G941">
        <v>200</v>
      </c>
      <c r="H941">
        <v>80</v>
      </c>
      <c r="I941">
        <v>60</v>
      </c>
      <c r="J941">
        <v>485.21656847281167</v>
      </c>
    </row>
    <row r="942" spans="2:10" x14ac:dyDescent="0.35">
      <c r="B942" t="s">
        <v>11</v>
      </c>
      <c r="C942" t="s">
        <v>59</v>
      </c>
      <c r="D942" t="s">
        <v>60</v>
      </c>
      <c r="E942" t="s">
        <v>68</v>
      </c>
      <c r="F942" t="s">
        <v>69</v>
      </c>
      <c r="G942">
        <v>175</v>
      </c>
      <c r="H942">
        <v>80</v>
      </c>
      <c r="I942">
        <v>60</v>
      </c>
      <c r="J942">
        <v>457.84537743075543</v>
      </c>
    </row>
    <row r="943" spans="2:10" x14ac:dyDescent="0.35">
      <c r="B943" t="s">
        <v>11</v>
      </c>
      <c r="C943" t="s">
        <v>59</v>
      </c>
      <c r="D943" t="s">
        <v>60</v>
      </c>
      <c r="E943" t="s">
        <v>68</v>
      </c>
      <c r="F943" t="s">
        <v>69</v>
      </c>
      <c r="G943">
        <v>150</v>
      </c>
      <c r="H943">
        <v>80</v>
      </c>
      <c r="I943">
        <v>60</v>
      </c>
      <c r="J943">
        <v>457.8453774307556</v>
      </c>
    </row>
    <row r="944" spans="2:10" x14ac:dyDescent="0.35">
      <c r="B944" t="s">
        <v>11</v>
      </c>
      <c r="C944" t="s">
        <v>59</v>
      </c>
      <c r="D944" t="s">
        <v>60</v>
      </c>
      <c r="E944" t="s">
        <v>68</v>
      </c>
      <c r="F944" t="s">
        <v>69</v>
      </c>
      <c r="G944">
        <v>200</v>
      </c>
      <c r="H944">
        <v>80</v>
      </c>
      <c r="I944">
        <v>60</v>
      </c>
      <c r="J944">
        <v>485.21656847281145</v>
      </c>
    </row>
    <row r="945" spans="2:10" x14ac:dyDescent="0.35">
      <c r="B945" t="s">
        <v>11</v>
      </c>
      <c r="C945" t="s">
        <v>59</v>
      </c>
      <c r="D945" t="s">
        <v>60</v>
      </c>
      <c r="E945" t="s">
        <v>68</v>
      </c>
      <c r="F945" t="s">
        <v>69</v>
      </c>
      <c r="G945">
        <v>375</v>
      </c>
      <c r="H945">
        <v>80</v>
      </c>
      <c r="I945">
        <v>60</v>
      </c>
      <c r="J945">
        <v>801.22941050382212</v>
      </c>
    </row>
    <row r="946" spans="2:10" x14ac:dyDescent="0.35">
      <c r="B946" t="s">
        <v>11</v>
      </c>
      <c r="C946" t="s">
        <v>59</v>
      </c>
      <c r="D946" t="s">
        <v>60</v>
      </c>
      <c r="E946" t="s">
        <v>68</v>
      </c>
      <c r="F946" t="s">
        <v>69</v>
      </c>
      <c r="G946">
        <v>450</v>
      </c>
      <c r="H946">
        <v>80</v>
      </c>
      <c r="I946">
        <v>60</v>
      </c>
      <c r="J946">
        <v>964.21241170879216</v>
      </c>
    </row>
    <row r="947" spans="2:10" x14ac:dyDescent="0.35">
      <c r="B947" t="s">
        <v>11</v>
      </c>
      <c r="C947" t="s">
        <v>59</v>
      </c>
      <c r="D947" t="s">
        <v>60</v>
      </c>
      <c r="E947" t="s">
        <v>68</v>
      </c>
      <c r="F947" t="s">
        <v>69</v>
      </c>
      <c r="G947">
        <v>175</v>
      </c>
      <c r="H947">
        <v>80</v>
      </c>
      <c r="I947">
        <v>60</v>
      </c>
      <c r="J947">
        <v>457.84537743075549</v>
      </c>
    </row>
    <row r="948" spans="2:10" x14ac:dyDescent="0.35">
      <c r="B948" t="s">
        <v>11</v>
      </c>
      <c r="C948" t="s">
        <v>59</v>
      </c>
      <c r="D948" t="s">
        <v>60</v>
      </c>
      <c r="E948" t="s">
        <v>68</v>
      </c>
      <c r="F948" t="s">
        <v>69</v>
      </c>
      <c r="G948">
        <v>450</v>
      </c>
      <c r="H948">
        <v>80</v>
      </c>
      <c r="I948">
        <v>60</v>
      </c>
      <c r="J948">
        <v>964.21241170879205</v>
      </c>
    </row>
    <row r="949" spans="2:10" x14ac:dyDescent="0.35">
      <c r="B949" t="s">
        <v>11</v>
      </c>
      <c r="C949" t="s">
        <v>59</v>
      </c>
      <c r="D949" t="s">
        <v>60</v>
      </c>
      <c r="E949" t="s">
        <v>68</v>
      </c>
      <c r="F949" t="s">
        <v>69</v>
      </c>
      <c r="G949">
        <v>700</v>
      </c>
      <c r="H949">
        <v>80</v>
      </c>
      <c r="I949">
        <v>60</v>
      </c>
      <c r="J949">
        <v>1749.267936596854</v>
      </c>
    </row>
    <row r="950" spans="2:10" x14ac:dyDescent="0.35">
      <c r="B950" t="s">
        <v>11</v>
      </c>
      <c r="C950" t="s">
        <v>59</v>
      </c>
      <c r="D950" t="s">
        <v>60</v>
      </c>
      <c r="E950" t="s">
        <v>68</v>
      </c>
      <c r="F950" t="s">
        <v>69</v>
      </c>
      <c r="G950">
        <v>0</v>
      </c>
      <c r="H950">
        <v>80</v>
      </c>
      <c r="I950">
        <v>60</v>
      </c>
      <c r="J950">
        <v>457.84537743075543</v>
      </c>
    </row>
    <row r="951" spans="2:10" x14ac:dyDescent="0.35">
      <c r="B951" t="s">
        <v>13</v>
      </c>
      <c r="C951" t="s">
        <v>59</v>
      </c>
      <c r="D951" t="s">
        <v>60</v>
      </c>
      <c r="E951" t="s">
        <v>68</v>
      </c>
      <c r="F951" t="s">
        <v>69</v>
      </c>
      <c r="G951">
        <v>125</v>
      </c>
      <c r="H951">
        <v>80</v>
      </c>
      <c r="I951" t="e">
        <v>#N/A</v>
      </c>
      <c r="J951">
        <v>0</v>
      </c>
    </row>
    <row r="952" spans="2:10" x14ac:dyDescent="0.35">
      <c r="B952" t="s">
        <v>11</v>
      </c>
      <c r="C952" t="s">
        <v>59</v>
      </c>
      <c r="D952" t="s">
        <v>60</v>
      </c>
      <c r="E952" t="s">
        <v>68</v>
      </c>
      <c r="F952" t="s">
        <v>69</v>
      </c>
      <c r="G952">
        <v>175</v>
      </c>
      <c r="H952">
        <v>80</v>
      </c>
      <c r="I952">
        <v>60</v>
      </c>
      <c r="J952">
        <v>457.84537743075555</v>
      </c>
    </row>
    <row r="953" spans="2:10" x14ac:dyDescent="0.35">
      <c r="B953" t="s">
        <v>11</v>
      </c>
      <c r="C953" t="s">
        <v>59</v>
      </c>
      <c r="D953" t="s">
        <v>60</v>
      </c>
      <c r="E953" t="s">
        <v>68</v>
      </c>
      <c r="F953" t="s">
        <v>69</v>
      </c>
      <c r="G953">
        <v>250</v>
      </c>
      <c r="H953">
        <v>80</v>
      </c>
      <c r="I953">
        <v>60</v>
      </c>
      <c r="J953">
        <v>617.09594349362703</v>
      </c>
    </row>
    <row r="954" spans="2:10" x14ac:dyDescent="0.35">
      <c r="B954" t="s">
        <v>11</v>
      </c>
      <c r="C954" t="s">
        <v>59</v>
      </c>
      <c r="D954" t="s">
        <v>60</v>
      </c>
      <c r="E954" t="s">
        <v>68</v>
      </c>
      <c r="F954" t="s">
        <v>69</v>
      </c>
      <c r="G954">
        <v>150</v>
      </c>
      <c r="H954">
        <v>80</v>
      </c>
      <c r="I954">
        <v>69</v>
      </c>
      <c r="J954">
        <v>457.84537743075549</v>
      </c>
    </row>
    <row r="955" spans="2:10" x14ac:dyDescent="0.35">
      <c r="B955" t="s">
        <v>11</v>
      </c>
      <c r="C955" t="s">
        <v>59</v>
      </c>
      <c r="D955" t="s">
        <v>60</v>
      </c>
      <c r="E955" t="s">
        <v>68</v>
      </c>
      <c r="F955" t="s">
        <v>69</v>
      </c>
      <c r="G955">
        <v>250</v>
      </c>
      <c r="H955">
        <v>80</v>
      </c>
      <c r="I955">
        <v>60</v>
      </c>
      <c r="J955">
        <v>617.09594349362692</v>
      </c>
    </row>
    <row r="956" spans="2:10" x14ac:dyDescent="0.35">
      <c r="B956" t="s">
        <v>11</v>
      </c>
      <c r="C956" t="s">
        <v>59</v>
      </c>
      <c r="D956" t="s">
        <v>60</v>
      </c>
      <c r="E956" t="s">
        <v>68</v>
      </c>
      <c r="F956" t="s">
        <v>69</v>
      </c>
      <c r="G956">
        <v>200</v>
      </c>
      <c r="H956">
        <v>80</v>
      </c>
      <c r="I956">
        <v>123</v>
      </c>
      <c r="J956">
        <v>485.21656847281139</v>
      </c>
    </row>
    <row r="957" spans="2:10" x14ac:dyDescent="0.35">
      <c r="B957" t="s">
        <v>13</v>
      </c>
      <c r="C957" t="s">
        <v>59</v>
      </c>
      <c r="D957" t="s">
        <v>60</v>
      </c>
      <c r="E957" t="s">
        <v>68</v>
      </c>
      <c r="F957" t="s">
        <v>69</v>
      </c>
      <c r="G957">
        <v>0</v>
      </c>
      <c r="H957">
        <v>80</v>
      </c>
      <c r="I957">
        <v>60</v>
      </c>
      <c r="J957">
        <v>457.84537743075549</v>
      </c>
    </row>
    <row r="958" spans="2:10" x14ac:dyDescent="0.35">
      <c r="B958" t="s">
        <v>13</v>
      </c>
      <c r="C958" t="s">
        <v>59</v>
      </c>
      <c r="D958" t="s">
        <v>60</v>
      </c>
      <c r="E958" t="s">
        <v>68</v>
      </c>
      <c r="F958" t="s">
        <v>69</v>
      </c>
      <c r="G958">
        <v>300</v>
      </c>
      <c r="H958">
        <v>80</v>
      </c>
      <c r="I958">
        <v>60</v>
      </c>
      <c r="J958">
        <v>714.13925718818916</v>
      </c>
    </row>
    <row r="959" spans="2:10" x14ac:dyDescent="0.35">
      <c r="B959" t="s">
        <v>11</v>
      </c>
      <c r="C959" t="s">
        <v>59</v>
      </c>
      <c r="D959" t="s">
        <v>60</v>
      </c>
      <c r="E959" t="s">
        <v>68</v>
      </c>
      <c r="F959" t="s">
        <v>69</v>
      </c>
      <c r="G959">
        <v>525</v>
      </c>
      <c r="H959">
        <v>80</v>
      </c>
      <c r="I959">
        <v>60</v>
      </c>
      <c r="J959">
        <v>1359.8505367712385</v>
      </c>
    </row>
    <row r="960" spans="2:10" x14ac:dyDescent="0.35">
      <c r="B960" t="s">
        <v>11</v>
      </c>
      <c r="C960" t="s">
        <v>59</v>
      </c>
      <c r="D960" t="s">
        <v>60</v>
      </c>
      <c r="E960" t="s">
        <v>68</v>
      </c>
      <c r="F960" t="s">
        <v>69</v>
      </c>
      <c r="G960">
        <v>525</v>
      </c>
      <c r="H960">
        <v>80</v>
      </c>
      <c r="I960">
        <v>60</v>
      </c>
      <c r="J960">
        <v>1359.8505367712382</v>
      </c>
    </row>
    <row r="961" spans="2:10" x14ac:dyDescent="0.35">
      <c r="B961" t="s">
        <v>11</v>
      </c>
      <c r="C961" t="s">
        <v>59</v>
      </c>
      <c r="D961" t="s">
        <v>60</v>
      </c>
      <c r="E961" t="s">
        <v>68</v>
      </c>
      <c r="F961" t="s">
        <v>69</v>
      </c>
      <c r="G961">
        <v>525</v>
      </c>
      <c r="H961">
        <v>80</v>
      </c>
      <c r="I961">
        <v>60</v>
      </c>
      <c r="J961">
        <v>1359.8505367712387</v>
      </c>
    </row>
    <row r="962" spans="2:10" x14ac:dyDescent="0.35">
      <c r="B962" t="s">
        <v>11</v>
      </c>
      <c r="C962" t="s">
        <v>59</v>
      </c>
      <c r="D962" t="s">
        <v>60</v>
      </c>
      <c r="E962" t="s">
        <v>68</v>
      </c>
      <c r="F962" t="s">
        <v>69</v>
      </c>
      <c r="G962">
        <v>375</v>
      </c>
      <c r="H962">
        <v>80</v>
      </c>
      <c r="I962">
        <v>60</v>
      </c>
      <c r="J962">
        <v>801.22941050382201</v>
      </c>
    </row>
    <row r="963" spans="2:10" x14ac:dyDescent="0.35">
      <c r="B963" t="s">
        <v>11</v>
      </c>
      <c r="C963" t="s">
        <v>59</v>
      </c>
      <c r="D963" t="s">
        <v>60</v>
      </c>
      <c r="E963" t="s">
        <v>68</v>
      </c>
      <c r="F963" t="s">
        <v>69</v>
      </c>
      <c r="G963">
        <v>1200</v>
      </c>
      <c r="H963">
        <v>80</v>
      </c>
      <c r="I963">
        <v>123</v>
      </c>
      <c r="J963">
        <v>3320.6231314203433</v>
      </c>
    </row>
    <row r="964" spans="2:10" x14ac:dyDescent="0.35">
      <c r="B964" t="s">
        <v>11</v>
      </c>
      <c r="C964" t="s">
        <v>59</v>
      </c>
      <c r="D964" t="s">
        <v>60</v>
      </c>
      <c r="E964" t="s">
        <v>68</v>
      </c>
      <c r="F964" t="s">
        <v>69</v>
      </c>
      <c r="G964">
        <v>225</v>
      </c>
      <c r="H964">
        <v>80</v>
      </c>
      <c r="I964">
        <v>124</v>
      </c>
      <c r="J964">
        <v>613.36350835152848</v>
      </c>
    </row>
    <row r="965" spans="2:10" x14ac:dyDescent="0.35">
      <c r="B965" t="s">
        <v>11</v>
      </c>
      <c r="C965" t="s">
        <v>59</v>
      </c>
      <c r="D965" t="s">
        <v>60</v>
      </c>
      <c r="E965" t="s">
        <v>68</v>
      </c>
      <c r="F965" t="s">
        <v>69</v>
      </c>
      <c r="G965">
        <v>100</v>
      </c>
      <c r="H965">
        <v>80</v>
      </c>
      <c r="I965">
        <v>60</v>
      </c>
      <c r="J965">
        <v>330.94258259940483</v>
      </c>
    </row>
    <row r="966" spans="2:10" x14ac:dyDescent="0.35">
      <c r="B966" t="s">
        <v>11</v>
      </c>
      <c r="C966" t="s">
        <v>59</v>
      </c>
      <c r="D966" t="s">
        <v>60</v>
      </c>
      <c r="E966" t="s">
        <v>68</v>
      </c>
      <c r="F966" t="s">
        <v>69</v>
      </c>
      <c r="G966">
        <v>185</v>
      </c>
      <c r="H966">
        <v>80</v>
      </c>
      <c r="I966" t="e">
        <v>#N/A</v>
      </c>
      <c r="J966">
        <v>0</v>
      </c>
    </row>
    <row r="967" spans="2:10" x14ac:dyDescent="0.35">
      <c r="B967" t="s">
        <v>11</v>
      </c>
      <c r="C967" t="s">
        <v>59</v>
      </c>
      <c r="D967" t="s">
        <v>60</v>
      </c>
      <c r="E967" t="s">
        <v>68</v>
      </c>
      <c r="F967" t="s">
        <v>69</v>
      </c>
      <c r="G967">
        <v>185</v>
      </c>
      <c r="H967">
        <v>80</v>
      </c>
      <c r="I967">
        <v>80</v>
      </c>
      <c r="J967">
        <v>485.2165684728115</v>
      </c>
    </row>
    <row r="968" spans="2:10" x14ac:dyDescent="0.35">
      <c r="B968" t="s">
        <v>13</v>
      </c>
      <c r="C968" t="s">
        <v>59</v>
      </c>
      <c r="D968" t="s">
        <v>60</v>
      </c>
      <c r="E968" t="s">
        <v>68</v>
      </c>
      <c r="F968" t="s">
        <v>69</v>
      </c>
      <c r="G968">
        <v>185</v>
      </c>
      <c r="H968">
        <v>80</v>
      </c>
      <c r="I968">
        <v>123</v>
      </c>
      <c r="J968">
        <v>485.21656847281162</v>
      </c>
    </row>
    <row r="969" spans="2:10" x14ac:dyDescent="0.35">
      <c r="B969" t="s">
        <v>11</v>
      </c>
      <c r="C969" t="s">
        <v>59</v>
      </c>
      <c r="D969" t="s">
        <v>60</v>
      </c>
      <c r="E969" t="s">
        <v>68</v>
      </c>
      <c r="F969" t="s">
        <v>69</v>
      </c>
      <c r="G969">
        <v>400</v>
      </c>
      <c r="H969">
        <v>80</v>
      </c>
      <c r="I969">
        <v>80</v>
      </c>
      <c r="J969">
        <v>951.77096123513036</v>
      </c>
    </row>
    <row r="970" spans="2:10" x14ac:dyDescent="0.35">
      <c r="B970" t="s">
        <v>11</v>
      </c>
      <c r="C970" t="s">
        <v>59</v>
      </c>
      <c r="D970" t="s">
        <v>60</v>
      </c>
      <c r="E970" t="s">
        <v>68</v>
      </c>
      <c r="F970" t="s">
        <v>69</v>
      </c>
      <c r="G970">
        <v>900</v>
      </c>
      <c r="H970">
        <v>80</v>
      </c>
      <c r="I970">
        <v>80</v>
      </c>
      <c r="J970">
        <v>2278.0295817274819</v>
      </c>
    </row>
    <row r="971" spans="2:10" x14ac:dyDescent="0.35">
      <c r="B971" t="s">
        <v>12</v>
      </c>
      <c r="C971" t="s">
        <v>59</v>
      </c>
      <c r="D971" t="s">
        <v>60</v>
      </c>
      <c r="E971" t="s">
        <v>68</v>
      </c>
      <c r="F971" t="s">
        <v>70</v>
      </c>
      <c r="G971">
        <v>740</v>
      </c>
      <c r="H971">
        <v>80</v>
      </c>
      <c r="I971">
        <v>80</v>
      </c>
      <c r="J971">
        <v>1851.2878304808812</v>
      </c>
    </row>
    <row r="972" spans="2:10" x14ac:dyDescent="0.35">
      <c r="B972" t="s">
        <v>11</v>
      </c>
      <c r="C972" t="s">
        <v>59</v>
      </c>
      <c r="D972" t="s">
        <v>60</v>
      </c>
      <c r="E972" t="s">
        <v>68</v>
      </c>
      <c r="F972" t="s">
        <v>69</v>
      </c>
      <c r="G972">
        <v>1350</v>
      </c>
      <c r="H972">
        <v>80</v>
      </c>
      <c r="I972">
        <v>80</v>
      </c>
      <c r="J972">
        <v>4105.6786563084052</v>
      </c>
    </row>
    <row r="973" spans="2:10" x14ac:dyDescent="0.35">
      <c r="B973" t="s">
        <v>11</v>
      </c>
      <c r="C973" t="s">
        <v>59</v>
      </c>
      <c r="D973" t="s">
        <v>60</v>
      </c>
      <c r="E973" t="s">
        <v>68</v>
      </c>
      <c r="F973" t="s">
        <v>69</v>
      </c>
      <c r="G973">
        <v>720</v>
      </c>
      <c r="H973">
        <v>80</v>
      </c>
      <c r="I973">
        <v>80</v>
      </c>
      <c r="J973">
        <v>1851.2878304808808</v>
      </c>
    </row>
    <row r="974" spans="2:10" x14ac:dyDescent="0.35">
      <c r="B974" t="s">
        <v>11</v>
      </c>
      <c r="C974" t="s">
        <v>59</v>
      </c>
      <c r="D974" t="s">
        <v>60</v>
      </c>
      <c r="E974" t="s">
        <v>68</v>
      </c>
      <c r="F974" t="s">
        <v>69</v>
      </c>
      <c r="G974">
        <v>720</v>
      </c>
      <c r="H974">
        <v>80</v>
      </c>
      <c r="I974">
        <v>80</v>
      </c>
      <c r="J974">
        <v>1851.287830480881</v>
      </c>
    </row>
    <row r="975" spans="2:10" x14ac:dyDescent="0.35">
      <c r="B975" t="s">
        <v>13</v>
      </c>
      <c r="C975" t="s">
        <v>59</v>
      </c>
      <c r="D975" t="s">
        <v>60</v>
      </c>
      <c r="E975" t="s">
        <v>68</v>
      </c>
      <c r="F975" t="s">
        <v>69</v>
      </c>
      <c r="G975">
        <v>0</v>
      </c>
      <c r="H975">
        <v>80</v>
      </c>
      <c r="I975">
        <v>60</v>
      </c>
      <c r="J975">
        <v>457.84537743075543</v>
      </c>
    </row>
    <row r="976" spans="2:10" x14ac:dyDescent="0.35">
      <c r="B976" t="s">
        <v>11</v>
      </c>
      <c r="C976" t="s">
        <v>59</v>
      </c>
      <c r="D976" t="s">
        <v>60</v>
      </c>
      <c r="E976" t="s">
        <v>68</v>
      </c>
      <c r="F976" t="s">
        <v>69</v>
      </c>
      <c r="G976">
        <v>380</v>
      </c>
      <c r="H976">
        <v>80</v>
      </c>
      <c r="I976">
        <v>80</v>
      </c>
      <c r="J976">
        <v>951.77096123513036</v>
      </c>
    </row>
    <row r="977" spans="2:10" x14ac:dyDescent="0.35">
      <c r="B977" t="s">
        <v>11</v>
      </c>
      <c r="C977" t="s">
        <v>59</v>
      </c>
      <c r="D977" t="s">
        <v>60</v>
      </c>
      <c r="E977" t="s">
        <v>68</v>
      </c>
      <c r="F977" t="s">
        <v>69</v>
      </c>
      <c r="G977">
        <v>750</v>
      </c>
      <c r="H977">
        <v>80</v>
      </c>
      <c r="I977">
        <v>80</v>
      </c>
      <c r="J977">
        <v>1851.2878304808812</v>
      </c>
    </row>
    <row r="978" spans="2:10" x14ac:dyDescent="0.35">
      <c r="B978" t="s">
        <v>11</v>
      </c>
      <c r="C978" t="s">
        <v>59</v>
      </c>
      <c r="D978" t="s">
        <v>60</v>
      </c>
      <c r="E978" t="s">
        <v>68</v>
      </c>
      <c r="F978" t="s">
        <v>69</v>
      </c>
      <c r="G978">
        <v>750</v>
      </c>
      <c r="H978">
        <v>80</v>
      </c>
      <c r="I978">
        <v>80</v>
      </c>
      <c r="J978">
        <v>1851.287830480881</v>
      </c>
    </row>
    <row r="979" spans="2:10" x14ac:dyDescent="0.35">
      <c r="B979" t="s">
        <v>11</v>
      </c>
      <c r="C979" t="s">
        <v>59</v>
      </c>
      <c r="D979" t="s">
        <v>60</v>
      </c>
      <c r="E979" t="s">
        <v>68</v>
      </c>
      <c r="F979" t="s">
        <v>69</v>
      </c>
      <c r="G979">
        <v>800</v>
      </c>
      <c r="H979">
        <v>80</v>
      </c>
      <c r="I979">
        <v>80</v>
      </c>
      <c r="J979">
        <v>1957.0401595070064</v>
      </c>
    </row>
    <row r="980" spans="2:10" x14ac:dyDescent="0.35">
      <c r="B980" t="s">
        <v>11</v>
      </c>
      <c r="C980" t="s">
        <v>59</v>
      </c>
      <c r="D980" t="s">
        <v>60</v>
      </c>
      <c r="E980" t="s">
        <v>68</v>
      </c>
      <c r="F980" t="s">
        <v>69</v>
      </c>
      <c r="G980">
        <v>0</v>
      </c>
      <c r="H980">
        <v>80</v>
      </c>
      <c r="I980">
        <v>80</v>
      </c>
      <c r="J980">
        <v>457.84537743075543</v>
      </c>
    </row>
    <row r="981" spans="2:10" x14ac:dyDescent="0.35">
      <c r="B981" t="s">
        <v>11</v>
      </c>
      <c r="C981" t="s">
        <v>59</v>
      </c>
      <c r="D981" t="s">
        <v>60</v>
      </c>
      <c r="E981" t="s">
        <v>68</v>
      </c>
      <c r="F981" t="s">
        <v>69</v>
      </c>
      <c r="G981">
        <v>200</v>
      </c>
      <c r="H981">
        <v>80</v>
      </c>
      <c r="I981">
        <v>80</v>
      </c>
      <c r="J981">
        <v>485.21656847281139</v>
      </c>
    </row>
    <row r="982" spans="2:10" x14ac:dyDescent="0.35">
      <c r="B982" t="s">
        <v>11</v>
      </c>
      <c r="C982" t="s">
        <v>59</v>
      </c>
      <c r="D982" t="s">
        <v>60</v>
      </c>
      <c r="E982" t="s">
        <v>68</v>
      </c>
      <c r="F982" t="s">
        <v>69</v>
      </c>
      <c r="G982">
        <v>675</v>
      </c>
      <c r="H982">
        <v>80</v>
      </c>
      <c r="I982">
        <v>80</v>
      </c>
      <c r="J982">
        <v>1749.2679365968536</v>
      </c>
    </row>
    <row r="983" spans="2:10" x14ac:dyDescent="0.35">
      <c r="B983" t="s">
        <v>11</v>
      </c>
      <c r="C983" t="s">
        <v>59</v>
      </c>
      <c r="D983" t="s">
        <v>60</v>
      </c>
      <c r="E983" t="s">
        <v>68</v>
      </c>
      <c r="F983" t="s">
        <v>69</v>
      </c>
      <c r="G983">
        <v>675</v>
      </c>
      <c r="H983">
        <v>80</v>
      </c>
      <c r="I983">
        <v>80</v>
      </c>
      <c r="J983">
        <v>1749.2679365968543</v>
      </c>
    </row>
    <row r="984" spans="2:10" x14ac:dyDescent="0.35">
      <c r="B984" t="s">
        <v>11</v>
      </c>
      <c r="C984" t="s">
        <v>59</v>
      </c>
      <c r="D984" t="s">
        <v>60</v>
      </c>
      <c r="E984" t="s">
        <v>68</v>
      </c>
      <c r="F984" t="s">
        <v>69</v>
      </c>
      <c r="G984">
        <v>250</v>
      </c>
      <c r="H984">
        <v>80</v>
      </c>
      <c r="I984">
        <v>80</v>
      </c>
      <c r="J984">
        <v>617.09594349362692</v>
      </c>
    </row>
    <row r="985" spans="2:10" x14ac:dyDescent="0.35">
      <c r="B985" t="s">
        <v>11</v>
      </c>
      <c r="C985" t="s">
        <v>59</v>
      </c>
      <c r="D985" t="s">
        <v>60</v>
      </c>
      <c r="E985" t="s">
        <v>68</v>
      </c>
      <c r="F985" t="s">
        <v>69</v>
      </c>
      <c r="G985">
        <v>250</v>
      </c>
      <c r="H985">
        <v>80</v>
      </c>
      <c r="I985">
        <v>80</v>
      </c>
      <c r="J985">
        <v>617.09594349362681</v>
      </c>
    </row>
    <row r="986" spans="2:10" x14ac:dyDescent="0.35">
      <c r="B986" t="s">
        <v>11</v>
      </c>
      <c r="C986" t="s">
        <v>59</v>
      </c>
      <c r="D986" t="s">
        <v>60</v>
      </c>
      <c r="E986" t="s">
        <v>68</v>
      </c>
      <c r="F986" t="s">
        <v>69</v>
      </c>
      <c r="G986">
        <v>255</v>
      </c>
      <c r="H986">
        <v>80</v>
      </c>
      <c r="I986">
        <v>80</v>
      </c>
      <c r="J986">
        <v>717.87169233028783</v>
      </c>
    </row>
    <row r="987" spans="2:10" x14ac:dyDescent="0.35">
      <c r="B987" t="s">
        <v>11</v>
      </c>
      <c r="C987" t="s">
        <v>59</v>
      </c>
      <c r="D987" t="s">
        <v>60</v>
      </c>
      <c r="E987" t="s">
        <v>68</v>
      </c>
      <c r="F987" t="s">
        <v>69</v>
      </c>
      <c r="G987">
        <v>0</v>
      </c>
      <c r="H987">
        <v>80</v>
      </c>
      <c r="I987">
        <v>80</v>
      </c>
      <c r="J987">
        <v>457.84537743075555</v>
      </c>
    </row>
    <row r="988" spans="2:10" x14ac:dyDescent="0.35">
      <c r="B988" t="s">
        <v>13</v>
      </c>
      <c r="C988" t="s">
        <v>59</v>
      </c>
      <c r="D988" t="s">
        <v>60</v>
      </c>
      <c r="E988" t="s">
        <v>68</v>
      </c>
      <c r="F988" t="s">
        <v>69</v>
      </c>
      <c r="G988">
        <v>0</v>
      </c>
      <c r="H988">
        <v>80</v>
      </c>
      <c r="I988">
        <v>60</v>
      </c>
      <c r="J988">
        <v>457.84537743075555</v>
      </c>
    </row>
    <row r="989" spans="2:10" x14ac:dyDescent="0.35">
      <c r="B989" t="s">
        <v>11</v>
      </c>
      <c r="C989" t="s">
        <v>59</v>
      </c>
      <c r="D989" t="s">
        <v>60</v>
      </c>
      <c r="E989" t="s">
        <v>68</v>
      </c>
      <c r="F989" t="s">
        <v>69</v>
      </c>
      <c r="G989">
        <v>525</v>
      </c>
      <c r="H989">
        <v>80</v>
      </c>
      <c r="I989">
        <v>80</v>
      </c>
      <c r="J989">
        <v>1359.8505367712382</v>
      </c>
    </row>
    <row r="990" spans="2:10" x14ac:dyDescent="0.35">
      <c r="B990" t="s">
        <v>11</v>
      </c>
      <c r="C990" t="s">
        <v>59</v>
      </c>
      <c r="D990" t="s">
        <v>60</v>
      </c>
      <c r="E990" t="s">
        <v>68</v>
      </c>
      <c r="F990" t="s">
        <v>69</v>
      </c>
      <c r="G990">
        <v>150</v>
      </c>
      <c r="H990">
        <v>80</v>
      </c>
      <c r="I990">
        <v>80</v>
      </c>
      <c r="J990">
        <v>457.8453774307556</v>
      </c>
    </row>
    <row r="991" spans="2:10" x14ac:dyDescent="0.35">
      <c r="B991" t="s">
        <v>11</v>
      </c>
      <c r="C991" t="s">
        <v>59</v>
      </c>
      <c r="D991" t="s">
        <v>60</v>
      </c>
      <c r="E991" t="s">
        <v>68</v>
      </c>
      <c r="F991" t="s">
        <v>69</v>
      </c>
      <c r="G991">
        <v>300</v>
      </c>
      <c r="H991">
        <v>80</v>
      </c>
      <c r="I991">
        <v>80</v>
      </c>
      <c r="J991">
        <v>714.13925718818905</v>
      </c>
    </row>
    <row r="992" spans="2:10" x14ac:dyDescent="0.35">
      <c r="B992" t="s">
        <v>11</v>
      </c>
      <c r="C992" t="s">
        <v>59</v>
      </c>
      <c r="D992" t="s">
        <v>60</v>
      </c>
      <c r="E992" t="s">
        <v>68</v>
      </c>
      <c r="F992" t="s">
        <v>69</v>
      </c>
      <c r="G992">
        <v>22</v>
      </c>
      <c r="H992">
        <v>80</v>
      </c>
      <c r="I992" t="e">
        <v>#N/A</v>
      </c>
      <c r="J992">
        <v>0</v>
      </c>
    </row>
    <row r="993" spans="2:10" x14ac:dyDescent="0.35">
      <c r="B993" t="s">
        <v>11</v>
      </c>
      <c r="C993" t="s">
        <v>59</v>
      </c>
      <c r="D993" t="s">
        <v>60</v>
      </c>
      <c r="E993" t="s">
        <v>68</v>
      </c>
      <c r="F993" t="s">
        <v>69</v>
      </c>
      <c r="G993">
        <v>150</v>
      </c>
      <c r="H993">
        <v>80</v>
      </c>
      <c r="I993">
        <v>80</v>
      </c>
      <c r="J993">
        <v>457.84537743075543</v>
      </c>
    </row>
    <row r="994" spans="2:10" x14ac:dyDescent="0.35">
      <c r="B994" t="s">
        <v>11</v>
      </c>
      <c r="C994" t="s">
        <v>59</v>
      </c>
      <c r="D994" t="s">
        <v>60</v>
      </c>
      <c r="E994" t="s">
        <v>68</v>
      </c>
      <c r="F994" t="s">
        <v>69</v>
      </c>
      <c r="G994">
        <v>230</v>
      </c>
      <c r="H994">
        <v>80</v>
      </c>
      <c r="I994">
        <v>80</v>
      </c>
      <c r="J994">
        <v>617.09594349362692</v>
      </c>
    </row>
    <row r="995" spans="2:10" x14ac:dyDescent="0.35">
      <c r="B995" t="s">
        <v>11</v>
      </c>
      <c r="C995" t="s">
        <v>59</v>
      </c>
      <c r="D995" t="s">
        <v>60</v>
      </c>
      <c r="E995" t="s">
        <v>68</v>
      </c>
      <c r="F995" t="s">
        <v>69</v>
      </c>
      <c r="G995">
        <v>300</v>
      </c>
      <c r="H995">
        <v>80</v>
      </c>
      <c r="I995">
        <v>80</v>
      </c>
      <c r="J995">
        <v>714.1392571881895</v>
      </c>
    </row>
    <row r="996" spans="2:10" x14ac:dyDescent="0.35">
      <c r="B996" t="s">
        <v>13</v>
      </c>
      <c r="C996" t="s">
        <v>59</v>
      </c>
      <c r="D996" t="s">
        <v>60</v>
      </c>
      <c r="E996" t="s">
        <v>68</v>
      </c>
      <c r="F996" t="s">
        <v>69</v>
      </c>
      <c r="G996">
        <v>20</v>
      </c>
      <c r="H996">
        <v>80</v>
      </c>
      <c r="I996">
        <v>60</v>
      </c>
      <c r="J996">
        <v>330.94258259940472</v>
      </c>
    </row>
    <row r="997" spans="2:10" x14ac:dyDescent="0.35">
      <c r="B997" t="s">
        <v>12</v>
      </c>
      <c r="C997" t="s">
        <v>59</v>
      </c>
      <c r="D997" t="s">
        <v>60</v>
      </c>
      <c r="E997" t="s">
        <v>68</v>
      </c>
      <c r="F997" t="s">
        <v>70</v>
      </c>
      <c r="G997">
        <v>200</v>
      </c>
      <c r="H997">
        <v>80</v>
      </c>
      <c r="I997">
        <v>80</v>
      </c>
      <c r="J997">
        <v>485.21656847281167</v>
      </c>
    </row>
    <row r="998" spans="2:10" x14ac:dyDescent="0.35">
      <c r="B998" t="s">
        <v>11</v>
      </c>
      <c r="C998" t="s">
        <v>59</v>
      </c>
      <c r="D998" t="s">
        <v>60</v>
      </c>
      <c r="E998" t="s">
        <v>68</v>
      </c>
      <c r="F998" t="s">
        <v>69</v>
      </c>
      <c r="G998">
        <v>900</v>
      </c>
      <c r="H998">
        <v>80</v>
      </c>
      <c r="I998">
        <v>60</v>
      </c>
      <c r="J998">
        <v>2278.0295817274819</v>
      </c>
    </row>
    <row r="999" spans="2:10" x14ac:dyDescent="0.35">
      <c r="B999" t="s">
        <v>11</v>
      </c>
      <c r="C999" t="s">
        <v>59</v>
      </c>
      <c r="D999" t="s">
        <v>60</v>
      </c>
      <c r="E999" t="s">
        <v>68</v>
      </c>
      <c r="F999" t="s">
        <v>69</v>
      </c>
      <c r="G999">
        <v>600</v>
      </c>
      <c r="H999">
        <v>80</v>
      </c>
      <c r="I999">
        <v>60</v>
      </c>
      <c r="J999">
        <v>1359.8505367712385</v>
      </c>
    </row>
    <row r="1000" spans="2:10" x14ac:dyDescent="0.35">
      <c r="B1000" t="s">
        <v>11</v>
      </c>
      <c r="C1000" t="s">
        <v>59</v>
      </c>
      <c r="D1000" t="s">
        <v>60</v>
      </c>
      <c r="E1000" t="s">
        <v>68</v>
      </c>
      <c r="F1000" t="s">
        <v>69</v>
      </c>
      <c r="G1000">
        <v>1200</v>
      </c>
      <c r="H1000">
        <v>80</v>
      </c>
      <c r="I1000">
        <v>80</v>
      </c>
      <c r="J1000">
        <v>3320.6231314203437</v>
      </c>
    </row>
    <row r="1001" spans="2:10" x14ac:dyDescent="0.35">
      <c r="B1001" t="s">
        <v>11</v>
      </c>
      <c r="C1001" t="s">
        <v>59</v>
      </c>
      <c r="D1001" t="s">
        <v>60</v>
      </c>
      <c r="E1001" t="s">
        <v>68</v>
      </c>
      <c r="F1001" t="s">
        <v>69</v>
      </c>
      <c r="G1001">
        <v>175</v>
      </c>
      <c r="H1001">
        <v>80</v>
      </c>
      <c r="I1001">
        <v>80</v>
      </c>
      <c r="J1001">
        <v>457.8453774307556</v>
      </c>
    </row>
    <row r="1002" spans="2:10" x14ac:dyDescent="0.35">
      <c r="B1002" t="s">
        <v>11</v>
      </c>
      <c r="C1002" t="s">
        <v>59</v>
      </c>
      <c r="D1002" t="s">
        <v>60</v>
      </c>
      <c r="E1002" t="s">
        <v>68</v>
      </c>
      <c r="F1002" t="s">
        <v>69</v>
      </c>
      <c r="G1002">
        <v>1400</v>
      </c>
      <c r="H1002">
        <v>80</v>
      </c>
      <c r="I1002">
        <v>80</v>
      </c>
      <c r="J1002">
        <v>4568.5006139286261</v>
      </c>
    </row>
    <row r="1003" spans="2:10" x14ac:dyDescent="0.35">
      <c r="B1003" t="s">
        <v>11</v>
      </c>
      <c r="C1003" t="s">
        <v>59</v>
      </c>
      <c r="D1003" t="s">
        <v>60</v>
      </c>
      <c r="E1003" t="s">
        <v>68</v>
      </c>
      <c r="F1003" t="s">
        <v>69</v>
      </c>
      <c r="G1003">
        <v>1400</v>
      </c>
      <c r="H1003">
        <v>80</v>
      </c>
      <c r="I1003">
        <v>80</v>
      </c>
      <c r="J1003">
        <v>4568.5006139286252</v>
      </c>
    </row>
    <row r="1004" spans="2:10" x14ac:dyDescent="0.35">
      <c r="B1004" t="s">
        <v>11</v>
      </c>
      <c r="C1004" t="s">
        <v>59</v>
      </c>
      <c r="D1004" t="s">
        <v>60</v>
      </c>
      <c r="E1004" t="s">
        <v>68</v>
      </c>
      <c r="F1004" t="s">
        <v>69</v>
      </c>
      <c r="G1004">
        <v>1200</v>
      </c>
      <c r="H1004">
        <v>80</v>
      </c>
      <c r="I1004">
        <v>80</v>
      </c>
      <c r="J1004">
        <v>3320.6231314203433</v>
      </c>
    </row>
    <row r="1005" spans="2:10" x14ac:dyDescent="0.35">
      <c r="B1005" t="s">
        <v>11</v>
      </c>
      <c r="C1005" t="s">
        <v>59</v>
      </c>
      <c r="D1005" t="s">
        <v>60</v>
      </c>
      <c r="E1005" t="s">
        <v>68</v>
      </c>
      <c r="F1005" t="s">
        <v>69</v>
      </c>
      <c r="G1005">
        <v>800</v>
      </c>
      <c r="H1005">
        <v>80</v>
      </c>
      <c r="I1005">
        <v>80</v>
      </c>
      <c r="J1005">
        <v>1957.0401595070066</v>
      </c>
    </row>
    <row r="1006" spans="2:10" x14ac:dyDescent="0.35">
      <c r="B1006" t="s">
        <v>13</v>
      </c>
      <c r="C1006" t="s">
        <v>59</v>
      </c>
      <c r="D1006" t="s">
        <v>60</v>
      </c>
      <c r="E1006" t="s">
        <v>68</v>
      </c>
      <c r="F1006" t="s">
        <v>69</v>
      </c>
      <c r="G1006">
        <v>65</v>
      </c>
      <c r="H1006">
        <v>80</v>
      </c>
      <c r="I1006" t="e">
        <v>#N/A</v>
      </c>
      <c r="J1006">
        <v>0</v>
      </c>
    </row>
    <row r="1007" spans="2:10" x14ac:dyDescent="0.35">
      <c r="B1007" t="s">
        <v>13</v>
      </c>
      <c r="C1007" t="s">
        <v>59</v>
      </c>
      <c r="D1007" t="s">
        <v>60</v>
      </c>
      <c r="E1007" t="s">
        <v>68</v>
      </c>
      <c r="F1007" t="s">
        <v>69</v>
      </c>
      <c r="G1007">
        <v>85</v>
      </c>
      <c r="H1007">
        <v>80</v>
      </c>
      <c r="I1007" t="e">
        <v>#N/A</v>
      </c>
      <c r="J1007">
        <v>0</v>
      </c>
    </row>
    <row r="1008" spans="2:10" x14ac:dyDescent="0.35">
      <c r="B1008" t="s">
        <v>11</v>
      </c>
      <c r="C1008" t="s">
        <v>59</v>
      </c>
      <c r="D1008" t="s">
        <v>60</v>
      </c>
      <c r="E1008" t="s">
        <v>68</v>
      </c>
      <c r="F1008" t="s">
        <v>69</v>
      </c>
      <c r="G1008">
        <v>160</v>
      </c>
      <c r="H1008">
        <v>80</v>
      </c>
      <c r="I1008" t="e">
        <v>#N/A</v>
      </c>
      <c r="J1008">
        <v>0</v>
      </c>
    </row>
    <row r="1009" spans="2:10" x14ac:dyDescent="0.35">
      <c r="B1009" t="s">
        <v>13</v>
      </c>
      <c r="C1009" t="s">
        <v>59</v>
      </c>
      <c r="D1009" t="s">
        <v>60</v>
      </c>
      <c r="E1009" t="s">
        <v>68</v>
      </c>
      <c r="F1009" t="s">
        <v>69</v>
      </c>
      <c r="G1009">
        <v>20</v>
      </c>
      <c r="H1009">
        <v>80</v>
      </c>
      <c r="I1009">
        <v>60</v>
      </c>
      <c r="J1009">
        <v>330.94258259940483</v>
      </c>
    </row>
    <row r="1010" spans="2:10" x14ac:dyDescent="0.35">
      <c r="B1010" t="s">
        <v>11</v>
      </c>
      <c r="C1010" t="s">
        <v>59</v>
      </c>
      <c r="D1010" t="s">
        <v>60</v>
      </c>
      <c r="E1010" t="s">
        <v>68</v>
      </c>
      <c r="F1010" t="s">
        <v>69</v>
      </c>
      <c r="G1010">
        <v>0</v>
      </c>
      <c r="H1010">
        <v>80</v>
      </c>
      <c r="I1010">
        <v>80</v>
      </c>
      <c r="J1010">
        <v>457.84537743075549</v>
      </c>
    </row>
    <row r="1011" spans="2:10" x14ac:dyDescent="0.35">
      <c r="B1011" t="s">
        <v>12</v>
      </c>
      <c r="C1011" t="s">
        <v>59</v>
      </c>
      <c r="D1011" t="s">
        <v>60</v>
      </c>
      <c r="E1011" t="s">
        <v>68</v>
      </c>
      <c r="F1011" t="s">
        <v>70</v>
      </c>
      <c r="G1011">
        <v>150</v>
      </c>
      <c r="H1011">
        <v>80</v>
      </c>
      <c r="I1011">
        <v>80</v>
      </c>
      <c r="J1011">
        <v>457.8453774307556</v>
      </c>
    </row>
    <row r="1012" spans="2:10" x14ac:dyDescent="0.35">
      <c r="B1012" t="s">
        <v>13</v>
      </c>
      <c r="C1012" t="s">
        <v>59</v>
      </c>
      <c r="D1012" t="s">
        <v>60</v>
      </c>
      <c r="E1012" t="s">
        <v>68</v>
      </c>
      <c r="F1012" t="s">
        <v>69</v>
      </c>
      <c r="G1012">
        <v>300</v>
      </c>
      <c r="H1012">
        <v>80</v>
      </c>
      <c r="I1012">
        <v>124</v>
      </c>
      <c r="J1012">
        <v>714.13925718818928</v>
      </c>
    </row>
    <row r="1013" spans="2:10" x14ac:dyDescent="0.35">
      <c r="B1013" t="s">
        <v>11</v>
      </c>
      <c r="C1013" t="s">
        <v>59</v>
      </c>
      <c r="D1013" t="s">
        <v>60</v>
      </c>
      <c r="E1013" t="s">
        <v>68</v>
      </c>
      <c r="F1013" t="s">
        <v>69</v>
      </c>
      <c r="G1013">
        <v>450</v>
      </c>
      <c r="H1013">
        <v>80</v>
      </c>
      <c r="I1013">
        <v>80</v>
      </c>
      <c r="J1013">
        <v>964.21241170879193</v>
      </c>
    </row>
    <row r="1014" spans="2:10" x14ac:dyDescent="0.35">
      <c r="B1014" t="s">
        <v>11</v>
      </c>
      <c r="C1014" t="s">
        <v>59</v>
      </c>
      <c r="D1014" t="s">
        <v>60</v>
      </c>
      <c r="E1014" t="s">
        <v>68</v>
      </c>
      <c r="F1014" t="s">
        <v>69</v>
      </c>
      <c r="G1014">
        <v>1050</v>
      </c>
      <c r="H1014">
        <v>80</v>
      </c>
      <c r="I1014">
        <v>80</v>
      </c>
      <c r="J1014">
        <v>3320.6231314203437</v>
      </c>
    </row>
    <row r="1015" spans="2:10" x14ac:dyDescent="0.35">
      <c r="B1015" t="s">
        <v>11</v>
      </c>
      <c r="C1015" t="s">
        <v>59</v>
      </c>
      <c r="D1015" t="s">
        <v>60</v>
      </c>
      <c r="E1015" t="s">
        <v>68</v>
      </c>
      <c r="F1015" t="s">
        <v>69</v>
      </c>
      <c r="G1015">
        <v>900</v>
      </c>
      <c r="H1015">
        <v>80</v>
      </c>
      <c r="I1015">
        <v>80</v>
      </c>
      <c r="J1015">
        <v>2278.0295817274814</v>
      </c>
    </row>
    <row r="1016" spans="2:10" x14ac:dyDescent="0.35">
      <c r="B1016" t="s">
        <v>11</v>
      </c>
      <c r="C1016" t="s">
        <v>59</v>
      </c>
      <c r="D1016" t="s">
        <v>60</v>
      </c>
      <c r="E1016" t="s">
        <v>68</v>
      </c>
      <c r="F1016" t="s">
        <v>69</v>
      </c>
      <c r="G1016">
        <v>500</v>
      </c>
      <c r="H1016">
        <v>80</v>
      </c>
      <c r="I1016">
        <v>80</v>
      </c>
      <c r="J1016">
        <v>1157.0548940505505</v>
      </c>
    </row>
    <row r="1017" spans="2:10" x14ac:dyDescent="0.35">
      <c r="B1017" t="s">
        <v>11</v>
      </c>
      <c r="C1017" t="s">
        <v>59</v>
      </c>
      <c r="D1017" t="s">
        <v>60</v>
      </c>
      <c r="E1017" t="s">
        <v>68</v>
      </c>
      <c r="F1017" t="s">
        <v>69</v>
      </c>
      <c r="G1017">
        <v>500</v>
      </c>
      <c r="H1017">
        <v>80</v>
      </c>
      <c r="I1017">
        <v>80</v>
      </c>
      <c r="J1017">
        <v>1157.0548940505507</v>
      </c>
    </row>
    <row r="1018" spans="2:10" x14ac:dyDescent="0.35">
      <c r="B1018" t="s">
        <v>12</v>
      </c>
      <c r="C1018" t="s">
        <v>59</v>
      </c>
      <c r="D1018" t="s">
        <v>60</v>
      </c>
      <c r="E1018" t="s">
        <v>68</v>
      </c>
      <c r="F1018" t="s">
        <v>70</v>
      </c>
      <c r="G1018">
        <v>2000</v>
      </c>
      <c r="H1018">
        <v>80</v>
      </c>
      <c r="I1018">
        <v>80</v>
      </c>
      <c r="J1018">
        <v>6714.650820635291</v>
      </c>
    </row>
    <row r="1019" spans="2:10" x14ac:dyDescent="0.35">
      <c r="B1019" t="s">
        <v>11</v>
      </c>
      <c r="C1019" t="s">
        <v>59</v>
      </c>
      <c r="D1019" t="s">
        <v>60</v>
      </c>
      <c r="E1019" t="s">
        <v>68</v>
      </c>
      <c r="F1019" t="s">
        <v>69</v>
      </c>
      <c r="G1019">
        <v>185</v>
      </c>
      <c r="H1019">
        <v>80</v>
      </c>
      <c r="I1019">
        <v>80</v>
      </c>
      <c r="J1019">
        <v>485.21656847281145</v>
      </c>
    </row>
    <row r="1020" spans="2:10" x14ac:dyDescent="0.35">
      <c r="B1020" t="s">
        <v>11</v>
      </c>
      <c r="C1020" t="s">
        <v>59</v>
      </c>
      <c r="D1020" t="s">
        <v>60</v>
      </c>
      <c r="E1020" t="s">
        <v>68</v>
      </c>
      <c r="F1020" t="s">
        <v>69</v>
      </c>
      <c r="G1020">
        <v>250</v>
      </c>
      <c r="H1020">
        <v>80</v>
      </c>
      <c r="I1020">
        <v>80</v>
      </c>
      <c r="J1020">
        <v>617.09594349362715</v>
      </c>
    </row>
    <row r="1021" spans="2:10" x14ac:dyDescent="0.35">
      <c r="B1021" t="s">
        <v>11</v>
      </c>
      <c r="C1021" t="s">
        <v>59</v>
      </c>
      <c r="D1021" t="s">
        <v>60</v>
      </c>
      <c r="E1021" t="s">
        <v>68</v>
      </c>
      <c r="F1021" t="s">
        <v>69</v>
      </c>
      <c r="G1021">
        <v>110</v>
      </c>
      <c r="H1021">
        <v>80</v>
      </c>
      <c r="I1021">
        <v>80</v>
      </c>
      <c r="J1021">
        <v>446.64807200445989</v>
      </c>
    </row>
    <row r="1022" spans="2:10" x14ac:dyDescent="0.35">
      <c r="B1022" t="s">
        <v>12</v>
      </c>
      <c r="C1022" t="s">
        <v>59</v>
      </c>
      <c r="D1022" t="s">
        <v>60</v>
      </c>
      <c r="E1022" t="s">
        <v>68</v>
      </c>
      <c r="F1022" t="s">
        <v>70</v>
      </c>
      <c r="G1022">
        <v>2000</v>
      </c>
      <c r="H1022">
        <v>80</v>
      </c>
      <c r="I1022">
        <v>80</v>
      </c>
      <c r="J1022">
        <v>6714.6508206352928</v>
      </c>
    </row>
    <row r="1023" spans="2:10" x14ac:dyDescent="0.35">
      <c r="B1023" t="s">
        <v>12</v>
      </c>
      <c r="C1023" t="s">
        <v>59</v>
      </c>
      <c r="D1023" t="s">
        <v>60</v>
      </c>
      <c r="E1023" t="s">
        <v>68</v>
      </c>
      <c r="F1023" t="s">
        <v>70</v>
      </c>
      <c r="G1023">
        <v>100</v>
      </c>
      <c r="H1023">
        <v>80</v>
      </c>
      <c r="I1023">
        <v>124</v>
      </c>
      <c r="J1023">
        <v>330.94258259940483</v>
      </c>
    </row>
    <row r="1024" spans="2:10" x14ac:dyDescent="0.35">
      <c r="B1024" t="s">
        <v>12</v>
      </c>
      <c r="C1024" t="s">
        <v>59</v>
      </c>
      <c r="D1024" t="s">
        <v>60</v>
      </c>
      <c r="E1024" t="s">
        <v>68</v>
      </c>
      <c r="F1024" t="s">
        <v>70</v>
      </c>
      <c r="G1024">
        <v>100</v>
      </c>
      <c r="H1024">
        <v>80</v>
      </c>
      <c r="I1024">
        <v>124</v>
      </c>
      <c r="J1024">
        <v>330.94258259940472</v>
      </c>
    </row>
    <row r="1025" spans="2:10" x14ac:dyDescent="0.35">
      <c r="B1025" t="s">
        <v>11</v>
      </c>
      <c r="C1025" t="s">
        <v>59</v>
      </c>
      <c r="D1025" t="s">
        <v>60</v>
      </c>
      <c r="E1025" t="s">
        <v>68</v>
      </c>
      <c r="F1025" t="s">
        <v>69</v>
      </c>
      <c r="G1025">
        <v>500</v>
      </c>
      <c r="H1025">
        <v>80</v>
      </c>
      <c r="I1025" t="e">
        <v>#N/A</v>
      </c>
      <c r="J1025">
        <v>0</v>
      </c>
    </row>
    <row r="1026" spans="2:10" x14ac:dyDescent="0.35">
      <c r="B1026" t="s">
        <v>12</v>
      </c>
      <c r="C1026" t="s">
        <v>59</v>
      </c>
      <c r="D1026" t="s">
        <v>60</v>
      </c>
      <c r="E1026" t="s">
        <v>68</v>
      </c>
      <c r="F1026" t="s">
        <v>70</v>
      </c>
      <c r="G1026">
        <v>250</v>
      </c>
      <c r="H1026">
        <v>80</v>
      </c>
      <c r="I1026">
        <v>80</v>
      </c>
      <c r="J1026">
        <v>617.09594349362715</v>
      </c>
    </row>
    <row r="1027" spans="2:10" x14ac:dyDescent="0.35">
      <c r="B1027" t="s">
        <v>11</v>
      </c>
      <c r="C1027" t="s">
        <v>59</v>
      </c>
      <c r="D1027" t="s">
        <v>60</v>
      </c>
      <c r="E1027" t="s">
        <v>68</v>
      </c>
      <c r="F1027" t="s">
        <v>69</v>
      </c>
      <c r="G1027">
        <v>1050</v>
      </c>
      <c r="H1027">
        <v>80</v>
      </c>
      <c r="I1027">
        <v>80</v>
      </c>
      <c r="J1027">
        <v>3320.6231314203442</v>
      </c>
    </row>
    <row r="1028" spans="2:10" x14ac:dyDescent="0.35">
      <c r="B1028" t="s">
        <v>13</v>
      </c>
      <c r="C1028" t="s">
        <v>59</v>
      </c>
      <c r="D1028" t="s">
        <v>60</v>
      </c>
      <c r="E1028" t="s">
        <v>68</v>
      </c>
      <c r="F1028" t="s">
        <v>69</v>
      </c>
      <c r="G1028">
        <v>0</v>
      </c>
      <c r="H1028">
        <v>80</v>
      </c>
      <c r="I1028">
        <v>124</v>
      </c>
      <c r="J1028">
        <v>457.84537743075555</v>
      </c>
    </row>
    <row r="1029" spans="2:10" x14ac:dyDescent="0.35">
      <c r="B1029" t="s">
        <v>11</v>
      </c>
      <c r="C1029" t="s">
        <v>59</v>
      </c>
      <c r="D1029" t="s">
        <v>60</v>
      </c>
      <c r="E1029" t="s">
        <v>68</v>
      </c>
      <c r="F1029" t="s">
        <v>69</v>
      </c>
      <c r="G1029">
        <v>90</v>
      </c>
      <c r="H1029">
        <v>80</v>
      </c>
      <c r="I1029">
        <v>60</v>
      </c>
      <c r="J1029">
        <v>330.94258259940472</v>
      </c>
    </row>
    <row r="1030" spans="2:10" x14ac:dyDescent="0.35">
      <c r="B1030" t="s">
        <v>11</v>
      </c>
      <c r="C1030" t="s">
        <v>59</v>
      </c>
      <c r="D1030" t="s">
        <v>60</v>
      </c>
      <c r="E1030" t="s">
        <v>68</v>
      </c>
      <c r="F1030" t="s">
        <v>69</v>
      </c>
      <c r="G1030">
        <v>0</v>
      </c>
      <c r="H1030">
        <v>80</v>
      </c>
      <c r="I1030">
        <v>124</v>
      </c>
      <c r="J1030">
        <v>457.84537743075549</v>
      </c>
    </row>
    <row r="1031" spans="2:10" x14ac:dyDescent="0.35">
      <c r="B1031" t="s">
        <v>12</v>
      </c>
      <c r="C1031" t="s">
        <v>59</v>
      </c>
      <c r="D1031" t="s">
        <v>60</v>
      </c>
      <c r="E1031" t="s">
        <v>68</v>
      </c>
      <c r="F1031" t="s">
        <v>70</v>
      </c>
      <c r="G1031">
        <v>275</v>
      </c>
      <c r="H1031">
        <v>80</v>
      </c>
      <c r="I1031" t="e">
        <v>#N/A</v>
      </c>
      <c r="J1031">
        <v>0</v>
      </c>
    </row>
    <row r="1032" spans="2:10" x14ac:dyDescent="0.35">
      <c r="B1032" t="s">
        <v>15</v>
      </c>
      <c r="C1032" t="s">
        <v>59</v>
      </c>
      <c r="D1032" t="s">
        <v>60</v>
      </c>
      <c r="E1032" t="s">
        <v>74</v>
      </c>
      <c r="F1032" t="s">
        <v>69</v>
      </c>
      <c r="G1032" t="e">
        <v>#N/A</v>
      </c>
      <c r="H1032">
        <v>60</v>
      </c>
      <c r="I1032">
        <v>60</v>
      </c>
      <c r="J1032">
        <v>5790.251050442218</v>
      </c>
    </row>
    <row r="1033" spans="2:10" x14ac:dyDescent="0.35">
      <c r="B1033" t="s">
        <v>11</v>
      </c>
      <c r="C1033" t="s">
        <v>59</v>
      </c>
      <c r="D1033" t="s">
        <v>60</v>
      </c>
      <c r="E1033" t="s">
        <v>68</v>
      </c>
      <c r="F1033" t="s">
        <v>69</v>
      </c>
      <c r="G1033">
        <v>675</v>
      </c>
      <c r="H1033">
        <v>80</v>
      </c>
      <c r="I1033">
        <v>80</v>
      </c>
      <c r="J1033">
        <v>1749.2679365968534</v>
      </c>
    </row>
    <row r="1034" spans="2:10" x14ac:dyDescent="0.35">
      <c r="B1034" t="s">
        <v>12</v>
      </c>
      <c r="C1034" t="s">
        <v>59</v>
      </c>
      <c r="D1034" t="s">
        <v>60</v>
      </c>
      <c r="E1034" t="s">
        <v>68</v>
      </c>
      <c r="F1034" t="s">
        <v>70</v>
      </c>
      <c r="G1034">
        <v>1050</v>
      </c>
      <c r="H1034">
        <v>80</v>
      </c>
      <c r="I1034" t="e">
        <v>#N/A</v>
      </c>
      <c r="J1034">
        <v>0</v>
      </c>
    </row>
    <row r="1035" spans="2:10" x14ac:dyDescent="0.35">
      <c r="B1035" t="s">
        <v>12</v>
      </c>
      <c r="C1035" t="s">
        <v>59</v>
      </c>
      <c r="D1035" t="s">
        <v>60</v>
      </c>
      <c r="E1035" t="s">
        <v>68</v>
      </c>
      <c r="F1035" t="s">
        <v>70</v>
      </c>
      <c r="G1035">
        <v>270</v>
      </c>
      <c r="H1035">
        <v>80</v>
      </c>
      <c r="I1035">
        <v>80</v>
      </c>
      <c r="J1035">
        <v>717.87169233028794</v>
      </c>
    </row>
    <row r="1036" spans="2:10" x14ac:dyDescent="0.35">
      <c r="B1036" t="s">
        <v>12</v>
      </c>
      <c r="C1036" t="s">
        <v>59</v>
      </c>
      <c r="D1036" t="s">
        <v>60</v>
      </c>
      <c r="E1036" t="s">
        <v>68</v>
      </c>
      <c r="F1036" t="s">
        <v>70</v>
      </c>
      <c r="G1036">
        <v>525</v>
      </c>
      <c r="H1036">
        <v>80</v>
      </c>
      <c r="I1036" t="e">
        <v>#N/A</v>
      </c>
      <c r="J1036">
        <v>0</v>
      </c>
    </row>
    <row r="1037" spans="2:10" x14ac:dyDescent="0.35">
      <c r="B1037" t="s">
        <v>17</v>
      </c>
      <c r="C1037" t="s">
        <v>59</v>
      </c>
      <c r="D1037" t="s">
        <v>60</v>
      </c>
      <c r="E1037" t="s">
        <v>74</v>
      </c>
      <c r="F1037" t="s">
        <v>69</v>
      </c>
      <c r="G1037" t="e">
        <v>#N/A</v>
      </c>
      <c r="H1037">
        <v>60</v>
      </c>
      <c r="I1037">
        <v>123</v>
      </c>
      <c r="J1037">
        <v>5790.251050442218</v>
      </c>
    </row>
    <row r="1038" spans="2:10" x14ac:dyDescent="0.35">
      <c r="B1038" t="s">
        <v>12</v>
      </c>
      <c r="C1038" t="s">
        <v>59</v>
      </c>
      <c r="D1038" t="s">
        <v>60</v>
      </c>
      <c r="E1038" t="s">
        <v>68</v>
      </c>
      <c r="F1038" t="s">
        <v>70</v>
      </c>
      <c r="G1038">
        <v>250</v>
      </c>
      <c r="H1038">
        <v>80</v>
      </c>
      <c r="I1038">
        <v>124</v>
      </c>
      <c r="J1038">
        <v>617.09594349362703</v>
      </c>
    </row>
    <row r="1039" spans="2:10" x14ac:dyDescent="0.35">
      <c r="B1039" t="s">
        <v>11</v>
      </c>
      <c r="C1039" t="s">
        <v>59</v>
      </c>
      <c r="D1039" t="s">
        <v>60</v>
      </c>
      <c r="E1039" t="s">
        <v>68</v>
      </c>
      <c r="F1039" t="s">
        <v>69</v>
      </c>
      <c r="G1039">
        <v>550</v>
      </c>
      <c r="H1039">
        <v>80</v>
      </c>
      <c r="I1039">
        <v>123</v>
      </c>
      <c r="J1039">
        <v>1359.8505367712385</v>
      </c>
    </row>
    <row r="1040" spans="2:10" x14ac:dyDescent="0.35">
      <c r="B1040" t="s">
        <v>11</v>
      </c>
      <c r="C1040" t="s">
        <v>59</v>
      </c>
      <c r="D1040" t="s">
        <v>60</v>
      </c>
      <c r="E1040" t="s">
        <v>68</v>
      </c>
      <c r="F1040" t="s">
        <v>69</v>
      </c>
      <c r="G1040">
        <v>550</v>
      </c>
      <c r="H1040">
        <v>80</v>
      </c>
      <c r="I1040">
        <v>123</v>
      </c>
      <c r="J1040">
        <v>1359.8505367712387</v>
      </c>
    </row>
    <row r="1041" spans="2:10" x14ac:dyDescent="0.35">
      <c r="B1041" t="s">
        <v>11</v>
      </c>
      <c r="C1041" t="s">
        <v>59</v>
      </c>
      <c r="D1041" t="s">
        <v>60</v>
      </c>
      <c r="E1041" t="s">
        <v>68</v>
      </c>
      <c r="F1041" t="s">
        <v>69</v>
      </c>
      <c r="G1041">
        <v>285</v>
      </c>
      <c r="H1041">
        <v>80</v>
      </c>
      <c r="I1041">
        <v>123</v>
      </c>
      <c r="J1041">
        <v>717.87169233028783</v>
      </c>
    </row>
    <row r="1042" spans="2:10" x14ac:dyDescent="0.35">
      <c r="B1042" t="s">
        <v>11</v>
      </c>
      <c r="C1042" t="s">
        <v>59</v>
      </c>
      <c r="D1042" t="s">
        <v>60</v>
      </c>
      <c r="E1042" t="s">
        <v>68</v>
      </c>
      <c r="F1042" t="s">
        <v>69</v>
      </c>
      <c r="G1042">
        <v>285</v>
      </c>
      <c r="H1042">
        <v>80</v>
      </c>
      <c r="I1042">
        <v>123</v>
      </c>
      <c r="J1042">
        <v>717.87169233028771</v>
      </c>
    </row>
    <row r="1043" spans="2:10" x14ac:dyDescent="0.35">
      <c r="B1043" t="s">
        <v>13</v>
      </c>
      <c r="C1043" t="s">
        <v>59</v>
      </c>
      <c r="D1043" t="s">
        <v>60</v>
      </c>
      <c r="E1043" t="s">
        <v>68</v>
      </c>
      <c r="F1043" t="s">
        <v>69</v>
      </c>
      <c r="G1043">
        <v>285</v>
      </c>
      <c r="H1043">
        <v>80</v>
      </c>
      <c r="I1043">
        <v>123</v>
      </c>
      <c r="J1043">
        <v>717.87169233028783</v>
      </c>
    </row>
    <row r="1044" spans="2:10" x14ac:dyDescent="0.35">
      <c r="B1044" t="s">
        <v>12</v>
      </c>
      <c r="C1044" t="s">
        <v>59</v>
      </c>
      <c r="D1044" t="s">
        <v>60</v>
      </c>
      <c r="E1044" t="s">
        <v>68</v>
      </c>
      <c r="F1044" t="s">
        <v>70</v>
      </c>
      <c r="G1044">
        <v>380</v>
      </c>
      <c r="H1044">
        <v>80</v>
      </c>
      <c r="I1044">
        <v>123</v>
      </c>
      <c r="J1044">
        <v>951.77096123513036</v>
      </c>
    </row>
    <row r="1045" spans="2:10" x14ac:dyDescent="0.35">
      <c r="B1045" t="s">
        <v>11</v>
      </c>
      <c r="C1045" t="s">
        <v>59</v>
      </c>
      <c r="D1045" t="s">
        <v>60</v>
      </c>
      <c r="E1045" t="s">
        <v>68</v>
      </c>
      <c r="F1045" t="s">
        <v>69</v>
      </c>
      <c r="G1045">
        <v>550</v>
      </c>
      <c r="H1045">
        <v>80</v>
      </c>
      <c r="I1045">
        <v>123</v>
      </c>
      <c r="J1045">
        <v>1359.8505367712382</v>
      </c>
    </row>
    <row r="1046" spans="2:10" x14ac:dyDescent="0.35">
      <c r="B1046" t="s">
        <v>12</v>
      </c>
      <c r="C1046" t="s">
        <v>59</v>
      </c>
      <c r="D1046" t="s">
        <v>60</v>
      </c>
      <c r="E1046" t="s">
        <v>68</v>
      </c>
      <c r="F1046" t="s">
        <v>70</v>
      </c>
      <c r="G1046">
        <v>525</v>
      </c>
      <c r="H1046">
        <v>80</v>
      </c>
      <c r="I1046">
        <v>80</v>
      </c>
      <c r="J1046">
        <v>1359.8505367712387</v>
      </c>
    </row>
    <row r="1047" spans="2:10" x14ac:dyDescent="0.35">
      <c r="B1047" t="s">
        <v>12</v>
      </c>
      <c r="C1047" t="s">
        <v>59</v>
      </c>
      <c r="D1047" t="s">
        <v>60</v>
      </c>
      <c r="E1047" t="s">
        <v>68</v>
      </c>
      <c r="F1047" t="s">
        <v>70</v>
      </c>
      <c r="G1047">
        <v>475</v>
      </c>
      <c r="H1047">
        <v>80</v>
      </c>
      <c r="I1047">
        <v>80</v>
      </c>
      <c r="J1047">
        <v>1157.0548940505505</v>
      </c>
    </row>
    <row r="1048" spans="2:10" x14ac:dyDescent="0.35">
      <c r="B1048" t="s">
        <v>11</v>
      </c>
      <c r="C1048" t="s">
        <v>59</v>
      </c>
      <c r="D1048" t="s">
        <v>60</v>
      </c>
      <c r="E1048" t="s">
        <v>68</v>
      </c>
      <c r="F1048" t="s">
        <v>69</v>
      </c>
      <c r="G1048">
        <v>475</v>
      </c>
      <c r="H1048">
        <v>80</v>
      </c>
      <c r="I1048">
        <v>80</v>
      </c>
      <c r="J1048">
        <v>1157.0548940505505</v>
      </c>
    </row>
    <row r="1049" spans="2:10" x14ac:dyDescent="0.35">
      <c r="B1049" t="s">
        <v>11</v>
      </c>
      <c r="C1049" t="s">
        <v>59</v>
      </c>
      <c r="D1049" t="s">
        <v>60</v>
      </c>
      <c r="E1049" t="s">
        <v>68</v>
      </c>
      <c r="F1049" t="s">
        <v>69</v>
      </c>
      <c r="G1049">
        <v>1000</v>
      </c>
      <c r="H1049">
        <v>80</v>
      </c>
      <c r="I1049">
        <v>80</v>
      </c>
      <c r="J1049">
        <v>3320.6231314203437</v>
      </c>
    </row>
    <row r="1050" spans="2:10" x14ac:dyDescent="0.35">
      <c r="B1050" t="s">
        <v>11</v>
      </c>
      <c r="C1050" t="s">
        <v>59</v>
      </c>
      <c r="D1050" t="s">
        <v>60</v>
      </c>
      <c r="E1050" t="s">
        <v>68</v>
      </c>
      <c r="F1050" t="s">
        <v>69</v>
      </c>
      <c r="G1050">
        <v>1770</v>
      </c>
      <c r="H1050">
        <v>80</v>
      </c>
      <c r="I1050">
        <v>80</v>
      </c>
      <c r="J1050">
        <v>5012.6603958383521</v>
      </c>
    </row>
    <row r="1051" spans="2:10" x14ac:dyDescent="0.35">
      <c r="B1051" t="s">
        <v>11</v>
      </c>
      <c r="C1051" t="s">
        <v>59</v>
      </c>
      <c r="D1051" t="s">
        <v>60</v>
      </c>
      <c r="E1051" t="s">
        <v>68</v>
      </c>
      <c r="F1051" t="s">
        <v>69</v>
      </c>
      <c r="G1051">
        <v>1770</v>
      </c>
      <c r="H1051">
        <v>80</v>
      </c>
      <c r="I1051">
        <v>80</v>
      </c>
      <c r="J1051">
        <v>5012.660395838353</v>
      </c>
    </row>
    <row r="1052" spans="2:10" x14ac:dyDescent="0.35">
      <c r="B1052" t="s">
        <v>11</v>
      </c>
      <c r="C1052" t="s">
        <v>59</v>
      </c>
      <c r="D1052" t="s">
        <v>60</v>
      </c>
      <c r="E1052" t="s">
        <v>68</v>
      </c>
      <c r="F1052" t="s">
        <v>69</v>
      </c>
      <c r="G1052">
        <v>1370</v>
      </c>
      <c r="H1052">
        <v>80</v>
      </c>
      <c r="I1052">
        <v>80</v>
      </c>
      <c r="J1052">
        <v>4568.5006139286243</v>
      </c>
    </row>
    <row r="1053" spans="2:10" x14ac:dyDescent="0.35">
      <c r="B1053" t="s">
        <v>11</v>
      </c>
      <c r="C1053" t="s">
        <v>59</v>
      </c>
      <c r="D1053" t="s">
        <v>60</v>
      </c>
      <c r="E1053" t="s">
        <v>68</v>
      </c>
      <c r="F1053" t="s">
        <v>69</v>
      </c>
      <c r="G1053">
        <v>1000</v>
      </c>
      <c r="H1053">
        <v>80</v>
      </c>
      <c r="I1053">
        <v>80</v>
      </c>
      <c r="J1053">
        <v>3320.6231314203433</v>
      </c>
    </row>
    <row r="1054" spans="2:10" x14ac:dyDescent="0.35">
      <c r="B1054" t="s">
        <v>11</v>
      </c>
      <c r="C1054" t="s">
        <v>59</v>
      </c>
      <c r="D1054" t="s">
        <v>60</v>
      </c>
      <c r="E1054" t="s">
        <v>68</v>
      </c>
      <c r="F1054" t="s">
        <v>69</v>
      </c>
      <c r="G1054">
        <v>1800</v>
      </c>
      <c r="H1054">
        <v>80</v>
      </c>
      <c r="I1054">
        <v>80</v>
      </c>
      <c r="J1054">
        <v>6243.1198476835089</v>
      </c>
    </row>
    <row r="1055" spans="2:10" x14ac:dyDescent="0.35">
      <c r="B1055" t="s">
        <v>11</v>
      </c>
      <c r="C1055" t="s">
        <v>59</v>
      </c>
      <c r="D1055" t="s">
        <v>60</v>
      </c>
      <c r="E1055" t="s">
        <v>68</v>
      </c>
      <c r="F1055" t="s">
        <v>69</v>
      </c>
      <c r="G1055">
        <v>1370</v>
      </c>
      <c r="H1055">
        <v>80</v>
      </c>
      <c r="I1055">
        <v>80</v>
      </c>
      <c r="J1055">
        <v>4568.5006139286252</v>
      </c>
    </row>
    <row r="1056" spans="2:10" x14ac:dyDescent="0.35">
      <c r="B1056" t="s">
        <v>11</v>
      </c>
      <c r="C1056" t="s">
        <v>59</v>
      </c>
      <c r="D1056" t="s">
        <v>60</v>
      </c>
      <c r="E1056" t="s">
        <v>68</v>
      </c>
      <c r="F1056" t="s">
        <v>69</v>
      </c>
      <c r="G1056">
        <v>1100</v>
      </c>
      <c r="H1056">
        <v>80</v>
      </c>
      <c r="I1056">
        <v>80</v>
      </c>
      <c r="J1056">
        <v>3320.6231314203437</v>
      </c>
    </row>
    <row r="1057" spans="2:10" x14ac:dyDescent="0.35">
      <c r="B1057" t="s">
        <v>11</v>
      </c>
      <c r="C1057" t="s">
        <v>59</v>
      </c>
      <c r="D1057" t="s">
        <v>60</v>
      </c>
      <c r="E1057" t="s">
        <v>68</v>
      </c>
      <c r="F1057" t="s">
        <v>69</v>
      </c>
      <c r="G1057">
        <v>1300</v>
      </c>
      <c r="H1057">
        <v>80</v>
      </c>
      <c r="I1057">
        <v>80</v>
      </c>
      <c r="J1057">
        <v>4105.6786563084052</v>
      </c>
    </row>
    <row r="1058" spans="2:10" x14ac:dyDescent="0.35">
      <c r="B1058" t="s">
        <v>11</v>
      </c>
      <c r="C1058" t="s">
        <v>59</v>
      </c>
      <c r="D1058" t="s">
        <v>60</v>
      </c>
      <c r="E1058" t="s">
        <v>68</v>
      </c>
      <c r="F1058" t="s">
        <v>69</v>
      </c>
      <c r="G1058">
        <v>1300</v>
      </c>
      <c r="H1058">
        <v>80</v>
      </c>
      <c r="I1058">
        <v>80</v>
      </c>
      <c r="J1058">
        <v>4105.6786563084061</v>
      </c>
    </row>
    <row r="1059" spans="2:10" x14ac:dyDescent="0.35">
      <c r="B1059" t="s">
        <v>11</v>
      </c>
      <c r="C1059" t="s">
        <v>59</v>
      </c>
      <c r="D1059" t="s">
        <v>60</v>
      </c>
      <c r="E1059" t="s">
        <v>68</v>
      </c>
      <c r="F1059" t="s">
        <v>69</v>
      </c>
      <c r="G1059">
        <v>1170</v>
      </c>
      <c r="H1059">
        <v>80</v>
      </c>
      <c r="I1059">
        <v>80</v>
      </c>
      <c r="J1059">
        <v>3320.6231314203437</v>
      </c>
    </row>
    <row r="1060" spans="2:10" x14ac:dyDescent="0.35">
      <c r="B1060" t="s">
        <v>11</v>
      </c>
      <c r="C1060" t="s">
        <v>59</v>
      </c>
      <c r="D1060" t="s">
        <v>60</v>
      </c>
      <c r="E1060" t="s">
        <v>68</v>
      </c>
      <c r="F1060" t="s">
        <v>69</v>
      </c>
      <c r="G1060">
        <v>140</v>
      </c>
      <c r="H1060">
        <v>80</v>
      </c>
      <c r="I1060">
        <v>80</v>
      </c>
      <c r="J1060">
        <v>446.64807200445978</v>
      </c>
    </row>
    <row r="1061" spans="2:10" x14ac:dyDescent="0.35">
      <c r="B1061" t="s">
        <v>11</v>
      </c>
      <c r="C1061" t="s">
        <v>59</v>
      </c>
      <c r="D1061" t="s">
        <v>60</v>
      </c>
      <c r="E1061" t="s">
        <v>68</v>
      </c>
      <c r="F1061" t="s">
        <v>69</v>
      </c>
      <c r="G1061">
        <v>1170</v>
      </c>
      <c r="H1061">
        <v>80</v>
      </c>
      <c r="I1061">
        <v>80</v>
      </c>
      <c r="J1061">
        <v>3320.6231314203433</v>
      </c>
    </row>
    <row r="1062" spans="2:10" x14ac:dyDescent="0.35">
      <c r="B1062" t="s">
        <v>11</v>
      </c>
      <c r="C1062" t="s">
        <v>59</v>
      </c>
      <c r="D1062" t="s">
        <v>60</v>
      </c>
      <c r="E1062" t="s">
        <v>68</v>
      </c>
      <c r="F1062" t="s">
        <v>69</v>
      </c>
      <c r="G1062">
        <v>140</v>
      </c>
      <c r="H1062">
        <v>80</v>
      </c>
      <c r="I1062">
        <v>80</v>
      </c>
      <c r="J1062">
        <v>446.64807200445989</v>
      </c>
    </row>
    <row r="1063" spans="2:10" x14ac:dyDescent="0.35">
      <c r="B1063" t="s">
        <v>11</v>
      </c>
      <c r="C1063" t="s">
        <v>59</v>
      </c>
      <c r="D1063" t="s">
        <v>60</v>
      </c>
      <c r="E1063" t="s">
        <v>68</v>
      </c>
      <c r="F1063" t="s">
        <v>69</v>
      </c>
      <c r="G1063">
        <v>1200</v>
      </c>
      <c r="H1063">
        <v>80</v>
      </c>
      <c r="I1063">
        <v>80</v>
      </c>
      <c r="J1063">
        <v>3320.6231314203428</v>
      </c>
    </row>
    <row r="1064" spans="2:10" x14ac:dyDescent="0.35">
      <c r="B1064" t="s">
        <v>11</v>
      </c>
      <c r="C1064" t="s">
        <v>59</v>
      </c>
      <c r="D1064" t="s">
        <v>60</v>
      </c>
      <c r="E1064" t="s">
        <v>68</v>
      </c>
      <c r="F1064" t="s">
        <v>69</v>
      </c>
      <c r="G1064">
        <v>710</v>
      </c>
      <c r="H1064">
        <v>80</v>
      </c>
      <c r="I1064">
        <v>80</v>
      </c>
      <c r="J1064">
        <v>1851.2878304808808</v>
      </c>
    </row>
    <row r="1065" spans="2:10" x14ac:dyDescent="0.35">
      <c r="B1065" t="s">
        <v>11</v>
      </c>
      <c r="C1065" t="s">
        <v>59</v>
      </c>
      <c r="D1065" t="s">
        <v>60</v>
      </c>
      <c r="E1065" t="s">
        <v>68</v>
      </c>
      <c r="F1065" t="s">
        <v>69</v>
      </c>
      <c r="G1065">
        <v>710</v>
      </c>
      <c r="H1065">
        <v>80</v>
      </c>
      <c r="I1065">
        <v>80</v>
      </c>
      <c r="J1065">
        <v>1851.2878304808812</v>
      </c>
    </row>
    <row r="1066" spans="2:10" x14ac:dyDescent="0.35">
      <c r="B1066" t="s">
        <v>11</v>
      </c>
      <c r="C1066" t="s">
        <v>59</v>
      </c>
      <c r="D1066" t="s">
        <v>60</v>
      </c>
      <c r="E1066" t="s">
        <v>68</v>
      </c>
      <c r="F1066" t="s">
        <v>69</v>
      </c>
      <c r="G1066">
        <v>800</v>
      </c>
      <c r="H1066">
        <v>80</v>
      </c>
      <c r="I1066">
        <v>80</v>
      </c>
      <c r="J1066">
        <v>1957.0401595070068</v>
      </c>
    </row>
    <row r="1067" spans="2:10" x14ac:dyDescent="0.35">
      <c r="B1067" t="s">
        <v>11</v>
      </c>
      <c r="C1067" t="s">
        <v>59</v>
      </c>
      <c r="D1067" t="s">
        <v>60</v>
      </c>
      <c r="E1067" t="s">
        <v>68</v>
      </c>
      <c r="F1067" t="s">
        <v>69</v>
      </c>
      <c r="G1067">
        <v>220</v>
      </c>
      <c r="H1067">
        <v>80</v>
      </c>
      <c r="I1067">
        <v>80</v>
      </c>
      <c r="J1067">
        <v>617.09594349362703</v>
      </c>
    </row>
    <row r="1068" spans="2:10" x14ac:dyDescent="0.35">
      <c r="B1068" t="s">
        <v>11</v>
      </c>
      <c r="C1068" t="s">
        <v>59</v>
      </c>
      <c r="D1068" t="s">
        <v>60</v>
      </c>
      <c r="E1068" t="s">
        <v>68</v>
      </c>
      <c r="F1068" t="s">
        <v>69</v>
      </c>
      <c r="G1068">
        <v>0</v>
      </c>
      <c r="H1068">
        <v>80</v>
      </c>
      <c r="I1068">
        <v>80</v>
      </c>
      <c r="J1068">
        <v>457.8453774307556</v>
      </c>
    </row>
    <row r="1069" spans="2:10" x14ac:dyDescent="0.35">
      <c r="B1069" t="s">
        <v>13</v>
      </c>
      <c r="C1069" t="s">
        <v>59</v>
      </c>
      <c r="D1069" t="s">
        <v>60</v>
      </c>
      <c r="E1069" t="s">
        <v>68</v>
      </c>
      <c r="F1069" t="s">
        <v>69</v>
      </c>
      <c r="G1069">
        <v>15</v>
      </c>
      <c r="H1069">
        <v>80</v>
      </c>
      <c r="I1069">
        <v>60</v>
      </c>
      <c r="J1069">
        <v>330.94258259940472</v>
      </c>
    </row>
    <row r="1070" spans="2:10" x14ac:dyDescent="0.35">
      <c r="B1070" t="s">
        <v>66</v>
      </c>
      <c r="C1070" t="s">
        <v>59</v>
      </c>
      <c r="D1070" t="s">
        <v>60</v>
      </c>
      <c r="E1070" t="s">
        <v>61</v>
      </c>
      <c r="F1070" t="s">
        <v>67</v>
      </c>
      <c r="G1070" t="e">
        <v>#N/A</v>
      </c>
      <c r="H1070">
        <v>0</v>
      </c>
      <c r="I1070">
        <v>60</v>
      </c>
      <c r="J1070">
        <v>6822.8914397561493</v>
      </c>
    </row>
    <row r="1071" spans="2:10" x14ac:dyDescent="0.35">
      <c r="B1071" t="s">
        <v>11</v>
      </c>
      <c r="C1071" t="s">
        <v>59</v>
      </c>
      <c r="D1071" t="s">
        <v>60</v>
      </c>
      <c r="E1071" t="s">
        <v>68</v>
      </c>
      <c r="F1071" t="s">
        <v>69</v>
      </c>
      <c r="G1071">
        <v>375</v>
      </c>
      <c r="H1071">
        <v>80</v>
      </c>
      <c r="I1071">
        <v>70</v>
      </c>
      <c r="J1071">
        <v>801.22941050382212</v>
      </c>
    </row>
    <row r="1072" spans="2:10" x14ac:dyDescent="0.35">
      <c r="B1072" t="s">
        <v>11</v>
      </c>
      <c r="C1072" t="s">
        <v>59</v>
      </c>
      <c r="D1072" t="s">
        <v>60</v>
      </c>
      <c r="E1072" t="s">
        <v>68</v>
      </c>
      <c r="F1072" t="s">
        <v>69</v>
      </c>
      <c r="G1072">
        <v>237</v>
      </c>
      <c r="H1072">
        <v>80</v>
      </c>
      <c r="I1072">
        <v>80</v>
      </c>
      <c r="J1072">
        <v>617.09594349362703</v>
      </c>
    </row>
    <row r="1073" spans="2:10" x14ac:dyDescent="0.35">
      <c r="B1073" t="s">
        <v>13</v>
      </c>
      <c r="C1073" t="s">
        <v>59</v>
      </c>
      <c r="D1073" t="s">
        <v>60</v>
      </c>
      <c r="E1073" t="s">
        <v>68</v>
      </c>
      <c r="F1073" t="s">
        <v>69</v>
      </c>
      <c r="G1073">
        <v>150</v>
      </c>
      <c r="H1073">
        <v>80</v>
      </c>
      <c r="I1073">
        <v>80</v>
      </c>
      <c r="J1073">
        <v>457.84537743075549</v>
      </c>
    </row>
    <row r="1074" spans="2:10" x14ac:dyDescent="0.35">
      <c r="B1074" t="s">
        <v>11</v>
      </c>
      <c r="C1074" t="s">
        <v>59</v>
      </c>
      <c r="D1074" t="s">
        <v>60</v>
      </c>
      <c r="E1074" t="s">
        <v>68</v>
      </c>
      <c r="F1074" t="s">
        <v>69</v>
      </c>
      <c r="G1074">
        <v>450</v>
      </c>
      <c r="H1074">
        <v>80</v>
      </c>
      <c r="I1074">
        <v>70</v>
      </c>
      <c r="J1074">
        <v>964.21241170879216</v>
      </c>
    </row>
    <row r="1075" spans="2:10" x14ac:dyDescent="0.35">
      <c r="B1075" t="s">
        <v>69</v>
      </c>
      <c r="C1075" t="s">
        <v>59</v>
      </c>
      <c r="D1075" t="s">
        <v>60</v>
      </c>
      <c r="E1075" t="s">
        <v>68</v>
      </c>
      <c r="F1075" t="s">
        <v>69</v>
      </c>
      <c r="G1075">
        <v>0</v>
      </c>
      <c r="H1075">
        <v>80</v>
      </c>
      <c r="I1075">
        <v>124</v>
      </c>
      <c r="J1075">
        <v>457.84537743075549</v>
      </c>
    </row>
    <row r="1076" spans="2:10" x14ac:dyDescent="0.35">
      <c r="B1076" t="s">
        <v>13</v>
      </c>
      <c r="C1076" t="s">
        <v>59</v>
      </c>
      <c r="D1076" t="s">
        <v>60</v>
      </c>
      <c r="E1076" t="s">
        <v>68</v>
      </c>
      <c r="F1076" t="s">
        <v>69</v>
      </c>
      <c r="G1076">
        <v>150</v>
      </c>
      <c r="H1076">
        <v>80</v>
      </c>
      <c r="I1076">
        <v>80</v>
      </c>
      <c r="J1076">
        <v>457.84537743075555</v>
      </c>
    </row>
    <row r="1077" spans="2:10" x14ac:dyDescent="0.35">
      <c r="B1077" t="s">
        <v>13</v>
      </c>
      <c r="C1077" t="s">
        <v>59</v>
      </c>
      <c r="D1077" t="s">
        <v>60</v>
      </c>
      <c r="E1077" t="s">
        <v>68</v>
      </c>
      <c r="F1077" t="s">
        <v>69</v>
      </c>
      <c r="G1077">
        <v>150</v>
      </c>
      <c r="H1077">
        <v>80</v>
      </c>
      <c r="I1077">
        <v>80</v>
      </c>
      <c r="J1077">
        <v>457.84537743075543</v>
      </c>
    </row>
    <row r="1078" spans="2:10" x14ac:dyDescent="0.35">
      <c r="B1078" t="s">
        <v>11</v>
      </c>
      <c r="C1078" t="s">
        <v>59</v>
      </c>
      <c r="D1078" t="s">
        <v>60</v>
      </c>
      <c r="E1078" t="s">
        <v>68</v>
      </c>
      <c r="F1078" t="s">
        <v>69</v>
      </c>
      <c r="G1078">
        <v>525</v>
      </c>
      <c r="H1078">
        <v>80</v>
      </c>
      <c r="I1078">
        <v>70</v>
      </c>
      <c r="J1078">
        <v>1359.8505367712387</v>
      </c>
    </row>
    <row r="1079" spans="2:10" x14ac:dyDescent="0.35">
      <c r="B1079" t="s">
        <v>11</v>
      </c>
      <c r="C1079" t="s">
        <v>59</v>
      </c>
      <c r="D1079" t="s">
        <v>60</v>
      </c>
      <c r="E1079" t="s">
        <v>68</v>
      </c>
      <c r="F1079" t="s">
        <v>69</v>
      </c>
      <c r="G1079">
        <v>600</v>
      </c>
      <c r="H1079">
        <v>80</v>
      </c>
      <c r="I1079">
        <v>70</v>
      </c>
      <c r="J1079">
        <v>1359.8505367712385</v>
      </c>
    </row>
    <row r="1080" spans="2:10" x14ac:dyDescent="0.35">
      <c r="B1080" t="s">
        <v>11</v>
      </c>
      <c r="C1080" t="s">
        <v>59</v>
      </c>
      <c r="D1080" t="s">
        <v>60</v>
      </c>
      <c r="E1080" t="s">
        <v>68</v>
      </c>
      <c r="F1080" t="s">
        <v>69</v>
      </c>
      <c r="G1080">
        <v>600</v>
      </c>
      <c r="H1080">
        <v>80</v>
      </c>
      <c r="I1080">
        <v>70</v>
      </c>
      <c r="J1080">
        <v>1359.8505367712387</v>
      </c>
    </row>
    <row r="1081" spans="2:10" x14ac:dyDescent="0.35">
      <c r="B1081" t="s">
        <v>11</v>
      </c>
      <c r="C1081" t="s">
        <v>59</v>
      </c>
      <c r="D1081" t="s">
        <v>60</v>
      </c>
      <c r="E1081" t="s">
        <v>68</v>
      </c>
      <c r="F1081" t="s">
        <v>69</v>
      </c>
      <c r="G1081">
        <v>375</v>
      </c>
      <c r="H1081">
        <v>80</v>
      </c>
      <c r="I1081">
        <v>70</v>
      </c>
      <c r="J1081">
        <v>801.22941050382201</v>
      </c>
    </row>
    <row r="1082" spans="2:10" x14ac:dyDescent="0.35">
      <c r="B1082" t="s">
        <v>13</v>
      </c>
      <c r="C1082" t="s">
        <v>59</v>
      </c>
      <c r="D1082" t="s">
        <v>60</v>
      </c>
      <c r="E1082" t="s">
        <v>68</v>
      </c>
      <c r="F1082" t="s">
        <v>69</v>
      </c>
      <c r="G1082">
        <v>225</v>
      </c>
      <c r="H1082">
        <v>80</v>
      </c>
      <c r="I1082">
        <v>80</v>
      </c>
      <c r="J1082">
        <v>613.36350835152848</v>
      </c>
    </row>
    <row r="1083" spans="2:10" x14ac:dyDescent="0.35">
      <c r="B1083" t="s">
        <v>11</v>
      </c>
      <c r="C1083" t="s">
        <v>59</v>
      </c>
      <c r="D1083" t="s">
        <v>60</v>
      </c>
      <c r="E1083" t="s">
        <v>68</v>
      </c>
      <c r="F1083" t="s">
        <v>69</v>
      </c>
      <c r="G1083">
        <v>900</v>
      </c>
      <c r="H1083">
        <v>80</v>
      </c>
      <c r="I1083">
        <v>70</v>
      </c>
      <c r="J1083">
        <v>2278.0295817274814</v>
      </c>
    </row>
    <row r="1084" spans="2:10" x14ac:dyDescent="0.35">
      <c r="B1084" t="s">
        <v>12</v>
      </c>
      <c r="C1084" t="s">
        <v>59</v>
      </c>
      <c r="D1084" t="s">
        <v>60</v>
      </c>
      <c r="E1084" t="s">
        <v>68</v>
      </c>
      <c r="F1084" t="s">
        <v>70</v>
      </c>
      <c r="G1084">
        <v>750</v>
      </c>
      <c r="H1084">
        <v>80</v>
      </c>
      <c r="I1084">
        <v>70</v>
      </c>
      <c r="J1084">
        <v>1851.2878304808812</v>
      </c>
    </row>
    <row r="1085" spans="2:10" x14ac:dyDescent="0.35">
      <c r="B1085" t="s">
        <v>11</v>
      </c>
      <c r="C1085" t="s">
        <v>59</v>
      </c>
      <c r="D1085" t="s">
        <v>60</v>
      </c>
      <c r="E1085" t="s">
        <v>68</v>
      </c>
      <c r="F1085" t="s">
        <v>69</v>
      </c>
      <c r="G1085">
        <v>1050</v>
      </c>
      <c r="H1085">
        <v>80</v>
      </c>
      <c r="I1085">
        <v>5</v>
      </c>
      <c r="J1085">
        <v>3320.6231314203433</v>
      </c>
    </row>
    <row r="1086" spans="2:10" x14ac:dyDescent="0.35">
      <c r="B1086" t="s">
        <v>11</v>
      </c>
      <c r="C1086" t="s">
        <v>59</v>
      </c>
      <c r="D1086" t="s">
        <v>60</v>
      </c>
      <c r="E1086" t="s">
        <v>68</v>
      </c>
      <c r="F1086" t="s">
        <v>69</v>
      </c>
      <c r="G1086">
        <v>450</v>
      </c>
      <c r="H1086">
        <v>80</v>
      </c>
      <c r="I1086">
        <v>70</v>
      </c>
      <c r="J1086">
        <v>964.21241170879205</v>
      </c>
    </row>
    <row r="1087" spans="2:10" x14ac:dyDescent="0.35">
      <c r="B1087" t="s">
        <v>11</v>
      </c>
      <c r="C1087" t="s">
        <v>59</v>
      </c>
      <c r="D1087" t="s">
        <v>60</v>
      </c>
      <c r="E1087" t="s">
        <v>68</v>
      </c>
      <c r="F1087" t="s">
        <v>69</v>
      </c>
      <c r="G1087">
        <v>900</v>
      </c>
      <c r="H1087">
        <v>80</v>
      </c>
      <c r="I1087">
        <v>70</v>
      </c>
      <c r="J1087">
        <v>2278.0295817274819</v>
      </c>
    </row>
    <row r="1088" spans="2:10" x14ac:dyDescent="0.35">
      <c r="B1088" t="s">
        <v>11</v>
      </c>
      <c r="C1088" t="s">
        <v>59</v>
      </c>
      <c r="D1088" t="s">
        <v>60</v>
      </c>
      <c r="E1088" t="s">
        <v>68</v>
      </c>
      <c r="F1088" t="s">
        <v>69</v>
      </c>
      <c r="G1088">
        <v>525</v>
      </c>
      <c r="H1088">
        <v>80</v>
      </c>
      <c r="I1088">
        <v>70</v>
      </c>
      <c r="J1088">
        <v>1359.8505367712382</v>
      </c>
    </row>
    <row r="1089" spans="2:10" x14ac:dyDescent="0.35">
      <c r="B1089" t="s">
        <v>13</v>
      </c>
      <c r="C1089" t="s">
        <v>59</v>
      </c>
      <c r="D1089" t="s">
        <v>60</v>
      </c>
      <c r="E1089" t="s">
        <v>68</v>
      </c>
      <c r="F1089" t="s">
        <v>69</v>
      </c>
      <c r="G1089">
        <v>300</v>
      </c>
      <c r="H1089">
        <v>80</v>
      </c>
      <c r="I1089">
        <v>80</v>
      </c>
      <c r="J1089">
        <v>714.13925718818928</v>
      </c>
    </row>
    <row r="1090" spans="2:10" x14ac:dyDescent="0.35">
      <c r="B1090" t="s">
        <v>12</v>
      </c>
      <c r="C1090" t="s">
        <v>59</v>
      </c>
      <c r="D1090" t="s">
        <v>60</v>
      </c>
      <c r="E1090" t="s">
        <v>68</v>
      </c>
      <c r="F1090" t="s">
        <v>70</v>
      </c>
      <c r="G1090">
        <v>750</v>
      </c>
      <c r="H1090">
        <v>80</v>
      </c>
      <c r="I1090">
        <v>70</v>
      </c>
      <c r="J1090">
        <v>1851.2878304808808</v>
      </c>
    </row>
    <row r="1091" spans="2:10" x14ac:dyDescent="0.35">
      <c r="B1091" t="s">
        <v>12</v>
      </c>
      <c r="C1091" t="s">
        <v>59</v>
      </c>
      <c r="D1091" t="s">
        <v>60</v>
      </c>
      <c r="E1091" t="s">
        <v>68</v>
      </c>
      <c r="F1091" t="s">
        <v>70</v>
      </c>
      <c r="G1091">
        <v>750</v>
      </c>
      <c r="H1091">
        <v>80</v>
      </c>
      <c r="I1091">
        <v>70</v>
      </c>
      <c r="J1091">
        <v>1851.287830480881</v>
      </c>
    </row>
    <row r="1092" spans="2:10" x14ac:dyDescent="0.35">
      <c r="B1092" t="s">
        <v>11</v>
      </c>
      <c r="C1092" t="s">
        <v>59</v>
      </c>
      <c r="D1092" t="s">
        <v>60</v>
      </c>
      <c r="E1092" t="s">
        <v>68</v>
      </c>
      <c r="F1092" t="s">
        <v>69</v>
      </c>
      <c r="G1092">
        <v>1050</v>
      </c>
      <c r="H1092">
        <v>80</v>
      </c>
      <c r="I1092">
        <v>6</v>
      </c>
      <c r="J1092">
        <v>3320.6231314203442</v>
      </c>
    </row>
    <row r="1093" spans="2:10" x14ac:dyDescent="0.35">
      <c r="B1093" t="s">
        <v>11</v>
      </c>
      <c r="C1093" t="s">
        <v>59</v>
      </c>
      <c r="D1093" t="s">
        <v>60</v>
      </c>
      <c r="E1093" t="s">
        <v>68</v>
      </c>
      <c r="F1093" t="s">
        <v>69</v>
      </c>
      <c r="G1093">
        <v>1050</v>
      </c>
      <c r="H1093">
        <v>80</v>
      </c>
      <c r="I1093">
        <v>6</v>
      </c>
      <c r="J1093">
        <v>3320.6231314203433</v>
      </c>
    </row>
    <row r="1094" spans="2:10" x14ac:dyDescent="0.35">
      <c r="B1094" t="s">
        <v>13</v>
      </c>
      <c r="C1094" t="s">
        <v>59</v>
      </c>
      <c r="D1094" t="s">
        <v>60</v>
      </c>
      <c r="E1094" t="s">
        <v>68</v>
      </c>
      <c r="F1094" t="s">
        <v>69</v>
      </c>
      <c r="G1094">
        <v>225</v>
      </c>
      <c r="H1094">
        <v>80</v>
      </c>
      <c r="I1094">
        <v>80</v>
      </c>
      <c r="J1094">
        <v>613.36350835152859</v>
      </c>
    </row>
    <row r="1095" spans="2:10" x14ac:dyDescent="0.35">
      <c r="B1095" t="s">
        <v>11</v>
      </c>
      <c r="C1095" t="s">
        <v>59</v>
      </c>
      <c r="D1095" t="s">
        <v>60</v>
      </c>
      <c r="E1095" t="s">
        <v>69</v>
      </c>
      <c r="F1095" t="s">
        <v>69</v>
      </c>
      <c r="G1095" t="e">
        <v>#N/A</v>
      </c>
      <c r="H1095">
        <v>0</v>
      </c>
      <c r="I1095" t="e">
        <v>#N/A</v>
      </c>
      <c r="J1095">
        <v>0</v>
      </c>
    </row>
    <row r="1096" spans="2:10" x14ac:dyDescent="0.35">
      <c r="B1096" t="s">
        <v>69</v>
      </c>
      <c r="C1096" t="s">
        <v>59</v>
      </c>
      <c r="D1096" t="s">
        <v>60</v>
      </c>
      <c r="E1096" t="s">
        <v>69</v>
      </c>
      <c r="F1096" t="s">
        <v>69</v>
      </c>
      <c r="G1096" t="e">
        <v>#N/A</v>
      </c>
      <c r="H1096">
        <v>0</v>
      </c>
      <c r="I1096" t="e">
        <v>#N/A</v>
      </c>
      <c r="J1096">
        <v>0</v>
      </c>
    </row>
    <row r="1097" spans="2:10" x14ac:dyDescent="0.35">
      <c r="B1097" t="s">
        <v>11</v>
      </c>
      <c r="C1097" t="s">
        <v>59</v>
      </c>
      <c r="D1097" t="s">
        <v>60</v>
      </c>
      <c r="E1097" t="s">
        <v>68</v>
      </c>
      <c r="F1097" t="s">
        <v>69</v>
      </c>
      <c r="G1097">
        <v>600</v>
      </c>
      <c r="H1097">
        <v>80</v>
      </c>
      <c r="I1097">
        <v>70</v>
      </c>
      <c r="J1097">
        <v>1359.8505367712382</v>
      </c>
    </row>
    <row r="1098" spans="2:10" x14ac:dyDescent="0.35">
      <c r="B1098" t="s">
        <v>11</v>
      </c>
      <c r="C1098" t="s">
        <v>59</v>
      </c>
      <c r="D1098" t="s">
        <v>60</v>
      </c>
      <c r="E1098" t="s">
        <v>68</v>
      </c>
      <c r="F1098" t="s">
        <v>69</v>
      </c>
      <c r="G1098">
        <v>1600</v>
      </c>
      <c r="H1098">
        <v>80</v>
      </c>
      <c r="I1098">
        <v>5</v>
      </c>
      <c r="J1098">
        <v>5012.660395838353</v>
      </c>
    </row>
    <row r="1099" spans="2:10" x14ac:dyDescent="0.35">
      <c r="B1099" t="s">
        <v>11</v>
      </c>
      <c r="C1099" t="s">
        <v>59</v>
      </c>
      <c r="D1099" t="s">
        <v>60</v>
      </c>
      <c r="E1099" t="s">
        <v>68</v>
      </c>
      <c r="F1099" t="s">
        <v>69</v>
      </c>
      <c r="G1099">
        <v>560</v>
      </c>
      <c r="H1099">
        <v>80</v>
      </c>
      <c r="I1099">
        <v>5</v>
      </c>
      <c r="J1099">
        <v>1359.8505367712385</v>
      </c>
    </row>
    <row r="1100" spans="2:10" x14ac:dyDescent="0.35">
      <c r="B1100" t="s">
        <v>11</v>
      </c>
      <c r="C1100" t="s">
        <v>59</v>
      </c>
      <c r="D1100" t="s">
        <v>60</v>
      </c>
      <c r="E1100" t="s">
        <v>68</v>
      </c>
      <c r="F1100" t="s">
        <v>69</v>
      </c>
      <c r="G1100">
        <v>1050</v>
      </c>
      <c r="H1100">
        <v>80</v>
      </c>
      <c r="I1100">
        <v>5</v>
      </c>
      <c r="J1100">
        <v>3320.6231314203437</v>
      </c>
    </row>
    <row r="1101" spans="2:10" x14ac:dyDescent="0.35">
      <c r="B1101" t="s">
        <v>11</v>
      </c>
      <c r="C1101" t="s">
        <v>59</v>
      </c>
      <c r="D1101" t="s">
        <v>60</v>
      </c>
      <c r="E1101" t="s">
        <v>68</v>
      </c>
      <c r="F1101" t="s">
        <v>69</v>
      </c>
      <c r="G1101">
        <v>1400</v>
      </c>
      <c r="H1101">
        <v>80</v>
      </c>
      <c r="I1101">
        <v>5</v>
      </c>
      <c r="J1101">
        <v>4568.5006139286252</v>
      </c>
    </row>
    <row r="1102" spans="2:10" x14ac:dyDescent="0.35">
      <c r="B1102" t="s">
        <v>11</v>
      </c>
      <c r="C1102" t="s">
        <v>59</v>
      </c>
      <c r="D1102" t="s">
        <v>60</v>
      </c>
      <c r="E1102" t="s">
        <v>68</v>
      </c>
      <c r="F1102" t="s">
        <v>69</v>
      </c>
      <c r="G1102">
        <v>1400</v>
      </c>
      <c r="H1102">
        <v>80</v>
      </c>
      <c r="I1102">
        <v>5</v>
      </c>
      <c r="J1102">
        <v>4568.5006139286243</v>
      </c>
    </row>
    <row r="1103" spans="2:10" x14ac:dyDescent="0.35">
      <c r="B1103" t="s">
        <v>11</v>
      </c>
      <c r="C1103" t="s">
        <v>59</v>
      </c>
      <c r="D1103" t="s">
        <v>60</v>
      </c>
      <c r="E1103" t="s">
        <v>68</v>
      </c>
      <c r="F1103" t="s">
        <v>69</v>
      </c>
      <c r="G1103">
        <v>1400</v>
      </c>
      <c r="H1103">
        <v>80</v>
      </c>
      <c r="I1103">
        <v>5</v>
      </c>
      <c r="J1103">
        <v>4568.5006139286261</v>
      </c>
    </row>
    <row r="1104" spans="2:10" x14ac:dyDescent="0.35">
      <c r="B1104" t="s">
        <v>11</v>
      </c>
      <c r="C1104" t="s">
        <v>59</v>
      </c>
      <c r="D1104" t="s">
        <v>60</v>
      </c>
      <c r="E1104" t="s">
        <v>68</v>
      </c>
      <c r="F1104" t="s">
        <v>69</v>
      </c>
      <c r="G1104">
        <v>2000</v>
      </c>
      <c r="H1104">
        <v>80</v>
      </c>
      <c r="I1104" t="e">
        <v>#N/A</v>
      </c>
      <c r="J1104">
        <v>0</v>
      </c>
    </row>
    <row r="1105" spans="2:10" x14ac:dyDescent="0.35">
      <c r="B1105" t="s">
        <v>11</v>
      </c>
      <c r="C1105" t="s">
        <v>59</v>
      </c>
      <c r="D1105" t="s">
        <v>60</v>
      </c>
      <c r="E1105" t="s">
        <v>68</v>
      </c>
      <c r="F1105" t="s">
        <v>69</v>
      </c>
      <c r="G1105">
        <v>100</v>
      </c>
      <c r="H1105">
        <v>80</v>
      </c>
      <c r="I1105">
        <v>124</v>
      </c>
      <c r="J1105">
        <v>330.94258259940483</v>
      </c>
    </row>
    <row r="1106" spans="2:10" x14ac:dyDescent="0.35">
      <c r="B1106" t="s">
        <v>11</v>
      </c>
      <c r="C1106" t="s">
        <v>59</v>
      </c>
      <c r="D1106" t="s">
        <v>60</v>
      </c>
      <c r="E1106" t="s">
        <v>68</v>
      </c>
      <c r="F1106" t="s">
        <v>69</v>
      </c>
      <c r="G1106">
        <v>1050</v>
      </c>
      <c r="H1106">
        <v>80</v>
      </c>
      <c r="I1106">
        <v>4</v>
      </c>
      <c r="J1106">
        <v>3320.6231314203437</v>
      </c>
    </row>
    <row r="1107" spans="2:10" x14ac:dyDescent="0.35">
      <c r="B1107" t="s">
        <v>11</v>
      </c>
      <c r="C1107" t="s">
        <v>59</v>
      </c>
      <c r="D1107" t="s">
        <v>60</v>
      </c>
      <c r="E1107" t="s">
        <v>68</v>
      </c>
      <c r="F1107" t="s">
        <v>69</v>
      </c>
      <c r="G1107">
        <v>1800</v>
      </c>
      <c r="H1107">
        <v>80</v>
      </c>
      <c r="I1107">
        <v>5</v>
      </c>
      <c r="J1107">
        <v>6243.1198476835079</v>
      </c>
    </row>
    <row r="1108" spans="2:10" x14ac:dyDescent="0.35">
      <c r="B1108" t="s">
        <v>11</v>
      </c>
      <c r="C1108" t="s">
        <v>59</v>
      </c>
      <c r="D1108" t="s">
        <v>60</v>
      </c>
      <c r="E1108" t="s">
        <v>68</v>
      </c>
      <c r="F1108" t="s">
        <v>69</v>
      </c>
      <c r="G1108">
        <v>1050</v>
      </c>
      <c r="H1108">
        <v>80</v>
      </c>
      <c r="I1108">
        <v>4</v>
      </c>
      <c r="J1108">
        <v>3320.6231314203433</v>
      </c>
    </row>
    <row r="1109" spans="2:10" x14ac:dyDescent="0.35">
      <c r="B1109" t="s">
        <v>11</v>
      </c>
      <c r="C1109" t="s">
        <v>59</v>
      </c>
      <c r="D1109" t="s">
        <v>60</v>
      </c>
      <c r="E1109" t="s">
        <v>68</v>
      </c>
      <c r="F1109" t="s">
        <v>69</v>
      </c>
      <c r="G1109">
        <v>1600</v>
      </c>
      <c r="H1109">
        <v>80</v>
      </c>
      <c r="I1109">
        <v>5</v>
      </c>
      <c r="J1109">
        <v>5012.6603958383521</v>
      </c>
    </row>
    <row r="1110" spans="2:10" x14ac:dyDescent="0.35">
      <c r="B1110" t="s">
        <v>12</v>
      </c>
      <c r="C1110" t="s">
        <v>59</v>
      </c>
      <c r="D1110" t="s">
        <v>60</v>
      </c>
      <c r="E1110" t="s">
        <v>68</v>
      </c>
      <c r="F1110" t="s">
        <v>70</v>
      </c>
      <c r="G1110">
        <v>275</v>
      </c>
      <c r="H1110">
        <v>80</v>
      </c>
      <c r="I1110">
        <v>6</v>
      </c>
      <c r="J1110">
        <v>717.87169233028771</v>
      </c>
    </row>
    <row r="1111" spans="2:10" x14ac:dyDescent="0.35">
      <c r="B1111" t="s">
        <v>11</v>
      </c>
      <c r="C1111" t="s">
        <v>59</v>
      </c>
      <c r="D1111" t="s">
        <v>60</v>
      </c>
      <c r="E1111" t="s">
        <v>68</v>
      </c>
      <c r="F1111" t="s">
        <v>69</v>
      </c>
      <c r="G1111">
        <v>110</v>
      </c>
      <c r="H1111">
        <v>80</v>
      </c>
      <c r="I1111">
        <v>60</v>
      </c>
      <c r="J1111">
        <v>446.64807200445989</v>
      </c>
    </row>
    <row r="1112" spans="2:10" x14ac:dyDescent="0.35">
      <c r="B1112" t="s">
        <v>17</v>
      </c>
      <c r="C1112" t="s">
        <v>59</v>
      </c>
      <c r="D1112" t="s">
        <v>60</v>
      </c>
      <c r="E1112" t="s">
        <v>74</v>
      </c>
      <c r="F1112" t="s">
        <v>69</v>
      </c>
      <c r="G1112" t="e">
        <v>#N/A</v>
      </c>
      <c r="H1112">
        <v>60</v>
      </c>
      <c r="I1112">
        <v>124</v>
      </c>
      <c r="J1112">
        <v>5790.251050442218</v>
      </c>
    </row>
    <row r="1113" spans="2:10" x14ac:dyDescent="0.35">
      <c r="B1113" t="s">
        <v>11</v>
      </c>
      <c r="C1113" t="s">
        <v>59</v>
      </c>
      <c r="D1113" t="s">
        <v>60</v>
      </c>
      <c r="E1113" t="s">
        <v>68</v>
      </c>
      <c r="F1113" t="s">
        <v>69</v>
      </c>
      <c r="G1113">
        <v>110</v>
      </c>
      <c r="H1113">
        <v>80</v>
      </c>
      <c r="I1113">
        <v>60</v>
      </c>
      <c r="J1113">
        <v>446.64807200445995</v>
      </c>
    </row>
    <row r="1114" spans="2:10" x14ac:dyDescent="0.35">
      <c r="B1114" t="s">
        <v>13</v>
      </c>
      <c r="C1114" t="s">
        <v>59</v>
      </c>
      <c r="D1114" t="s">
        <v>60</v>
      </c>
      <c r="E1114" t="s">
        <v>68</v>
      </c>
      <c r="F1114" t="s">
        <v>69</v>
      </c>
      <c r="G1114">
        <v>225</v>
      </c>
      <c r="H1114">
        <v>80</v>
      </c>
      <c r="I1114">
        <v>80</v>
      </c>
      <c r="J1114">
        <v>613.36350835152825</v>
      </c>
    </row>
    <row r="1115" spans="2:10" x14ac:dyDescent="0.35">
      <c r="B1115" t="s">
        <v>11</v>
      </c>
      <c r="C1115" t="s">
        <v>59</v>
      </c>
      <c r="D1115" t="s">
        <v>60</v>
      </c>
      <c r="E1115" t="s">
        <v>68</v>
      </c>
      <c r="F1115" t="s">
        <v>69</v>
      </c>
      <c r="G1115">
        <v>180</v>
      </c>
      <c r="H1115">
        <v>80</v>
      </c>
      <c r="I1115">
        <v>80</v>
      </c>
      <c r="J1115">
        <v>485.21656847281162</v>
      </c>
    </row>
    <row r="1116" spans="2:10" x14ac:dyDescent="0.35">
      <c r="B1116" t="s">
        <v>11</v>
      </c>
      <c r="C1116" t="s">
        <v>59</v>
      </c>
      <c r="D1116" t="s">
        <v>60</v>
      </c>
      <c r="E1116" t="s">
        <v>68</v>
      </c>
      <c r="F1116" t="s">
        <v>69</v>
      </c>
      <c r="G1116">
        <v>1050</v>
      </c>
      <c r="H1116">
        <v>80</v>
      </c>
      <c r="I1116">
        <v>7</v>
      </c>
      <c r="J1116">
        <v>3320.6231314203437</v>
      </c>
    </row>
    <row r="1117" spans="2:10" x14ac:dyDescent="0.35">
      <c r="B1117" t="s">
        <v>11</v>
      </c>
      <c r="C1117" t="s">
        <v>59</v>
      </c>
      <c r="D1117" t="s">
        <v>60</v>
      </c>
      <c r="E1117" t="s">
        <v>68</v>
      </c>
      <c r="F1117" t="s">
        <v>69</v>
      </c>
      <c r="G1117">
        <v>1200</v>
      </c>
      <c r="H1117">
        <v>80</v>
      </c>
      <c r="I1117">
        <v>100</v>
      </c>
      <c r="J1117">
        <v>3320.6231314203433</v>
      </c>
    </row>
    <row r="1118" spans="2:10" x14ac:dyDescent="0.35">
      <c r="B1118" t="s">
        <v>11</v>
      </c>
      <c r="C1118" t="s">
        <v>59</v>
      </c>
      <c r="D1118" t="s">
        <v>60</v>
      </c>
      <c r="E1118" t="s">
        <v>68</v>
      </c>
      <c r="F1118" t="s">
        <v>69</v>
      </c>
      <c r="G1118">
        <v>1800</v>
      </c>
      <c r="H1118">
        <v>80</v>
      </c>
      <c r="I1118">
        <v>7</v>
      </c>
      <c r="J1118">
        <v>6243.119847683507</v>
      </c>
    </row>
    <row r="1119" spans="2:10" x14ac:dyDescent="0.35">
      <c r="B1119" t="s">
        <v>11</v>
      </c>
      <c r="C1119" t="s">
        <v>59</v>
      </c>
      <c r="D1119" t="s">
        <v>60</v>
      </c>
      <c r="E1119" t="s">
        <v>68</v>
      </c>
      <c r="F1119" t="s">
        <v>69</v>
      </c>
      <c r="G1119">
        <v>1050</v>
      </c>
      <c r="H1119">
        <v>80</v>
      </c>
      <c r="I1119">
        <v>7</v>
      </c>
      <c r="J1119">
        <v>3320.6231314203428</v>
      </c>
    </row>
    <row r="1120" spans="2:10" x14ac:dyDescent="0.35">
      <c r="B1120" t="s">
        <v>11</v>
      </c>
      <c r="C1120" t="s">
        <v>59</v>
      </c>
      <c r="D1120" t="s">
        <v>60</v>
      </c>
      <c r="E1120" t="s">
        <v>68</v>
      </c>
      <c r="F1120" t="s">
        <v>69</v>
      </c>
      <c r="G1120">
        <v>1200</v>
      </c>
      <c r="H1120">
        <v>80</v>
      </c>
      <c r="I1120">
        <v>100</v>
      </c>
      <c r="J1120">
        <v>3320.6231314203437</v>
      </c>
    </row>
    <row r="1121" spans="2:10" x14ac:dyDescent="0.35">
      <c r="B1121" t="s">
        <v>11</v>
      </c>
      <c r="C1121" t="s">
        <v>59</v>
      </c>
      <c r="D1121" t="s">
        <v>60</v>
      </c>
      <c r="E1121" t="s">
        <v>68</v>
      </c>
      <c r="F1121" t="s">
        <v>69</v>
      </c>
      <c r="G1121">
        <v>1050</v>
      </c>
      <c r="H1121">
        <v>80</v>
      </c>
      <c r="I1121">
        <v>7</v>
      </c>
      <c r="J1121">
        <v>3320.6231314203433</v>
      </c>
    </row>
    <row r="1122" spans="2:10" x14ac:dyDescent="0.35">
      <c r="B1122" t="s">
        <v>11</v>
      </c>
      <c r="C1122" t="s">
        <v>59</v>
      </c>
      <c r="D1122" t="s">
        <v>60</v>
      </c>
      <c r="E1122" t="s">
        <v>68</v>
      </c>
      <c r="F1122" t="s">
        <v>69</v>
      </c>
      <c r="G1122">
        <v>1200</v>
      </c>
      <c r="H1122">
        <v>80</v>
      </c>
      <c r="I1122">
        <v>100</v>
      </c>
      <c r="J1122">
        <v>3320.6231314203442</v>
      </c>
    </row>
    <row r="1123" spans="2:10" x14ac:dyDescent="0.35">
      <c r="B1123" t="s">
        <v>11</v>
      </c>
      <c r="C1123" t="s">
        <v>59</v>
      </c>
      <c r="D1123" t="s">
        <v>60</v>
      </c>
      <c r="E1123" t="s">
        <v>68</v>
      </c>
      <c r="F1123" t="s">
        <v>69</v>
      </c>
      <c r="G1123">
        <v>1200</v>
      </c>
      <c r="H1123">
        <v>80</v>
      </c>
      <c r="I1123">
        <v>100</v>
      </c>
      <c r="J1123">
        <v>3320.6231314203428</v>
      </c>
    </row>
    <row r="1124" spans="2:10" x14ac:dyDescent="0.35">
      <c r="B1124" t="s">
        <v>11</v>
      </c>
      <c r="C1124" t="s">
        <v>59</v>
      </c>
      <c r="D1124" t="s">
        <v>60</v>
      </c>
      <c r="E1124" t="s">
        <v>68</v>
      </c>
      <c r="F1124" t="s">
        <v>69</v>
      </c>
      <c r="G1124">
        <v>110</v>
      </c>
      <c r="H1124">
        <v>80</v>
      </c>
      <c r="I1124">
        <v>60</v>
      </c>
      <c r="J1124">
        <v>446.64807200445978</v>
      </c>
    </row>
    <row r="1125" spans="2:10" x14ac:dyDescent="0.35">
      <c r="B1125" t="s">
        <v>11</v>
      </c>
      <c r="C1125" t="s">
        <v>59</v>
      </c>
      <c r="D1125" t="s">
        <v>60</v>
      </c>
      <c r="E1125" t="s">
        <v>68</v>
      </c>
      <c r="F1125" t="s">
        <v>69</v>
      </c>
      <c r="G1125">
        <v>900</v>
      </c>
      <c r="H1125">
        <v>80</v>
      </c>
      <c r="I1125">
        <v>70</v>
      </c>
      <c r="J1125">
        <v>2278.0295817274823</v>
      </c>
    </row>
    <row r="1126" spans="2:10" x14ac:dyDescent="0.35">
      <c r="B1126" t="s">
        <v>11</v>
      </c>
      <c r="C1126" t="s">
        <v>59</v>
      </c>
      <c r="D1126" t="s">
        <v>60</v>
      </c>
      <c r="E1126" t="s">
        <v>68</v>
      </c>
      <c r="F1126" t="s">
        <v>69</v>
      </c>
      <c r="G1126">
        <v>100</v>
      </c>
      <c r="H1126">
        <v>80</v>
      </c>
      <c r="I1126">
        <v>80</v>
      </c>
      <c r="J1126">
        <v>330.94258259940489</v>
      </c>
    </row>
    <row r="1127" spans="2:10" x14ac:dyDescent="0.35">
      <c r="B1127" t="s">
        <v>11</v>
      </c>
      <c r="C1127" t="s">
        <v>59</v>
      </c>
      <c r="D1127" t="s">
        <v>60</v>
      </c>
      <c r="E1127" t="s">
        <v>68</v>
      </c>
      <c r="F1127" t="s">
        <v>69</v>
      </c>
      <c r="G1127">
        <v>750</v>
      </c>
      <c r="H1127">
        <v>80</v>
      </c>
      <c r="I1127">
        <v>70</v>
      </c>
      <c r="J1127">
        <v>1851.2878304808812</v>
      </c>
    </row>
    <row r="1128" spans="2:10" x14ac:dyDescent="0.35">
      <c r="B1128" t="s">
        <v>11</v>
      </c>
      <c r="C1128" t="s">
        <v>59</v>
      </c>
      <c r="D1128" t="s">
        <v>60</v>
      </c>
      <c r="E1128" t="s">
        <v>68</v>
      </c>
      <c r="F1128" t="s">
        <v>69</v>
      </c>
      <c r="G1128">
        <v>225</v>
      </c>
      <c r="H1128">
        <v>80</v>
      </c>
      <c r="I1128">
        <v>124</v>
      </c>
      <c r="J1128">
        <v>613.36350835152825</v>
      </c>
    </row>
    <row r="1129" spans="2:10" x14ac:dyDescent="0.35">
      <c r="B1129" t="s">
        <v>13</v>
      </c>
      <c r="C1129" t="s">
        <v>59</v>
      </c>
      <c r="D1129" t="s">
        <v>60</v>
      </c>
      <c r="E1129" t="s">
        <v>68</v>
      </c>
      <c r="F1129" t="s">
        <v>69</v>
      </c>
      <c r="G1129">
        <v>149</v>
      </c>
      <c r="H1129">
        <v>80</v>
      </c>
      <c r="I1129" t="e">
        <v>#N/A</v>
      </c>
      <c r="J1129">
        <v>0</v>
      </c>
    </row>
    <row r="1130" spans="2:10" x14ac:dyDescent="0.35">
      <c r="B1130" t="s">
        <v>12</v>
      </c>
      <c r="C1130" t="s">
        <v>59</v>
      </c>
      <c r="D1130" t="s">
        <v>60</v>
      </c>
      <c r="E1130" t="s">
        <v>68</v>
      </c>
      <c r="F1130" t="s">
        <v>70</v>
      </c>
      <c r="G1130">
        <v>170</v>
      </c>
      <c r="H1130">
        <v>80</v>
      </c>
      <c r="I1130" t="e">
        <v>#N/A</v>
      </c>
      <c r="J1130">
        <v>0</v>
      </c>
    </row>
    <row r="1131" spans="2:10" x14ac:dyDescent="0.35">
      <c r="B1131" t="s">
        <v>13</v>
      </c>
      <c r="C1131" t="s">
        <v>59</v>
      </c>
      <c r="D1131" t="s">
        <v>60</v>
      </c>
      <c r="E1131" t="s">
        <v>68</v>
      </c>
      <c r="F1131" t="s">
        <v>69</v>
      </c>
      <c r="G1131">
        <v>0</v>
      </c>
      <c r="H1131">
        <v>80</v>
      </c>
      <c r="I1131">
        <v>80</v>
      </c>
      <c r="J1131">
        <v>457.84537743075549</v>
      </c>
    </row>
    <row r="1132" spans="2:10" x14ac:dyDescent="0.35">
      <c r="B1132" t="s">
        <v>11</v>
      </c>
      <c r="C1132" t="s">
        <v>59</v>
      </c>
      <c r="D1132" t="s">
        <v>60</v>
      </c>
      <c r="E1132" t="s">
        <v>68</v>
      </c>
      <c r="F1132" t="s">
        <v>69</v>
      </c>
      <c r="G1132">
        <v>800</v>
      </c>
      <c r="H1132">
        <v>80</v>
      </c>
      <c r="I1132" t="e">
        <v>#N/A</v>
      </c>
      <c r="J1132">
        <v>0</v>
      </c>
    </row>
    <row r="1133" spans="2:10" x14ac:dyDescent="0.35">
      <c r="B1133" t="s">
        <v>12</v>
      </c>
      <c r="C1133" t="s">
        <v>59</v>
      </c>
      <c r="D1133" t="s">
        <v>60</v>
      </c>
      <c r="E1133" t="s">
        <v>68</v>
      </c>
      <c r="F1133" t="s">
        <v>70</v>
      </c>
      <c r="G1133">
        <v>500</v>
      </c>
      <c r="H1133">
        <v>80</v>
      </c>
      <c r="I1133" t="e">
        <v>#N/A</v>
      </c>
      <c r="J1133">
        <v>0</v>
      </c>
    </row>
    <row r="1134" spans="2:10" x14ac:dyDescent="0.35">
      <c r="B1134" t="s">
        <v>11</v>
      </c>
      <c r="C1134" t="s">
        <v>59</v>
      </c>
      <c r="D1134" t="s">
        <v>60</v>
      </c>
      <c r="E1134" t="s">
        <v>68</v>
      </c>
      <c r="F1134" t="s">
        <v>69</v>
      </c>
      <c r="G1134">
        <v>975</v>
      </c>
      <c r="H1134">
        <v>80</v>
      </c>
      <c r="I1134" t="e">
        <v>#N/A</v>
      </c>
      <c r="J1134">
        <v>0</v>
      </c>
    </row>
    <row r="1135" spans="2:10" x14ac:dyDescent="0.35">
      <c r="B1135" t="s">
        <v>11</v>
      </c>
      <c r="C1135" t="s">
        <v>59</v>
      </c>
      <c r="D1135" t="s">
        <v>60</v>
      </c>
      <c r="E1135" t="s">
        <v>68</v>
      </c>
      <c r="F1135" t="s">
        <v>69</v>
      </c>
      <c r="G1135">
        <v>25</v>
      </c>
      <c r="H1135">
        <v>80</v>
      </c>
      <c r="I1135" t="e">
        <v>#N/A</v>
      </c>
      <c r="J1135">
        <v>0</v>
      </c>
    </row>
    <row r="1136" spans="2:10" x14ac:dyDescent="0.35">
      <c r="B1136" t="s">
        <v>11</v>
      </c>
      <c r="C1136" t="s">
        <v>59</v>
      </c>
      <c r="D1136" t="s">
        <v>60</v>
      </c>
      <c r="E1136" t="s">
        <v>68</v>
      </c>
      <c r="F1136" t="s">
        <v>69</v>
      </c>
      <c r="G1136">
        <v>1.03</v>
      </c>
      <c r="H1136">
        <v>80</v>
      </c>
      <c r="I1136" t="e">
        <v>#N/A</v>
      </c>
      <c r="J1136">
        <v>0</v>
      </c>
    </row>
    <row r="1137" spans="2:10" x14ac:dyDescent="0.35">
      <c r="B1137" t="s">
        <v>75</v>
      </c>
      <c r="C1137" t="s">
        <v>59</v>
      </c>
      <c r="D1137" t="s">
        <v>60</v>
      </c>
      <c r="E1137" t="s">
        <v>61</v>
      </c>
      <c r="F1137" t="s">
        <v>76</v>
      </c>
      <c r="G1137" t="e">
        <v>#N/A</v>
      </c>
      <c r="H1137">
        <v>0</v>
      </c>
      <c r="I1137" t="e">
        <v>#N/A</v>
      </c>
      <c r="J1137">
        <v>0</v>
      </c>
    </row>
    <row r="1138" spans="2:10" x14ac:dyDescent="0.35">
      <c r="B1138" t="s">
        <v>23</v>
      </c>
      <c r="C1138" t="s">
        <v>59</v>
      </c>
      <c r="D1138" t="s">
        <v>80</v>
      </c>
      <c r="E1138" t="s">
        <v>81</v>
      </c>
      <c r="F1138" t="s">
        <v>69</v>
      </c>
      <c r="G1138" t="e">
        <v>#N/A</v>
      </c>
      <c r="H1138">
        <v>70</v>
      </c>
      <c r="I1138">
        <v>50</v>
      </c>
      <c r="J1138">
        <v>3569.4521408935802</v>
      </c>
    </row>
    <row r="1139" spans="2:10" x14ac:dyDescent="0.35">
      <c r="B1139" t="s">
        <v>23</v>
      </c>
      <c r="C1139" t="s">
        <v>59</v>
      </c>
      <c r="D1139" t="s">
        <v>80</v>
      </c>
      <c r="E1139" t="s">
        <v>81</v>
      </c>
      <c r="F1139" t="s">
        <v>69</v>
      </c>
      <c r="G1139" t="e">
        <v>#N/A</v>
      </c>
      <c r="H1139">
        <v>70</v>
      </c>
      <c r="I1139">
        <v>74</v>
      </c>
      <c r="J1139">
        <v>3569.4521408935802</v>
      </c>
    </row>
    <row r="1140" spans="2:10" x14ac:dyDescent="0.35">
      <c r="B1140" t="s">
        <v>23</v>
      </c>
      <c r="C1140" t="s">
        <v>59</v>
      </c>
      <c r="D1140" t="s">
        <v>80</v>
      </c>
      <c r="E1140" t="s">
        <v>81</v>
      </c>
      <c r="F1140" t="s">
        <v>69</v>
      </c>
      <c r="G1140" t="e">
        <v>#N/A</v>
      </c>
      <c r="H1140">
        <v>70</v>
      </c>
      <c r="I1140">
        <v>88</v>
      </c>
      <c r="J1140">
        <v>3569.4521408935802</v>
      </c>
    </row>
    <row r="1141" spans="2:10" x14ac:dyDescent="0.35">
      <c r="B1141" t="s">
        <v>23</v>
      </c>
      <c r="C1141" t="s">
        <v>59</v>
      </c>
      <c r="D1141" t="s">
        <v>80</v>
      </c>
      <c r="E1141" t="s">
        <v>81</v>
      </c>
      <c r="F1141" t="s">
        <v>69</v>
      </c>
      <c r="G1141" t="e">
        <v>#N/A</v>
      </c>
      <c r="H1141">
        <v>70</v>
      </c>
      <c r="I1141" t="e">
        <v>#N/A</v>
      </c>
      <c r="J1141">
        <v>0</v>
      </c>
    </row>
    <row r="1142" spans="2:10" x14ac:dyDescent="0.35">
      <c r="B1142" t="s">
        <v>23</v>
      </c>
      <c r="C1142" t="s">
        <v>59</v>
      </c>
      <c r="D1142" t="s">
        <v>80</v>
      </c>
      <c r="E1142" t="s">
        <v>81</v>
      </c>
      <c r="F1142" t="s">
        <v>69</v>
      </c>
      <c r="G1142" t="e">
        <v>#N/A</v>
      </c>
      <c r="H1142">
        <v>70</v>
      </c>
      <c r="I1142">
        <v>123</v>
      </c>
      <c r="J1142">
        <v>3569.4521408935802</v>
      </c>
    </row>
    <row r="1143" spans="2:10" x14ac:dyDescent="0.35">
      <c r="B1143" t="s">
        <v>23</v>
      </c>
      <c r="C1143" t="s">
        <v>59</v>
      </c>
      <c r="D1143" t="s">
        <v>80</v>
      </c>
      <c r="E1143" t="s">
        <v>81</v>
      </c>
      <c r="F1143" t="s">
        <v>69</v>
      </c>
      <c r="G1143" t="e">
        <v>#N/A</v>
      </c>
      <c r="H1143">
        <v>70</v>
      </c>
      <c r="I1143">
        <v>106</v>
      </c>
      <c r="J1143">
        <v>3569.4521408935802</v>
      </c>
    </row>
    <row r="1144" spans="2:10" x14ac:dyDescent="0.35">
      <c r="B1144" t="s">
        <v>23</v>
      </c>
      <c r="C1144" t="s">
        <v>59</v>
      </c>
      <c r="D1144" t="s">
        <v>80</v>
      </c>
      <c r="E1144" t="s">
        <v>81</v>
      </c>
      <c r="F1144" t="s">
        <v>69</v>
      </c>
      <c r="G1144" t="e">
        <v>#N/A</v>
      </c>
      <c r="H1144">
        <v>70</v>
      </c>
      <c r="I1144">
        <v>77</v>
      </c>
      <c r="J1144">
        <v>3569.4521408935802</v>
      </c>
    </row>
    <row r="1145" spans="2:10" x14ac:dyDescent="0.35">
      <c r="B1145" t="s">
        <v>23</v>
      </c>
      <c r="C1145" t="s">
        <v>59</v>
      </c>
      <c r="D1145" t="s">
        <v>80</v>
      </c>
      <c r="E1145" t="s">
        <v>81</v>
      </c>
      <c r="F1145" t="s">
        <v>69</v>
      </c>
      <c r="G1145" t="e">
        <v>#N/A</v>
      </c>
      <c r="H1145">
        <v>70</v>
      </c>
      <c r="I1145">
        <v>87</v>
      </c>
      <c r="J1145">
        <v>3569.4521408935802</v>
      </c>
    </row>
    <row r="1146" spans="2:10" x14ac:dyDescent="0.35">
      <c r="B1146" t="s">
        <v>23</v>
      </c>
      <c r="C1146" t="s">
        <v>59</v>
      </c>
      <c r="D1146" t="s">
        <v>80</v>
      </c>
      <c r="E1146" t="s">
        <v>81</v>
      </c>
      <c r="F1146" t="s">
        <v>69</v>
      </c>
      <c r="G1146" t="e">
        <v>#N/A</v>
      </c>
      <c r="H1146">
        <v>70</v>
      </c>
      <c r="I1146">
        <v>73</v>
      </c>
      <c r="J1146">
        <v>3569.4521408935802</v>
      </c>
    </row>
    <row r="1147" spans="2:10" x14ac:dyDescent="0.35">
      <c r="B1147" t="s">
        <v>23</v>
      </c>
      <c r="C1147" t="s">
        <v>59</v>
      </c>
      <c r="D1147" t="s">
        <v>80</v>
      </c>
      <c r="E1147" t="s">
        <v>81</v>
      </c>
      <c r="F1147" t="s">
        <v>69</v>
      </c>
      <c r="G1147" t="e">
        <v>#N/A</v>
      </c>
      <c r="H1147">
        <v>70</v>
      </c>
      <c r="I1147">
        <v>104</v>
      </c>
      <c r="J1147">
        <v>3569.4521408935802</v>
      </c>
    </row>
    <row r="1148" spans="2:10" x14ac:dyDescent="0.35">
      <c r="B1148" t="s">
        <v>23</v>
      </c>
      <c r="C1148" t="s">
        <v>59</v>
      </c>
      <c r="D1148" t="s">
        <v>80</v>
      </c>
      <c r="E1148" t="s">
        <v>81</v>
      </c>
      <c r="F1148" t="s">
        <v>69</v>
      </c>
      <c r="G1148" t="e">
        <v>#N/A</v>
      </c>
      <c r="H1148">
        <v>70</v>
      </c>
      <c r="I1148">
        <v>84</v>
      </c>
      <c r="J1148">
        <v>3569.4521408935802</v>
      </c>
    </row>
    <row r="1149" spans="2:10" x14ac:dyDescent="0.35">
      <c r="B1149" t="s">
        <v>23</v>
      </c>
      <c r="C1149" t="s">
        <v>59</v>
      </c>
      <c r="D1149" t="s">
        <v>80</v>
      </c>
      <c r="E1149" t="s">
        <v>81</v>
      </c>
      <c r="F1149" t="s">
        <v>69</v>
      </c>
      <c r="G1149" t="e">
        <v>#N/A</v>
      </c>
      <c r="H1149">
        <v>70</v>
      </c>
      <c r="I1149">
        <v>89</v>
      </c>
      <c r="J1149">
        <v>3569.4521408935802</v>
      </c>
    </row>
    <row r="1150" spans="2:10" x14ac:dyDescent="0.35">
      <c r="B1150" t="s">
        <v>23</v>
      </c>
      <c r="C1150" t="s">
        <v>59</v>
      </c>
      <c r="D1150" t="s">
        <v>80</v>
      </c>
      <c r="E1150" t="s">
        <v>81</v>
      </c>
      <c r="F1150" t="s">
        <v>69</v>
      </c>
      <c r="G1150" t="e">
        <v>#N/A</v>
      </c>
      <c r="H1150">
        <v>70</v>
      </c>
      <c r="I1150">
        <v>85</v>
      </c>
      <c r="J1150">
        <v>3569.4521408935802</v>
      </c>
    </row>
    <row r="1151" spans="2:10" x14ac:dyDescent="0.35">
      <c r="B1151" t="s">
        <v>23</v>
      </c>
      <c r="C1151" t="s">
        <v>59</v>
      </c>
      <c r="D1151" t="s">
        <v>80</v>
      </c>
      <c r="E1151" t="s">
        <v>81</v>
      </c>
      <c r="F1151" t="s">
        <v>69</v>
      </c>
      <c r="G1151" t="e">
        <v>#N/A</v>
      </c>
      <c r="H1151">
        <v>70</v>
      </c>
      <c r="I1151">
        <v>86</v>
      </c>
      <c r="J1151">
        <v>3569.4521408935802</v>
      </c>
    </row>
    <row r="1152" spans="2:10" x14ac:dyDescent="0.35">
      <c r="B1152" t="s">
        <v>23</v>
      </c>
      <c r="C1152" t="s">
        <v>59</v>
      </c>
      <c r="D1152" t="s">
        <v>80</v>
      </c>
      <c r="E1152" t="s">
        <v>81</v>
      </c>
      <c r="F1152" t="s">
        <v>69</v>
      </c>
      <c r="G1152" t="e">
        <v>#N/A</v>
      </c>
      <c r="H1152">
        <v>70</v>
      </c>
      <c r="I1152">
        <v>79</v>
      </c>
      <c r="J1152">
        <v>3569.4521408935802</v>
      </c>
    </row>
    <row r="1153" spans="2:10" x14ac:dyDescent="0.35">
      <c r="B1153" t="s">
        <v>23</v>
      </c>
      <c r="C1153" t="s">
        <v>59</v>
      </c>
      <c r="D1153" t="s">
        <v>80</v>
      </c>
      <c r="E1153" t="s">
        <v>81</v>
      </c>
      <c r="F1153" t="s">
        <v>69</v>
      </c>
      <c r="G1153" t="e">
        <v>#N/A</v>
      </c>
      <c r="H1153">
        <v>70</v>
      </c>
      <c r="I1153">
        <v>83</v>
      </c>
      <c r="J1153">
        <v>3569.4521408935802</v>
      </c>
    </row>
    <row r="1154" spans="2:10" x14ac:dyDescent="0.35">
      <c r="B1154" t="s">
        <v>23</v>
      </c>
      <c r="C1154" t="s">
        <v>59</v>
      </c>
      <c r="D1154" t="s">
        <v>80</v>
      </c>
      <c r="E1154" t="s">
        <v>81</v>
      </c>
      <c r="F1154" t="s">
        <v>69</v>
      </c>
      <c r="G1154" t="e">
        <v>#N/A</v>
      </c>
      <c r="H1154">
        <v>70</v>
      </c>
      <c r="I1154">
        <v>78</v>
      </c>
      <c r="J1154">
        <v>3569.4521408935802</v>
      </c>
    </row>
    <row r="1155" spans="2:10" x14ac:dyDescent="0.35">
      <c r="B1155" t="s">
        <v>23</v>
      </c>
      <c r="C1155" t="s">
        <v>59</v>
      </c>
      <c r="D1155" t="s">
        <v>80</v>
      </c>
      <c r="E1155" t="s">
        <v>81</v>
      </c>
      <c r="F1155" t="s">
        <v>69</v>
      </c>
      <c r="G1155" t="e">
        <v>#N/A</v>
      </c>
      <c r="H1155">
        <v>70</v>
      </c>
      <c r="I1155">
        <v>81</v>
      </c>
      <c r="J1155">
        <v>3569.4521408935802</v>
      </c>
    </row>
    <row r="1156" spans="2:10" x14ac:dyDescent="0.35">
      <c r="B1156" t="s">
        <v>23</v>
      </c>
      <c r="C1156" t="s">
        <v>59</v>
      </c>
      <c r="D1156" t="s">
        <v>80</v>
      </c>
      <c r="E1156" t="s">
        <v>81</v>
      </c>
      <c r="F1156" t="s">
        <v>69</v>
      </c>
      <c r="G1156" t="e">
        <v>#N/A</v>
      </c>
      <c r="H1156">
        <v>70</v>
      </c>
      <c r="I1156">
        <v>80</v>
      </c>
      <c r="J1156">
        <v>3569.4521408935802</v>
      </c>
    </row>
    <row r="1157" spans="2:10" x14ac:dyDescent="0.35">
      <c r="B1157" t="s">
        <v>23</v>
      </c>
      <c r="C1157" t="s">
        <v>59</v>
      </c>
      <c r="D1157" t="s">
        <v>80</v>
      </c>
      <c r="E1157" t="s">
        <v>81</v>
      </c>
      <c r="F1157" t="s">
        <v>69</v>
      </c>
      <c r="G1157" t="e">
        <v>#N/A</v>
      </c>
      <c r="H1157">
        <v>70</v>
      </c>
      <c r="I1157">
        <v>82</v>
      </c>
      <c r="J1157">
        <v>3569.4521408935802</v>
      </c>
    </row>
    <row r="1158" spans="2:10" x14ac:dyDescent="0.35">
      <c r="B1158" t="s">
        <v>23</v>
      </c>
      <c r="C1158" t="s">
        <v>59</v>
      </c>
      <c r="D1158" t="s">
        <v>80</v>
      </c>
      <c r="E1158" t="s">
        <v>81</v>
      </c>
      <c r="F1158" t="s">
        <v>69</v>
      </c>
      <c r="G1158" t="e">
        <v>#N/A</v>
      </c>
      <c r="H1158">
        <v>70</v>
      </c>
      <c r="I1158">
        <v>67</v>
      </c>
      <c r="J1158">
        <v>3569.4521408935802</v>
      </c>
    </row>
    <row r="1159" spans="2:10" x14ac:dyDescent="0.35">
      <c r="B1159" t="s">
        <v>25</v>
      </c>
      <c r="C1159" t="s">
        <v>59</v>
      </c>
      <c r="D1159" t="s">
        <v>80</v>
      </c>
      <c r="E1159" t="s">
        <v>76</v>
      </c>
      <c r="F1159" t="s">
        <v>69</v>
      </c>
      <c r="G1159" t="e">
        <v>#N/A</v>
      </c>
      <c r="H1159">
        <v>20</v>
      </c>
      <c r="I1159">
        <v>47</v>
      </c>
      <c r="J1159">
        <v>777.59065460386455</v>
      </c>
    </row>
    <row r="1160" spans="2:10" x14ac:dyDescent="0.35">
      <c r="B1160" t="s">
        <v>25</v>
      </c>
      <c r="C1160" t="s">
        <v>59</v>
      </c>
      <c r="D1160" t="s">
        <v>80</v>
      </c>
      <c r="E1160" t="s">
        <v>76</v>
      </c>
      <c r="F1160" t="s">
        <v>69</v>
      </c>
      <c r="G1160" t="e">
        <v>#N/A</v>
      </c>
      <c r="H1160">
        <v>20</v>
      </c>
      <c r="I1160">
        <v>123</v>
      </c>
      <c r="J1160">
        <v>777.59065460386455</v>
      </c>
    </row>
    <row r="1161" spans="2:10" x14ac:dyDescent="0.35">
      <c r="B1161" t="s">
        <v>25</v>
      </c>
      <c r="C1161" t="s">
        <v>59</v>
      </c>
      <c r="D1161" t="s">
        <v>80</v>
      </c>
      <c r="E1161" t="s">
        <v>76</v>
      </c>
      <c r="F1161" t="s">
        <v>69</v>
      </c>
      <c r="G1161" t="e">
        <v>#N/A</v>
      </c>
      <c r="H1161">
        <v>20</v>
      </c>
      <c r="I1161" t="e">
        <v>#N/A</v>
      </c>
      <c r="J1161">
        <v>0</v>
      </c>
    </row>
    <row r="1162" spans="2:10" x14ac:dyDescent="0.35">
      <c r="B1162" t="s">
        <v>25</v>
      </c>
      <c r="C1162" t="s">
        <v>59</v>
      </c>
      <c r="D1162" t="s">
        <v>80</v>
      </c>
      <c r="E1162" t="s">
        <v>76</v>
      </c>
      <c r="F1162" t="s">
        <v>69</v>
      </c>
      <c r="G1162" t="e">
        <v>#N/A</v>
      </c>
      <c r="H1162">
        <v>20</v>
      </c>
      <c r="I1162">
        <v>28</v>
      </c>
      <c r="J1162">
        <v>777.59065460386455</v>
      </c>
    </row>
    <row r="1163" spans="2:10" x14ac:dyDescent="0.35">
      <c r="B1163" t="s">
        <v>25</v>
      </c>
      <c r="C1163" t="s">
        <v>59</v>
      </c>
      <c r="D1163" t="s">
        <v>80</v>
      </c>
      <c r="E1163" t="s">
        <v>76</v>
      </c>
      <c r="F1163" t="s">
        <v>69</v>
      </c>
      <c r="G1163" t="e">
        <v>#N/A</v>
      </c>
      <c r="H1163">
        <v>20</v>
      </c>
      <c r="I1163">
        <v>22</v>
      </c>
      <c r="J1163">
        <v>777.59065460386455</v>
      </c>
    </row>
    <row r="1164" spans="2:10" x14ac:dyDescent="0.35">
      <c r="B1164" t="s">
        <v>25</v>
      </c>
      <c r="C1164" t="s">
        <v>59</v>
      </c>
      <c r="D1164" t="s">
        <v>80</v>
      </c>
      <c r="E1164" t="s">
        <v>76</v>
      </c>
      <c r="F1164" t="s">
        <v>69</v>
      </c>
      <c r="G1164" t="e">
        <v>#N/A</v>
      </c>
      <c r="H1164">
        <v>20</v>
      </c>
      <c r="I1164">
        <v>31</v>
      </c>
      <c r="J1164">
        <v>777.59065460386455</v>
      </c>
    </row>
    <row r="1165" spans="2:10" x14ac:dyDescent="0.35">
      <c r="B1165" t="s">
        <v>25</v>
      </c>
      <c r="C1165" t="s">
        <v>59</v>
      </c>
      <c r="D1165" t="s">
        <v>80</v>
      </c>
      <c r="E1165" t="s">
        <v>76</v>
      </c>
      <c r="F1165" t="s">
        <v>69</v>
      </c>
      <c r="G1165" t="e">
        <v>#N/A</v>
      </c>
      <c r="H1165">
        <v>20</v>
      </c>
      <c r="I1165">
        <v>23</v>
      </c>
      <c r="J1165">
        <v>777.59065460386455</v>
      </c>
    </row>
    <row r="1166" spans="2:10" x14ac:dyDescent="0.35">
      <c r="B1166" t="s">
        <v>25</v>
      </c>
      <c r="C1166" t="s">
        <v>59</v>
      </c>
      <c r="D1166" t="s">
        <v>80</v>
      </c>
      <c r="E1166" t="s">
        <v>76</v>
      </c>
      <c r="F1166" t="s">
        <v>69</v>
      </c>
      <c r="G1166" t="e">
        <v>#N/A</v>
      </c>
      <c r="H1166">
        <v>20</v>
      </c>
      <c r="I1166">
        <v>50</v>
      </c>
      <c r="J1166">
        <v>777.59065460386455</v>
      </c>
    </row>
    <row r="1167" spans="2:10" x14ac:dyDescent="0.35">
      <c r="B1167" t="s">
        <v>82</v>
      </c>
      <c r="C1167" t="s">
        <v>59</v>
      </c>
      <c r="D1167" t="s">
        <v>80</v>
      </c>
      <c r="E1167" t="s">
        <v>83</v>
      </c>
      <c r="F1167" t="s">
        <v>69</v>
      </c>
      <c r="G1167" t="e">
        <v>#N/A</v>
      </c>
      <c r="H1167">
        <v>100</v>
      </c>
      <c r="I1167" t="e">
        <v>#N/A</v>
      </c>
      <c r="J1167">
        <v>0</v>
      </c>
    </row>
    <row r="1168" spans="2:10" x14ac:dyDescent="0.35">
      <c r="B1168" t="s">
        <v>23</v>
      </c>
      <c r="C1168" t="s">
        <v>59</v>
      </c>
      <c r="D1168" t="s">
        <v>80</v>
      </c>
      <c r="E1168" t="s">
        <v>81</v>
      </c>
      <c r="F1168" t="s">
        <v>69</v>
      </c>
      <c r="G1168" t="e">
        <v>#N/A</v>
      </c>
      <c r="H1168">
        <v>70</v>
      </c>
      <c r="I1168">
        <v>102</v>
      </c>
      <c r="J1168">
        <v>3569.4521408935802</v>
      </c>
    </row>
    <row r="1169" spans="2:10" x14ac:dyDescent="0.35">
      <c r="B1169" t="s">
        <v>27</v>
      </c>
      <c r="C1169" t="s">
        <v>59</v>
      </c>
      <c r="D1169" t="s">
        <v>80</v>
      </c>
      <c r="E1169" t="s">
        <v>62</v>
      </c>
      <c r="F1169" t="s">
        <v>69</v>
      </c>
      <c r="G1169" t="e">
        <v>#N/A</v>
      </c>
      <c r="H1169">
        <v>30</v>
      </c>
      <c r="I1169">
        <v>74</v>
      </c>
      <c r="J1169">
        <v>860.94837277739884</v>
      </c>
    </row>
    <row r="1170" spans="2:10" x14ac:dyDescent="0.35">
      <c r="B1170" t="s">
        <v>27</v>
      </c>
      <c r="C1170" t="s">
        <v>59</v>
      </c>
      <c r="D1170" t="s">
        <v>80</v>
      </c>
      <c r="E1170" t="s">
        <v>62</v>
      </c>
      <c r="F1170" t="s">
        <v>69</v>
      </c>
      <c r="G1170" t="e">
        <v>#N/A</v>
      </c>
      <c r="H1170">
        <v>30</v>
      </c>
      <c r="I1170">
        <v>123</v>
      </c>
      <c r="J1170">
        <v>860.94837277739884</v>
      </c>
    </row>
    <row r="1171" spans="2:10" x14ac:dyDescent="0.35">
      <c r="B1171" t="s">
        <v>27</v>
      </c>
      <c r="C1171" t="s">
        <v>59</v>
      </c>
      <c r="D1171" t="s">
        <v>80</v>
      </c>
      <c r="E1171" t="s">
        <v>62</v>
      </c>
      <c r="F1171" t="s">
        <v>69</v>
      </c>
      <c r="G1171" t="e">
        <v>#N/A</v>
      </c>
      <c r="H1171">
        <v>30</v>
      </c>
      <c r="I1171" t="e">
        <v>#N/A</v>
      </c>
      <c r="J1171">
        <v>0</v>
      </c>
    </row>
    <row r="1172" spans="2:10" x14ac:dyDescent="0.35">
      <c r="B1172" t="s">
        <v>27</v>
      </c>
      <c r="C1172" t="s">
        <v>59</v>
      </c>
      <c r="D1172" t="s">
        <v>80</v>
      </c>
      <c r="E1172" t="s">
        <v>62</v>
      </c>
      <c r="F1172" t="s">
        <v>69</v>
      </c>
      <c r="G1172" t="e">
        <v>#N/A</v>
      </c>
      <c r="H1172">
        <v>30</v>
      </c>
      <c r="I1172">
        <v>73</v>
      </c>
      <c r="J1172">
        <v>860.94837277739884</v>
      </c>
    </row>
    <row r="1173" spans="2:10" x14ac:dyDescent="0.35">
      <c r="B1173" t="s">
        <v>27</v>
      </c>
      <c r="C1173" t="s">
        <v>59</v>
      </c>
      <c r="D1173" t="s">
        <v>80</v>
      </c>
      <c r="E1173" t="s">
        <v>62</v>
      </c>
      <c r="F1173" t="s">
        <v>69</v>
      </c>
      <c r="G1173" t="e">
        <v>#N/A</v>
      </c>
      <c r="H1173">
        <v>30</v>
      </c>
      <c r="I1173">
        <v>76</v>
      </c>
      <c r="J1173">
        <v>860.94837277739884</v>
      </c>
    </row>
    <row r="1174" spans="2:10" x14ac:dyDescent="0.35">
      <c r="B1174" t="s">
        <v>27</v>
      </c>
      <c r="C1174" t="s">
        <v>59</v>
      </c>
      <c r="D1174" t="s">
        <v>80</v>
      </c>
      <c r="E1174" t="s">
        <v>62</v>
      </c>
      <c r="F1174" t="s">
        <v>69</v>
      </c>
      <c r="G1174" t="e">
        <v>#N/A</v>
      </c>
      <c r="H1174">
        <v>30</v>
      </c>
      <c r="I1174">
        <v>88</v>
      </c>
      <c r="J1174">
        <v>860.94837277739884</v>
      </c>
    </row>
    <row r="1175" spans="2:10" x14ac:dyDescent="0.35">
      <c r="B1175" t="s">
        <v>27</v>
      </c>
      <c r="C1175" t="s">
        <v>59</v>
      </c>
      <c r="D1175" t="s">
        <v>80</v>
      </c>
      <c r="E1175" t="s">
        <v>62</v>
      </c>
      <c r="F1175" t="s">
        <v>69</v>
      </c>
      <c r="G1175" t="e">
        <v>#N/A</v>
      </c>
      <c r="H1175">
        <v>30</v>
      </c>
      <c r="I1175">
        <v>70</v>
      </c>
      <c r="J1175">
        <v>860.94837277739884</v>
      </c>
    </row>
    <row r="1176" spans="2:10" x14ac:dyDescent="0.35">
      <c r="B1176" t="s">
        <v>27</v>
      </c>
      <c r="C1176" t="s">
        <v>59</v>
      </c>
      <c r="D1176" t="s">
        <v>80</v>
      </c>
      <c r="E1176" t="s">
        <v>62</v>
      </c>
      <c r="F1176" t="s">
        <v>69</v>
      </c>
      <c r="G1176" t="e">
        <v>#N/A</v>
      </c>
      <c r="H1176">
        <v>30</v>
      </c>
      <c r="I1176">
        <v>89</v>
      </c>
      <c r="J1176">
        <v>860.94837277739884</v>
      </c>
    </row>
    <row r="1177" spans="2:10" x14ac:dyDescent="0.35">
      <c r="B1177" t="s">
        <v>27</v>
      </c>
      <c r="C1177" t="s">
        <v>59</v>
      </c>
      <c r="D1177" t="s">
        <v>80</v>
      </c>
      <c r="E1177" t="s">
        <v>62</v>
      </c>
      <c r="F1177" t="s">
        <v>69</v>
      </c>
      <c r="G1177" t="e">
        <v>#N/A</v>
      </c>
      <c r="H1177">
        <v>30</v>
      </c>
      <c r="I1177">
        <v>80</v>
      </c>
      <c r="J1177">
        <v>860.94837277739884</v>
      </c>
    </row>
    <row r="1178" spans="2:10" x14ac:dyDescent="0.35">
      <c r="B1178" t="s">
        <v>27</v>
      </c>
      <c r="C1178" t="s">
        <v>59</v>
      </c>
      <c r="D1178" t="s">
        <v>80</v>
      </c>
      <c r="E1178" t="s">
        <v>62</v>
      </c>
      <c r="F1178" t="s">
        <v>69</v>
      </c>
      <c r="G1178" t="e">
        <v>#N/A</v>
      </c>
      <c r="H1178">
        <v>30</v>
      </c>
      <c r="I1178">
        <v>104</v>
      </c>
      <c r="J1178">
        <v>860.94837277739884</v>
      </c>
    </row>
    <row r="1179" spans="2:10" x14ac:dyDescent="0.35">
      <c r="B1179" t="s">
        <v>27</v>
      </c>
      <c r="C1179" t="s">
        <v>59</v>
      </c>
      <c r="D1179" t="s">
        <v>80</v>
      </c>
      <c r="E1179" t="s">
        <v>62</v>
      </c>
      <c r="F1179" t="s">
        <v>69</v>
      </c>
      <c r="G1179" t="e">
        <v>#N/A</v>
      </c>
      <c r="H1179">
        <v>30</v>
      </c>
      <c r="I1179">
        <v>83</v>
      </c>
      <c r="J1179">
        <v>860.94837277739884</v>
      </c>
    </row>
    <row r="1180" spans="2:10" x14ac:dyDescent="0.35">
      <c r="B1180" t="s">
        <v>27</v>
      </c>
      <c r="C1180" t="s">
        <v>59</v>
      </c>
      <c r="D1180" t="s">
        <v>80</v>
      </c>
      <c r="E1180" t="s">
        <v>62</v>
      </c>
      <c r="F1180" t="s">
        <v>69</v>
      </c>
      <c r="G1180" t="e">
        <v>#N/A</v>
      </c>
      <c r="H1180">
        <v>30</v>
      </c>
      <c r="I1180">
        <v>67</v>
      </c>
      <c r="J1180">
        <v>860.94837277739884</v>
      </c>
    </row>
    <row r="1181" spans="2:10" x14ac:dyDescent="0.35">
      <c r="B1181" t="s">
        <v>27</v>
      </c>
      <c r="C1181" t="s">
        <v>59</v>
      </c>
      <c r="D1181" t="s">
        <v>80</v>
      </c>
      <c r="E1181" t="s">
        <v>62</v>
      </c>
      <c r="F1181" t="s">
        <v>69</v>
      </c>
      <c r="G1181" t="e">
        <v>#N/A</v>
      </c>
      <c r="H1181">
        <v>30</v>
      </c>
      <c r="I1181">
        <v>20</v>
      </c>
      <c r="J1181">
        <v>860.94837277739884</v>
      </c>
    </row>
    <row r="1182" spans="2:10" x14ac:dyDescent="0.35">
      <c r="B1182" t="s">
        <v>5</v>
      </c>
      <c r="C1182" t="s">
        <v>59</v>
      </c>
      <c r="D1182" t="s">
        <v>80</v>
      </c>
      <c r="E1182" t="s">
        <v>84</v>
      </c>
      <c r="F1182" t="s">
        <v>69</v>
      </c>
      <c r="G1182">
        <v>150</v>
      </c>
      <c r="H1182">
        <v>80</v>
      </c>
      <c r="I1182">
        <v>84</v>
      </c>
      <c r="J1182">
        <v>522.54091989379697</v>
      </c>
    </row>
    <row r="1183" spans="2:10" x14ac:dyDescent="0.35">
      <c r="B1183" t="s">
        <v>5</v>
      </c>
      <c r="C1183" t="s">
        <v>59</v>
      </c>
      <c r="D1183" t="s">
        <v>80</v>
      </c>
      <c r="E1183" t="s">
        <v>84</v>
      </c>
      <c r="F1183" t="s">
        <v>69</v>
      </c>
      <c r="G1183">
        <v>375</v>
      </c>
      <c r="H1183">
        <v>80</v>
      </c>
      <c r="I1183">
        <v>84</v>
      </c>
      <c r="J1183">
        <v>796.25283031435731</v>
      </c>
    </row>
    <row r="1184" spans="2:10" x14ac:dyDescent="0.35">
      <c r="B1184" t="s">
        <v>5</v>
      </c>
      <c r="C1184" t="s">
        <v>59</v>
      </c>
      <c r="D1184" t="s">
        <v>80</v>
      </c>
      <c r="E1184" t="s">
        <v>84</v>
      </c>
      <c r="F1184" t="s">
        <v>69</v>
      </c>
      <c r="G1184">
        <v>375</v>
      </c>
      <c r="H1184">
        <v>80</v>
      </c>
      <c r="I1184">
        <v>84</v>
      </c>
      <c r="J1184">
        <v>796.25283031435754</v>
      </c>
    </row>
    <row r="1185" spans="2:10" x14ac:dyDescent="0.35">
      <c r="B1185" t="s">
        <v>5</v>
      </c>
      <c r="C1185" t="s">
        <v>59</v>
      </c>
      <c r="D1185" t="s">
        <v>80</v>
      </c>
      <c r="E1185" t="s">
        <v>84</v>
      </c>
      <c r="F1185" t="s">
        <v>69</v>
      </c>
      <c r="G1185">
        <v>500</v>
      </c>
      <c r="H1185">
        <v>80</v>
      </c>
      <c r="I1185">
        <v>84</v>
      </c>
      <c r="J1185">
        <v>1149.5900237663532</v>
      </c>
    </row>
    <row r="1186" spans="2:10" x14ac:dyDescent="0.35">
      <c r="B1186" t="s">
        <v>5</v>
      </c>
      <c r="C1186" t="s">
        <v>59</v>
      </c>
      <c r="D1186" t="s">
        <v>80</v>
      </c>
      <c r="E1186" t="s">
        <v>84</v>
      </c>
      <c r="F1186" t="s">
        <v>69</v>
      </c>
      <c r="G1186">
        <v>500</v>
      </c>
      <c r="H1186">
        <v>80</v>
      </c>
      <c r="I1186">
        <v>84</v>
      </c>
      <c r="J1186">
        <v>1149.5900237663534</v>
      </c>
    </row>
    <row r="1187" spans="2:10" x14ac:dyDescent="0.35">
      <c r="B1187" t="s">
        <v>5</v>
      </c>
      <c r="C1187" t="s">
        <v>59</v>
      </c>
      <c r="D1187" t="s">
        <v>80</v>
      </c>
      <c r="E1187" t="s">
        <v>84</v>
      </c>
      <c r="F1187" t="s">
        <v>69</v>
      </c>
      <c r="G1187">
        <v>450</v>
      </c>
      <c r="H1187">
        <v>80</v>
      </c>
      <c r="I1187">
        <v>84</v>
      </c>
      <c r="J1187">
        <v>957.99168647196132</v>
      </c>
    </row>
    <row r="1188" spans="2:10" x14ac:dyDescent="0.35">
      <c r="B1188" t="s">
        <v>5</v>
      </c>
      <c r="C1188" t="s">
        <v>59</v>
      </c>
      <c r="D1188" t="s">
        <v>80</v>
      </c>
      <c r="E1188" t="s">
        <v>84</v>
      </c>
      <c r="F1188" t="s">
        <v>69</v>
      </c>
      <c r="G1188">
        <v>450</v>
      </c>
      <c r="H1188">
        <v>80</v>
      </c>
      <c r="I1188">
        <v>84</v>
      </c>
      <c r="J1188">
        <v>957.99168647196109</v>
      </c>
    </row>
    <row r="1189" spans="2:10" x14ac:dyDescent="0.35">
      <c r="B1189" t="s">
        <v>5</v>
      </c>
      <c r="C1189" t="s">
        <v>59</v>
      </c>
      <c r="D1189" t="s">
        <v>80</v>
      </c>
      <c r="E1189" t="s">
        <v>84</v>
      </c>
      <c r="F1189" t="s">
        <v>69</v>
      </c>
      <c r="G1189">
        <v>400</v>
      </c>
      <c r="H1189">
        <v>80</v>
      </c>
      <c r="I1189">
        <v>84</v>
      </c>
      <c r="J1189">
        <v>945.55023599829929</v>
      </c>
    </row>
    <row r="1190" spans="2:10" x14ac:dyDescent="0.35">
      <c r="B1190" t="s">
        <v>5</v>
      </c>
      <c r="C1190" t="s">
        <v>59</v>
      </c>
      <c r="D1190" t="s">
        <v>80</v>
      </c>
      <c r="E1190" t="s">
        <v>84</v>
      </c>
      <c r="F1190" t="s">
        <v>69</v>
      </c>
      <c r="G1190">
        <v>400</v>
      </c>
      <c r="H1190">
        <v>80</v>
      </c>
      <c r="I1190">
        <v>84</v>
      </c>
      <c r="J1190">
        <v>945.55023599829951</v>
      </c>
    </row>
    <row r="1191" spans="2:10" x14ac:dyDescent="0.35">
      <c r="B1191" t="s">
        <v>5</v>
      </c>
      <c r="C1191" t="s">
        <v>59</v>
      </c>
      <c r="D1191" t="s">
        <v>80</v>
      </c>
      <c r="E1191" t="s">
        <v>84</v>
      </c>
      <c r="F1191" t="s">
        <v>69</v>
      </c>
      <c r="G1191">
        <v>600</v>
      </c>
      <c r="H1191">
        <v>80</v>
      </c>
      <c r="I1191">
        <v>84</v>
      </c>
      <c r="J1191">
        <v>1352.3856664870416</v>
      </c>
    </row>
    <row r="1192" spans="2:10" x14ac:dyDescent="0.35">
      <c r="B1192" t="s">
        <v>5</v>
      </c>
      <c r="C1192" t="s">
        <v>59</v>
      </c>
      <c r="D1192" t="s">
        <v>80</v>
      </c>
      <c r="E1192" t="s">
        <v>84</v>
      </c>
      <c r="F1192" t="s">
        <v>69</v>
      </c>
      <c r="G1192">
        <v>150</v>
      </c>
      <c r="H1192">
        <v>80</v>
      </c>
      <c r="I1192">
        <v>84</v>
      </c>
      <c r="J1192">
        <v>522.54091989379708</v>
      </c>
    </row>
    <row r="1193" spans="2:10" x14ac:dyDescent="0.35">
      <c r="B1193" t="s">
        <v>5</v>
      </c>
      <c r="C1193" t="s">
        <v>59</v>
      </c>
      <c r="D1193" t="s">
        <v>80</v>
      </c>
      <c r="E1193" t="s">
        <v>84</v>
      </c>
      <c r="F1193" t="s">
        <v>69</v>
      </c>
      <c r="G1193">
        <v>50</v>
      </c>
      <c r="H1193">
        <v>80</v>
      </c>
      <c r="I1193" t="e">
        <v>#N/A</v>
      </c>
      <c r="J1193">
        <v>0</v>
      </c>
    </row>
    <row r="1194" spans="2:10" x14ac:dyDescent="0.35">
      <c r="B1194" t="s">
        <v>5</v>
      </c>
      <c r="C1194" t="s">
        <v>59</v>
      </c>
      <c r="D1194" t="s">
        <v>80</v>
      </c>
      <c r="E1194" t="s">
        <v>84</v>
      </c>
      <c r="F1194" t="s">
        <v>69</v>
      </c>
      <c r="G1194">
        <v>200</v>
      </c>
      <c r="H1194">
        <v>80</v>
      </c>
      <c r="I1194">
        <v>84</v>
      </c>
      <c r="J1194">
        <v>670.5941805303728</v>
      </c>
    </row>
    <row r="1195" spans="2:10" x14ac:dyDescent="0.35">
      <c r="B1195" t="s">
        <v>5</v>
      </c>
      <c r="C1195" t="s">
        <v>59</v>
      </c>
      <c r="D1195" t="s">
        <v>80</v>
      </c>
      <c r="E1195" t="s">
        <v>84</v>
      </c>
      <c r="F1195" t="s">
        <v>69</v>
      </c>
      <c r="G1195">
        <v>200</v>
      </c>
      <c r="H1195">
        <v>80</v>
      </c>
      <c r="I1195">
        <v>84</v>
      </c>
      <c r="J1195">
        <v>670.59418053037291</v>
      </c>
    </row>
    <row r="1196" spans="2:10" x14ac:dyDescent="0.35">
      <c r="B1196" t="s">
        <v>5</v>
      </c>
      <c r="C1196" t="s">
        <v>59</v>
      </c>
      <c r="D1196" t="s">
        <v>80</v>
      </c>
      <c r="E1196" t="s">
        <v>84</v>
      </c>
      <c r="F1196" t="s">
        <v>69</v>
      </c>
      <c r="G1196">
        <v>100</v>
      </c>
      <c r="H1196">
        <v>80</v>
      </c>
      <c r="I1196">
        <v>84</v>
      </c>
      <c r="J1196">
        <v>277.4443455626589</v>
      </c>
    </row>
    <row r="1197" spans="2:10" x14ac:dyDescent="0.35">
      <c r="B1197" t="s">
        <v>5</v>
      </c>
      <c r="C1197" t="s">
        <v>59</v>
      </c>
      <c r="D1197" t="s">
        <v>80</v>
      </c>
      <c r="E1197" t="s">
        <v>84</v>
      </c>
      <c r="F1197" t="s">
        <v>69</v>
      </c>
      <c r="G1197">
        <v>50</v>
      </c>
      <c r="H1197">
        <v>80</v>
      </c>
      <c r="I1197">
        <v>88</v>
      </c>
      <c r="J1197">
        <v>213.99294814698354</v>
      </c>
    </row>
    <row r="1198" spans="2:10" x14ac:dyDescent="0.35">
      <c r="B1198" t="s">
        <v>5</v>
      </c>
      <c r="C1198" t="s">
        <v>59</v>
      </c>
      <c r="D1198" t="s">
        <v>80</v>
      </c>
      <c r="E1198" t="s">
        <v>84</v>
      </c>
      <c r="F1198" t="s">
        <v>69</v>
      </c>
      <c r="G1198">
        <v>200</v>
      </c>
      <c r="H1198">
        <v>80</v>
      </c>
      <c r="I1198">
        <v>88</v>
      </c>
      <c r="J1198">
        <v>670.59418053037291</v>
      </c>
    </row>
    <row r="1199" spans="2:10" x14ac:dyDescent="0.35">
      <c r="B1199" t="s">
        <v>5</v>
      </c>
      <c r="C1199" t="s">
        <v>59</v>
      </c>
      <c r="D1199" t="s">
        <v>80</v>
      </c>
      <c r="E1199" t="s">
        <v>84</v>
      </c>
      <c r="F1199" t="s">
        <v>69</v>
      </c>
      <c r="G1199">
        <v>200</v>
      </c>
      <c r="H1199">
        <v>80</v>
      </c>
      <c r="I1199">
        <v>84</v>
      </c>
      <c r="J1199">
        <v>670.59418053037302</v>
      </c>
    </row>
    <row r="1200" spans="2:10" x14ac:dyDescent="0.35">
      <c r="B1200" t="s">
        <v>5</v>
      </c>
      <c r="C1200" t="s">
        <v>59</v>
      </c>
      <c r="D1200" t="s">
        <v>80</v>
      </c>
      <c r="E1200" t="s">
        <v>84</v>
      </c>
      <c r="F1200" t="s">
        <v>69</v>
      </c>
      <c r="G1200">
        <v>50</v>
      </c>
      <c r="H1200">
        <v>80</v>
      </c>
      <c r="I1200">
        <v>84</v>
      </c>
      <c r="J1200">
        <v>213.99294814698354</v>
      </c>
    </row>
    <row r="1201" spans="2:10" x14ac:dyDescent="0.35">
      <c r="B1201" t="s">
        <v>5</v>
      </c>
      <c r="C1201" t="s">
        <v>59</v>
      </c>
      <c r="D1201" t="s">
        <v>80</v>
      </c>
      <c r="E1201" t="s">
        <v>84</v>
      </c>
      <c r="F1201" t="s">
        <v>69</v>
      </c>
      <c r="G1201">
        <v>100</v>
      </c>
      <c r="H1201">
        <v>80</v>
      </c>
      <c r="I1201">
        <v>88</v>
      </c>
      <c r="J1201">
        <v>277.4443455626589</v>
      </c>
    </row>
    <row r="1202" spans="2:10" x14ac:dyDescent="0.35">
      <c r="B1202" t="s">
        <v>5</v>
      </c>
      <c r="C1202" t="s">
        <v>59</v>
      </c>
      <c r="D1202" t="s">
        <v>80</v>
      </c>
      <c r="E1202" t="s">
        <v>84</v>
      </c>
      <c r="F1202" t="s">
        <v>69</v>
      </c>
      <c r="G1202">
        <v>50</v>
      </c>
      <c r="H1202">
        <v>80</v>
      </c>
      <c r="I1202">
        <v>74</v>
      </c>
      <c r="J1202">
        <v>213.99294814698359</v>
      </c>
    </row>
    <row r="1203" spans="2:10" x14ac:dyDescent="0.35">
      <c r="B1203" t="s">
        <v>5</v>
      </c>
      <c r="C1203" t="s">
        <v>59</v>
      </c>
      <c r="D1203" t="s">
        <v>80</v>
      </c>
      <c r="E1203" t="s">
        <v>84</v>
      </c>
      <c r="F1203" t="s">
        <v>69</v>
      </c>
      <c r="G1203">
        <v>100</v>
      </c>
      <c r="H1203">
        <v>80</v>
      </c>
      <c r="I1203">
        <v>74</v>
      </c>
      <c r="J1203">
        <v>277.44434556265895</v>
      </c>
    </row>
    <row r="1204" spans="2:10" x14ac:dyDescent="0.35">
      <c r="B1204" t="s">
        <v>5</v>
      </c>
      <c r="C1204" t="s">
        <v>59</v>
      </c>
      <c r="D1204" t="s">
        <v>80</v>
      </c>
      <c r="E1204" t="s">
        <v>84</v>
      </c>
      <c r="F1204" t="s">
        <v>69</v>
      </c>
      <c r="G1204">
        <v>32</v>
      </c>
      <c r="H1204">
        <v>80</v>
      </c>
      <c r="I1204">
        <v>74</v>
      </c>
      <c r="J1204">
        <v>213.99294814698357</v>
      </c>
    </row>
    <row r="1205" spans="2:10" x14ac:dyDescent="0.35">
      <c r="B1205" t="s">
        <v>5</v>
      </c>
      <c r="C1205" t="s">
        <v>59</v>
      </c>
      <c r="D1205" t="s">
        <v>80</v>
      </c>
      <c r="E1205" t="s">
        <v>84</v>
      </c>
      <c r="F1205" t="s">
        <v>69</v>
      </c>
      <c r="G1205">
        <v>32</v>
      </c>
      <c r="H1205">
        <v>80</v>
      </c>
      <c r="I1205" t="e">
        <v>#N/A</v>
      </c>
      <c r="J1205">
        <v>0</v>
      </c>
    </row>
    <row r="1206" spans="2:10" x14ac:dyDescent="0.35">
      <c r="B1206" t="s">
        <v>5</v>
      </c>
      <c r="C1206" t="s">
        <v>59</v>
      </c>
      <c r="D1206" t="s">
        <v>80</v>
      </c>
      <c r="E1206" t="s">
        <v>84</v>
      </c>
      <c r="F1206" t="s">
        <v>69</v>
      </c>
      <c r="G1206">
        <v>25</v>
      </c>
      <c r="H1206">
        <v>80</v>
      </c>
      <c r="I1206" t="e">
        <v>#N/A</v>
      </c>
      <c r="J1206">
        <v>0</v>
      </c>
    </row>
    <row r="1207" spans="2:10" x14ac:dyDescent="0.35">
      <c r="B1207" t="s">
        <v>5</v>
      </c>
      <c r="C1207" t="s">
        <v>59</v>
      </c>
      <c r="D1207" t="s">
        <v>80</v>
      </c>
      <c r="E1207" t="s">
        <v>84</v>
      </c>
      <c r="F1207" t="s">
        <v>69</v>
      </c>
      <c r="G1207">
        <v>100</v>
      </c>
      <c r="H1207">
        <v>80</v>
      </c>
      <c r="I1207">
        <v>74</v>
      </c>
      <c r="J1207">
        <v>277.4443455626589</v>
      </c>
    </row>
    <row r="1208" spans="2:10" x14ac:dyDescent="0.35">
      <c r="B1208" t="s">
        <v>5</v>
      </c>
      <c r="C1208" t="s">
        <v>59</v>
      </c>
      <c r="D1208" t="s">
        <v>80</v>
      </c>
      <c r="E1208" t="s">
        <v>84</v>
      </c>
      <c r="F1208" t="s">
        <v>69</v>
      </c>
      <c r="G1208">
        <v>50</v>
      </c>
      <c r="H1208">
        <v>80</v>
      </c>
      <c r="I1208">
        <v>74</v>
      </c>
      <c r="J1208">
        <v>213.99294814698357</v>
      </c>
    </row>
    <row r="1209" spans="2:10" x14ac:dyDescent="0.35">
      <c r="B1209" t="s">
        <v>5</v>
      </c>
      <c r="C1209" t="s">
        <v>59</v>
      </c>
      <c r="D1209" t="s">
        <v>80</v>
      </c>
      <c r="E1209" t="s">
        <v>84</v>
      </c>
      <c r="F1209" t="s">
        <v>69</v>
      </c>
      <c r="G1209">
        <v>250</v>
      </c>
      <c r="H1209">
        <v>80</v>
      </c>
      <c r="I1209">
        <v>74</v>
      </c>
      <c r="J1209">
        <v>619.58423358835933</v>
      </c>
    </row>
    <row r="1210" spans="2:10" x14ac:dyDescent="0.35">
      <c r="B1210" t="s">
        <v>5</v>
      </c>
      <c r="C1210" t="s">
        <v>59</v>
      </c>
      <c r="D1210" t="s">
        <v>80</v>
      </c>
      <c r="E1210" t="s">
        <v>84</v>
      </c>
      <c r="F1210" t="s">
        <v>69</v>
      </c>
      <c r="G1210">
        <v>250</v>
      </c>
      <c r="H1210">
        <v>80</v>
      </c>
      <c r="I1210">
        <v>74</v>
      </c>
      <c r="J1210">
        <v>619.5842335883591</v>
      </c>
    </row>
    <row r="1211" spans="2:10" x14ac:dyDescent="0.35">
      <c r="B1211" t="s">
        <v>5</v>
      </c>
      <c r="C1211" t="s">
        <v>59</v>
      </c>
      <c r="D1211" t="s">
        <v>80</v>
      </c>
      <c r="E1211" t="s">
        <v>84</v>
      </c>
      <c r="F1211" t="s">
        <v>69</v>
      </c>
      <c r="G1211">
        <v>150</v>
      </c>
      <c r="H1211">
        <v>80</v>
      </c>
      <c r="I1211">
        <v>74</v>
      </c>
      <c r="J1211">
        <v>522.54091989379697</v>
      </c>
    </row>
    <row r="1212" spans="2:10" x14ac:dyDescent="0.35">
      <c r="B1212" t="s">
        <v>5</v>
      </c>
      <c r="C1212" t="s">
        <v>59</v>
      </c>
      <c r="D1212" t="s">
        <v>80</v>
      </c>
      <c r="E1212" t="s">
        <v>84</v>
      </c>
      <c r="F1212" t="s">
        <v>69</v>
      </c>
      <c r="G1212">
        <v>100</v>
      </c>
      <c r="H1212">
        <v>80</v>
      </c>
      <c r="I1212">
        <v>74</v>
      </c>
      <c r="J1212">
        <v>277.44434556265901</v>
      </c>
    </row>
    <row r="1213" spans="2:10" x14ac:dyDescent="0.35">
      <c r="B1213" t="s">
        <v>5</v>
      </c>
      <c r="C1213" t="s">
        <v>59</v>
      </c>
      <c r="D1213" t="s">
        <v>80</v>
      </c>
      <c r="E1213" t="s">
        <v>84</v>
      </c>
      <c r="F1213" t="s">
        <v>69</v>
      </c>
      <c r="G1213">
        <v>150</v>
      </c>
      <c r="H1213">
        <v>80</v>
      </c>
      <c r="I1213" t="e">
        <v>#N/A</v>
      </c>
      <c r="J1213">
        <v>0</v>
      </c>
    </row>
    <row r="1214" spans="2:10" x14ac:dyDescent="0.35">
      <c r="B1214" t="s">
        <v>5</v>
      </c>
      <c r="C1214" t="s">
        <v>59</v>
      </c>
      <c r="D1214" t="s">
        <v>80</v>
      </c>
      <c r="E1214" t="s">
        <v>84</v>
      </c>
      <c r="F1214" t="s">
        <v>69</v>
      </c>
      <c r="G1214">
        <v>300</v>
      </c>
      <c r="H1214">
        <v>80</v>
      </c>
      <c r="I1214">
        <v>80</v>
      </c>
      <c r="J1214">
        <v>712.89511214082313</v>
      </c>
    </row>
    <row r="1215" spans="2:10" x14ac:dyDescent="0.35">
      <c r="B1215" t="s">
        <v>5</v>
      </c>
      <c r="C1215" t="s">
        <v>59</v>
      </c>
      <c r="D1215" t="s">
        <v>80</v>
      </c>
      <c r="E1215" t="s">
        <v>84</v>
      </c>
      <c r="F1215" t="s">
        <v>69</v>
      </c>
      <c r="G1215">
        <v>300</v>
      </c>
      <c r="H1215">
        <v>80</v>
      </c>
      <c r="I1215">
        <v>74</v>
      </c>
      <c r="J1215">
        <v>712.89511214082313</v>
      </c>
    </row>
    <row r="1216" spans="2:10" x14ac:dyDescent="0.35">
      <c r="B1216" t="s">
        <v>5</v>
      </c>
      <c r="C1216" t="s">
        <v>59</v>
      </c>
      <c r="D1216" t="s">
        <v>80</v>
      </c>
      <c r="E1216" t="s">
        <v>84</v>
      </c>
      <c r="F1216" t="s">
        <v>69</v>
      </c>
      <c r="G1216">
        <v>100</v>
      </c>
      <c r="H1216">
        <v>80</v>
      </c>
      <c r="I1216">
        <v>84</v>
      </c>
      <c r="J1216">
        <v>277.44434556265895</v>
      </c>
    </row>
    <row r="1217" spans="2:10" x14ac:dyDescent="0.35">
      <c r="B1217" t="s">
        <v>5</v>
      </c>
      <c r="C1217" t="s">
        <v>59</v>
      </c>
      <c r="D1217" t="s">
        <v>80</v>
      </c>
      <c r="E1217" t="s">
        <v>84</v>
      </c>
      <c r="F1217" t="s">
        <v>69</v>
      </c>
      <c r="G1217">
        <v>50</v>
      </c>
      <c r="H1217">
        <v>80</v>
      </c>
      <c r="I1217">
        <v>84</v>
      </c>
      <c r="J1217">
        <v>213.99294814698357</v>
      </c>
    </row>
    <row r="1218" spans="2:10" x14ac:dyDescent="0.35">
      <c r="B1218" t="s">
        <v>5</v>
      </c>
      <c r="C1218" t="s">
        <v>59</v>
      </c>
      <c r="D1218" t="s">
        <v>80</v>
      </c>
      <c r="E1218" t="s">
        <v>84</v>
      </c>
      <c r="F1218" t="s">
        <v>69</v>
      </c>
      <c r="G1218">
        <v>100</v>
      </c>
      <c r="H1218">
        <v>80</v>
      </c>
      <c r="I1218" t="e">
        <v>#N/A</v>
      </c>
      <c r="J1218">
        <v>0</v>
      </c>
    </row>
    <row r="1219" spans="2:10" x14ac:dyDescent="0.35">
      <c r="B1219" t="s">
        <v>5</v>
      </c>
      <c r="C1219" t="s">
        <v>59</v>
      </c>
      <c r="D1219" t="s">
        <v>80</v>
      </c>
      <c r="E1219" t="s">
        <v>84</v>
      </c>
      <c r="F1219" t="s">
        <v>69</v>
      </c>
      <c r="G1219">
        <v>100</v>
      </c>
      <c r="H1219">
        <v>80</v>
      </c>
      <c r="I1219">
        <v>63</v>
      </c>
      <c r="J1219">
        <v>277.4443455626589</v>
      </c>
    </row>
    <row r="1220" spans="2:10" x14ac:dyDescent="0.35">
      <c r="B1220" t="s">
        <v>5</v>
      </c>
      <c r="C1220" t="s">
        <v>59</v>
      </c>
      <c r="D1220" t="s">
        <v>80</v>
      </c>
      <c r="E1220" t="s">
        <v>84</v>
      </c>
      <c r="F1220" t="s">
        <v>69</v>
      </c>
      <c r="G1220">
        <v>100</v>
      </c>
      <c r="H1220">
        <v>80</v>
      </c>
      <c r="I1220">
        <v>85</v>
      </c>
      <c r="J1220">
        <v>277.44434556265895</v>
      </c>
    </row>
    <row r="1221" spans="2:10" x14ac:dyDescent="0.35">
      <c r="B1221" t="s">
        <v>5</v>
      </c>
      <c r="C1221" t="s">
        <v>59</v>
      </c>
      <c r="D1221" t="s">
        <v>80</v>
      </c>
      <c r="E1221" t="s">
        <v>84</v>
      </c>
      <c r="F1221" t="s">
        <v>69</v>
      </c>
      <c r="G1221">
        <v>100</v>
      </c>
      <c r="H1221">
        <v>80</v>
      </c>
      <c r="I1221">
        <v>79</v>
      </c>
      <c r="J1221">
        <v>277.4443455626589</v>
      </c>
    </row>
    <row r="1222" spans="2:10" x14ac:dyDescent="0.35">
      <c r="B1222" t="s">
        <v>5</v>
      </c>
      <c r="C1222" t="s">
        <v>59</v>
      </c>
      <c r="D1222" t="s">
        <v>80</v>
      </c>
      <c r="E1222" t="s">
        <v>84</v>
      </c>
      <c r="F1222" t="s">
        <v>69</v>
      </c>
      <c r="G1222">
        <v>20</v>
      </c>
      <c r="H1222">
        <v>80</v>
      </c>
      <c r="I1222">
        <v>84</v>
      </c>
      <c r="J1222">
        <v>207.77222291015261</v>
      </c>
    </row>
    <row r="1223" spans="2:10" x14ac:dyDescent="0.35">
      <c r="B1223" t="s">
        <v>5</v>
      </c>
      <c r="C1223" t="s">
        <v>59</v>
      </c>
      <c r="D1223" t="s">
        <v>80</v>
      </c>
      <c r="E1223" t="s">
        <v>84</v>
      </c>
      <c r="F1223" t="s">
        <v>69</v>
      </c>
      <c r="G1223">
        <v>125</v>
      </c>
      <c r="H1223">
        <v>80</v>
      </c>
      <c r="I1223">
        <v>79</v>
      </c>
      <c r="J1223">
        <v>518.80848475169842</v>
      </c>
    </row>
    <row r="1224" spans="2:10" x14ac:dyDescent="0.35">
      <c r="B1224" t="s">
        <v>5</v>
      </c>
      <c r="C1224" t="s">
        <v>59</v>
      </c>
      <c r="D1224" t="s">
        <v>80</v>
      </c>
      <c r="E1224" t="s">
        <v>84</v>
      </c>
      <c r="F1224" t="s">
        <v>69</v>
      </c>
      <c r="G1224">
        <v>125</v>
      </c>
      <c r="H1224">
        <v>80</v>
      </c>
      <c r="I1224">
        <v>79</v>
      </c>
      <c r="J1224">
        <v>518.80848475169853</v>
      </c>
    </row>
    <row r="1225" spans="2:10" x14ac:dyDescent="0.35">
      <c r="B1225" t="s">
        <v>5</v>
      </c>
      <c r="C1225" t="s">
        <v>59</v>
      </c>
      <c r="D1225" t="s">
        <v>80</v>
      </c>
      <c r="E1225" t="s">
        <v>84</v>
      </c>
      <c r="F1225" t="s">
        <v>69</v>
      </c>
      <c r="G1225">
        <v>100</v>
      </c>
      <c r="H1225">
        <v>80</v>
      </c>
      <c r="I1225">
        <v>123</v>
      </c>
      <c r="J1225">
        <v>277.4443455626589</v>
      </c>
    </row>
    <row r="1226" spans="2:10" x14ac:dyDescent="0.35">
      <c r="B1226" t="s">
        <v>5</v>
      </c>
      <c r="C1226" t="s">
        <v>59</v>
      </c>
      <c r="D1226" t="s">
        <v>80</v>
      </c>
      <c r="E1226" t="s">
        <v>84</v>
      </c>
      <c r="F1226" t="s">
        <v>69</v>
      </c>
      <c r="G1226">
        <v>150</v>
      </c>
      <c r="H1226">
        <v>80</v>
      </c>
      <c r="I1226">
        <v>63</v>
      </c>
      <c r="J1226">
        <v>522.54091989379697</v>
      </c>
    </row>
    <row r="1227" spans="2:10" x14ac:dyDescent="0.35">
      <c r="B1227" t="s">
        <v>5</v>
      </c>
      <c r="C1227" t="s">
        <v>59</v>
      </c>
      <c r="D1227" t="s">
        <v>80</v>
      </c>
      <c r="E1227" t="s">
        <v>84</v>
      </c>
      <c r="F1227" t="s">
        <v>69</v>
      </c>
      <c r="G1227">
        <v>100</v>
      </c>
      <c r="H1227">
        <v>80</v>
      </c>
      <c r="I1227">
        <v>63</v>
      </c>
      <c r="J1227">
        <v>277.44434556265895</v>
      </c>
    </row>
    <row r="1228" spans="2:10" x14ac:dyDescent="0.35">
      <c r="B1228" t="s">
        <v>5</v>
      </c>
      <c r="C1228" t="s">
        <v>59</v>
      </c>
      <c r="D1228" t="s">
        <v>80</v>
      </c>
      <c r="E1228" t="s">
        <v>84</v>
      </c>
      <c r="F1228" t="s">
        <v>69</v>
      </c>
      <c r="G1228">
        <v>100</v>
      </c>
      <c r="H1228">
        <v>80</v>
      </c>
      <c r="I1228">
        <v>84</v>
      </c>
      <c r="J1228">
        <v>277.44434556265884</v>
      </c>
    </row>
    <row r="1229" spans="2:10" x14ac:dyDescent="0.35">
      <c r="B1229" t="s">
        <v>5</v>
      </c>
      <c r="C1229" t="s">
        <v>59</v>
      </c>
      <c r="D1229" t="s">
        <v>80</v>
      </c>
      <c r="E1229" t="s">
        <v>84</v>
      </c>
      <c r="F1229" t="s">
        <v>69</v>
      </c>
      <c r="G1229">
        <v>150</v>
      </c>
      <c r="H1229">
        <v>80</v>
      </c>
      <c r="I1229">
        <v>63</v>
      </c>
      <c r="J1229">
        <v>522.54091989379708</v>
      </c>
    </row>
    <row r="1230" spans="2:10" x14ac:dyDescent="0.35">
      <c r="B1230" t="s">
        <v>5</v>
      </c>
      <c r="C1230" t="s">
        <v>59</v>
      </c>
      <c r="D1230" t="s">
        <v>80</v>
      </c>
      <c r="E1230" t="s">
        <v>84</v>
      </c>
      <c r="F1230" t="s">
        <v>69</v>
      </c>
      <c r="G1230">
        <v>60</v>
      </c>
      <c r="H1230">
        <v>80</v>
      </c>
      <c r="I1230" t="e">
        <v>#N/A</v>
      </c>
      <c r="J1230">
        <v>0</v>
      </c>
    </row>
    <row r="1231" spans="2:10" x14ac:dyDescent="0.35">
      <c r="B1231" t="s">
        <v>5</v>
      </c>
      <c r="C1231" t="s">
        <v>59</v>
      </c>
      <c r="D1231" t="s">
        <v>80</v>
      </c>
      <c r="E1231" t="s">
        <v>84</v>
      </c>
      <c r="F1231" t="s">
        <v>69</v>
      </c>
      <c r="G1231">
        <v>300</v>
      </c>
      <c r="H1231">
        <v>80</v>
      </c>
      <c r="I1231">
        <v>84</v>
      </c>
      <c r="J1231">
        <v>712.89511214082313</v>
      </c>
    </row>
    <row r="1232" spans="2:10" x14ac:dyDescent="0.35">
      <c r="B1232" t="s">
        <v>5</v>
      </c>
      <c r="C1232" t="s">
        <v>59</v>
      </c>
      <c r="D1232" t="s">
        <v>80</v>
      </c>
      <c r="E1232" t="s">
        <v>84</v>
      </c>
      <c r="F1232" t="s">
        <v>69</v>
      </c>
      <c r="G1232">
        <v>100</v>
      </c>
      <c r="H1232">
        <v>80</v>
      </c>
      <c r="I1232">
        <v>80</v>
      </c>
      <c r="J1232">
        <v>277.44434556265884</v>
      </c>
    </row>
    <row r="1233" spans="2:10" x14ac:dyDescent="0.35">
      <c r="B1233" t="s">
        <v>5</v>
      </c>
      <c r="C1233" t="s">
        <v>59</v>
      </c>
      <c r="D1233" t="s">
        <v>80</v>
      </c>
      <c r="E1233" t="s">
        <v>84</v>
      </c>
      <c r="F1233" t="s">
        <v>69</v>
      </c>
      <c r="G1233">
        <v>200</v>
      </c>
      <c r="H1233">
        <v>80</v>
      </c>
      <c r="I1233">
        <v>85</v>
      </c>
      <c r="J1233">
        <v>670.59418053037291</v>
      </c>
    </row>
    <row r="1234" spans="2:10" x14ac:dyDescent="0.35">
      <c r="B1234" t="s">
        <v>5</v>
      </c>
      <c r="C1234" t="s">
        <v>59</v>
      </c>
      <c r="D1234" t="s">
        <v>80</v>
      </c>
      <c r="E1234" t="s">
        <v>84</v>
      </c>
      <c r="F1234" t="s">
        <v>69</v>
      </c>
      <c r="G1234">
        <v>50</v>
      </c>
      <c r="H1234">
        <v>80</v>
      </c>
      <c r="I1234">
        <v>85</v>
      </c>
      <c r="J1234">
        <v>213.99294814698354</v>
      </c>
    </row>
    <row r="1235" spans="2:10" x14ac:dyDescent="0.35">
      <c r="B1235" t="s">
        <v>5</v>
      </c>
      <c r="C1235" t="s">
        <v>59</v>
      </c>
      <c r="D1235" t="s">
        <v>80</v>
      </c>
      <c r="E1235" t="s">
        <v>84</v>
      </c>
      <c r="F1235" t="s">
        <v>69</v>
      </c>
      <c r="G1235">
        <v>50</v>
      </c>
      <c r="H1235">
        <v>80</v>
      </c>
      <c r="I1235">
        <v>85</v>
      </c>
      <c r="J1235">
        <v>213.99294814698357</v>
      </c>
    </row>
    <row r="1236" spans="2:10" x14ac:dyDescent="0.35">
      <c r="B1236" t="s">
        <v>5</v>
      </c>
      <c r="C1236" t="s">
        <v>59</v>
      </c>
      <c r="D1236" t="s">
        <v>80</v>
      </c>
      <c r="E1236" t="s">
        <v>84</v>
      </c>
      <c r="F1236" t="s">
        <v>69</v>
      </c>
      <c r="G1236">
        <v>50</v>
      </c>
      <c r="H1236">
        <v>80</v>
      </c>
      <c r="I1236">
        <v>84</v>
      </c>
      <c r="J1236">
        <v>213.99294814698359</v>
      </c>
    </row>
    <row r="1237" spans="2:10" x14ac:dyDescent="0.35">
      <c r="B1237" t="s">
        <v>5</v>
      </c>
      <c r="C1237" t="s">
        <v>59</v>
      </c>
      <c r="D1237" t="s">
        <v>80</v>
      </c>
      <c r="E1237" t="s">
        <v>84</v>
      </c>
      <c r="F1237" t="s">
        <v>69</v>
      </c>
      <c r="G1237">
        <v>20</v>
      </c>
      <c r="H1237">
        <v>80</v>
      </c>
      <c r="I1237">
        <v>84</v>
      </c>
      <c r="J1237">
        <v>207.77222291015264</v>
      </c>
    </row>
    <row r="1238" spans="2:10" x14ac:dyDescent="0.35">
      <c r="B1238" t="s">
        <v>5</v>
      </c>
      <c r="C1238" t="s">
        <v>59</v>
      </c>
      <c r="D1238" t="s">
        <v>80</v>
      </c>
      <c r="E1238" t="s">
        <v>84</v>
      </c>
      <c r="F1238" t="s">
        <v>69</v>
      </c>
      <c r="G1238">
        <v>50</v>
      </c>
      <c r="H1238">
        <v>80</v>
      </c>
      <c r="I1238">
        <v>84</v>
      </c>
      <c r="J1238">
        <v>213.99294814698348</v>
      </c>
    </row>
    <row r="1239" spans="2:10" x14ac:dyDescent="0.35">
      <c r="B1239" t="s">
        <v>5</v>
      </c>
      <c r="C1239" t="s">
        <v>59</v>
      </c>
      <c r="D1239" t="s">
        <v>80</v>
      </c>
      <c r="E1239" t="s">
        <v>84</v>
      </c>
      <c r="F1239" t="s">
        <v>69</v>
      </c>
      <c r="G1239">
        <v>200</v>
      </c>
      <c r="H1239">
        <v>80</v>
      </c>
      <c r="I1239">
        <v>101</v>
      </c>
      <c r="J1239">
        <v>670.59418053037291</v>
      </c>
    </row>
    <row r="1240" spans="2:10" x14ac:dyDescent="0.35">
      <c r="B1240" t="s">
        <v>5</v>
      </c>
      <c r="C1240" t="s">
        <v>59</v>
      </c>
      <c r="D1240" t="s">
        <v>80</v>
      </c>
      <c r="E1240" t="s">
        <v>84</v>
      </c>
      <c r="F1240" t="s">
        <v>69</v>
      </c>
      <c r="G1240">
        <v>250</v>
      </c>
      <c r="H1240">
        <v>80</v>
      </c>
      <c r="I1240">
        <v>75</v>
      </c>
      <c r="J1240">
        <v>619.58423358835933</v>
      </c>
    </row>
    <row r="1241" spans="2:10" x14ac:dyDescent="0.35">
      <c r="B1241" t="s">
        <v>5</v>
      </c>
      <c r="C1241" t="s">
        <v>59</v>
      </c>
      <c r="D1241" t="s">
        <v>80</v>
      </c>
      <c r="E1241" t="s">
        <v>84</v>
      </c>
      <c r="F1241" t="s">
        <v>69</v>
      </c>
      <c r="G1241">
        <v>38</v>
      </c>
      <c r="H1241">
        <v>80</v>
      </c>
      <c r="I1241" t="e">
        <v>#N/A</v>
      </c>
      <c r="J1241">
        <v>0</v>
      </c>
    </row>
    <row r="1242" spans="2:10" x14ac:dyDescent="0.35">
      <c r="B1242" t="s">
        <v>5</v>
      </c>
      <c r="C1242" t="s">
        <v>59</v>
      </c>
      <c r="D1242" t="s">
        <v>80</v>
      </c>
      <c r="E1242" t="s">
        <v>84</v>
      </c>
      <c r="F1242" t="s">
        <v>69</v>
      </c>
      <c r="G1242">
        <v>50</v>
      </c>
      <c r="H1242">
        <v>80</v>
      </c>
      <c r="I1242">
        <v>95</v>
      </c>
      <c r="J1242">
        <v>213.99294814698354</v>
      </c>
    </row>
    <row r="1243" spans="2:10" x14ac:dyDescent="0.35">
      <c r="B1243" t="s">
        <v>5</v>
      </c>
      <c r="C1243" t="s">
        <v>59</v>
      </c>
      <c r="D1243" t="s">
        <v>80</v>
      </c>
      <c r="E1243" t="s">
        <v>84</v>
      </c>
      <c r="F1243" t="s">
        <v>69</v>
      </c>
      <c r="G1243">
        <v>250</v>
      </c>
      <c r="H1243">
        <v>80</v>
      </c>
      <c r="I1243">
        <v>84</v>
      </c>
      <c r="J1243">
        <v>619.58423358835944</v>
      </c>
    </row>
    <row r="1244" spans="2:10" x14ac:dyDescent="0.35">
      <c r="B1244" t="s">
        <v>5</v>
      </c>
      <c r="C1244" t="s">
        <v>59</v>
      </c>
      <c r="D1244" t="s">
        <v>80</v>
      </c>
      <c r="E1244" t="s">
        <v>84</v>
      </c>
      <c r="F1244" t="s">
        <v>69</v>
      </c>
      <c r="G1244">
        <v>250</v>
      </c>
      <c r="H1244">
        <v>80</v>
      </c>
      <c r="I1244">
        <v>63</v>
      </c>
      <c r="J1244">
        <v>619.58423358835933</v>
      </c>
    </row>
    <row r="1245" spans="2:10" x14ac:dyDescent="0.35">
      <c r="B1245" t="s">
        <v>5</v>
      </c>
      <c r="C1245" t="s">
        <v>59</v>
      </c>
      <c r="D1245" t="s">
        <v>80</v>
      </c>
      <c r="E1245" t="s">
        <v>84</v>
      </c>
      <c r="F1245" t="s">
        <v>69</v>
      </c>
      <c r="G1245">
        <v>32</v>
      </c>
      <c r="H1245">
        <v>80</v>
      </c>
      <c r="I1245">
        <v>74</v>
      </c>
      <c r="J1245">
        <v>213.99294814698354</v>
      </c>
    </row>
    <row r="1246" spans="2:10" x14ac:dyDescent="0.35">
      <c r="B1246" t="s">
        <v>5</v>
      </c>
      <c r="C1246" t="s">
        <v>59</v>
      </c>
      <c r="D1246" t="s">
        <v>80</v>
      </c>
      <c r="E1246" t="s">
        <v>84</v>
      </c>
      <c r="F1246" t="s">
        <v>69</v>
      </c>
      <c r="G1246">
        <v>40</v>
      </c>
      <c r="H1246">
        <v>80</v>
      </c>
      <c r="I1246">
        <v>74</v>
      </c>
      <c r="J1246">
        <v>213.99294814698357</v>
      </c>
    </row>
    <row r="1247" spans="2:10" x14ac:dyDescent="0.35">
      <c r="B1247" t="s">
        <v>5</v>
      </c>
      <c r="C1247" t="s">
        <v>59</v>
      </c>
      <c r="D1247" t="s">
        <v>80</v>
      </c>
      <c r="E1247" t="s">
        <v>84</v>
      </c>
      <c r="F1247" t="s">
        <v>69</v>
      </c>
      <c r="G1247">
        <v>20</v>
      </c>
      <c r="H1247">
        <v>80</v>
      </c>
      <c r="I1247" t="e">
        <v>#N/A</v>
      </c>
      <c r="J1247">
        <v>0</v>
      </c>
    </row>
    <row r="1248" spans="2:10" x14ac:dyDescent="0.35">
      <c r="B1248" t="s">
        <v>5</v>
      </c>
      <c r="C1248" t="s">
        <v>59</v>
      </c>
      <c r="D1248" t="s">
        <v>80</v>
      </c>
      <c r="E1248" t="s">
        <v>84</v>
      </c>
      <c r="F1248" t="s">
        <v>69</v>
      </c>
      <c r="G1248">
        <v>40</v>
      </c>
      <c r="H1248">
        <v>80</v>
      </c>
      <c r="I1248" t="e">
        <v>#N/A</v>
      </c>
      <c r="J1248">
        <v>0</v>
      </c>
    </row>
    <row r="1249" spans="2:10" x14ac:dyDescent="0.35">
      <c r="B1249" t="s">
        <v>5</v>
      </c>
      <c r="C1249" t="s">
        <v>59</v>
      </c>
      <c r="D1249" t="s">
        <v>80</v>
      </c>
      <c r="E1249" t="s">
        <v>84</v>
      </c>
      <c r="F1249" t="s">
        <v>69</v>
      </c>
      <c r="G1249">
        <v>200</v>
      </c>
      <c r="H1249">
        <v>80</v>
      </c>
      <c r="I1249">
        <v>84</v>
      </c>
      <c r="J1249">
        <v>670.59418053037268</v>
      </c>
    </row>
    <row r="1250" spans="2:10" x14ac:dyDescent="0.35">
      <c r="B1250" t="s">
        <v>5</v>
      </c>
      <c r="C1250" t="s">
        <v>59</v>
      </c>
      <c r="D1250" t="s">
        <v>80</v>
      </c>
      <c r="E1250" t="s">
        <v>84</v>
      </c>
      <c r="F1250" t="s">
        <v>69</v>
      </c>
      <c r="G1250">
        <v>80</v>
      </c>
      <c r="H1250">
        <v>80</v>
      </c>
      <c r="I1250" t="e">
        <v>#N/A</v>
      </c>
      <c r="J1250">
        <v>0</v>
      </c>
    </row>
    <row r="1251" spans="2:10" x14ac:dyDescent="0.35">
      <c r="B1251" t="s">
        <v>5</v>
      </c>
      <c r="C1251" t="s">
        <v>59</v>
      </c>
      <c r="D1251" t="s">
        <v>80</v>
      </c>
      <c r="E1251" t="s">
        <v>84</v>
      </c>
      <c r="F1251" t="s">
        <v>69</v>
      </c>
      <c r="G1251">
        <v>40</v>
      </c>
      <c r="H1251">
        <v>80</v>
      </c>
      <c r="I1251">
        <v>74</v>
      </c>
      <c r="J1251">
        <v>213.99294814698354</v>
      </c>
    </row>
    <row r="1252" spans="2:10" x14ac:dyDescent="0.35">
      <c r="B1252" t="s">
        <v>5</v>
      </c>
      <c r="C1252" t="s">
        <v>59</v>
      </c>
      <c r="D1252" t="s">
        <v>80</v>
      </c>
      <c r="E1252" t="s">
        <v>84</v>
      </c>
      <c r="F1252" t="s">
        <v>69</v>
      </c>
      <c r="G1252">
        <v>160</v>
      </c>
      <c r="H1252">
        <v>80</v>
      </c>
      <c r="I1252" t="e">
        <v>#N/A</v>
      </c>
      <c r="J1252">
        <v>0</v>
      </c>
    </row>
    <row r="1253" spans="2:10" x14ac:dyDescent="0.35">
      <c r="B1253" t="s">
        <v>5</v>
      </c>
      <c r="C1253" t="s">
        <v>59</v>
      </c>
      <c r="D1253" t="s">
        <v>80</v>
      </c>
      <c r="E1253" t="s">
        <v>84</v>
      </c>
      <c r="F1253" t="s">
        <v>69</v>
      </c>
      <c r="G1253">
        <v>250</v>
      </c>
      <c r="H1253">
        <v>80</v>
      </c>
      <c r="I1253">
        <v>80</v>
      </c>
      <c r="J1253">
        <v>619.58423358835933</v>
      </c>
    </row>
    <row r="1254" spans="2:10" x14ac:dyDescent="0.35">
      <c r="B1254" t="s">
        <v>5</v>
      </c>
      <c r="C1254" t="s">
        <v>59</v>
      </c>
      <c r="D1254" t="s">
        <v>80</v>
      </c>
      <c r="E1254" t="s">
        <v>84</v>
      </c>
      <c r="F1254" t="s">
        <v>69</v>
      </c>
      <c r="G1254">
        <v>250</v>
      </c>
      <c r="H1254">
        <v>80</v>
      </c>
      <c r="I1254">
        <v>84</v>
      </c>
      <c r="J1254">
        <v>619.58423358835933</v>
      </c>
    </row>
    <row r="1255" spans="2:10" x14ac:dyDescent="0.35">
      <c r="B1255" t="s">
        <v>5</v>
      </c>
      <c r="C1255" t="s">
        <v>59</v>
      </c>
      <c r="D1255" t="s">
        <v>80</v>
      </c>
      <c r="E1255" t="s">
        <v>84</v>
      </c>
      <c r="F1255" t="s">
        <v>69</v>
      </c>
      <c r="G1255">
        <v>250</v>
      </c>
      <c r="H1255">
        <v>80</v>
      </c>
      <c r="I1255">
        <v>80</v>
      </c>
      <c r="J1255">
        <v>619.58423358835921</v>
      </c>
    </row>
    <row r="1256" spans="2:10" x14ac:dyDescent="0.35">
      <c r="B1256" t="s">
        <v>5</v>
      </c>
      <c r="C1256" t="s">
        <v>59</v>
      </c>
      <c r="D1256" t="s">
        <v>80</v>
      </c>
      <c r="E1256" t="s">
        <v>84</v>
      </c>
      <c r="F1256" t="s">
        <v>69</v>
      </c>
      <c r="G1256">
        <v>250</v>
      </c>
      <c r="H1256">
        <v>80</v>
      </c>
      <c r="I1256">
        <v>84</v>
      </c>
      <c r="J1256">
        <v>619.58423358835921</v>
      </c>
    </row>
    <row r="1257" spans="2:10" x14ac:dyDescent="0.35">
      <c r="B1257" t="s">
        <v>5</v>
      </c>
      <c r="C1257" t="s">
        <v>59</v>
      </c>
      <c r="D1257" t="s">
        <v>80</v>
      </c>
      <c r="E1257" t="s">
        <v>84</v>
      </c>
      <c r="F1257" t="s">
        <v>69</v>
      </c>
      <c r="G1257">
        <v>150</v>
      </c>
      <c r="H1257">
        <v>80</v>
      </c>
      <c r="I1257">
        <v>80</v>
      </c>
      <c r="J1257">
        <v>522.54091989379697</v>
      </c>
    </row>
    <row r="1258" spans="2:10" x14ac:dyDescent="0.35">
      <c r="B1258" t="s">
        <v>5</v>
      </c>
      <c r="C1258" t="s">
        <v>59</v>
      </c>
      <c r="D1258" t="s">
        <v>80</v>
      </c>
      <c r="E1258" t="s">
        <v>84</v>
      </c>
      <c r="F1258" t="s">
        <v>69</v>
      </c>
      <c r="G1258">
        <v>150</v>
      </c>
      <c r="H1258">
        <v>80</v>
      </c>
      <c r="I1258">
        <v>67</v>
      </c>
      <c r="J1258">
        <v>522.54091989379697</v>
      </c>
    </row>
    <row r="1259" spans="2:10" x14ac:dyDescent="0.35">
      <c r="B1259" t="s">
        <v>5</v>
      </c>
      <c r="C1259" t="s">
        <v>59</v>
      </c>
      <c r="D1259" t="s">
        <v>80</v>
      </c>
      <c r="E1259" t="s">
        <v>84</v>
      </c>
      <c r="F1259" t="s">
        <v>69</v>
      </c>
      <c r="G1259">
        <v>50</v>
      </c>
      <c r="H1259">
        <v>80</v>
      </c>
      <c r="I1259">
        <v>74</v>
      </c>
      <c r="J1259">
        <v>213.99294814698354</v>
      </c>
    </row>
    <row r="1260" spans="2:10" x14ac:dyDescent="0.35">
      <c r="B1260" t="s">
        <v>5</v>
      </c>
      <c r="C1260" t="s">
        <v>59</v>
      </c>
      <c r="D1260" t="s">
        <v>80</v>
      </c>
      <c r="E1260" t="s">
        <v>84</v>
      </c>
      <c r="F1260" t="s">
        <v>69</v>
      </c>
      <c r="G1260">
        <v>200</v>
      </c>
      <c r="H1260">
        <v>80</v>
      </c>
      <c r="I1260">
        <v>63</v>
      </c>
      <c r="J1260">
        <v>670.59418053037291</v>
      </c>
    </row>
    <row r="1261" spans="2:10" x14ac:dyDescent="0.35">
      <c r="B1261" t="s">
        <v>5</v>
      </c>
      <c r="C1261" t="s">
        <v>59</v>
      </c>
      <c r="D1261" t="s">
        <v>80</v>
      </c>
      <c r="E1261" t="s">
        <v>84</v>
      </c>
      <c r="F1261" t="s">
        <v>69</v>
      </c>
      <c r="G1261">
        <v>100</v>
      </c>
      <c r="H1261">
        <v>80</v>
      </c>
      <c r="I1261">
        <v>98</v>
      </c>
      <c r="J1261">
        <v>277.44434556265895</v>
      </c>
    </row>
    <row r="1262" spans="2:10" x14ac:dyDescent="0.35">
      <c r="B1262" t="s">
        <v>5</v>
      </c>
      <c r="C1262" t="s">
        <v>59</v>
      </c>
      <c r="D1262" t="s">
        <v>80</v>
      </c>
      <c r="E1262" t="s">
        <v>84</v>
      </c>
      <c r="F1262" t="s">
        <v>69</v>
      </c>
      <c r="G1262">
        <v>100</v>
      </c>
      <c r="H1262">
        <v>80</v>
      </c>
      <c r="I1262">
        <v>98</v>
      </c>
      <c r="J1262">
        <v>277.4443455626589</v>
      </c>
    </row>
    <row r="1263" spans="2:10" x14ac:dyDescent="0.35">
      <c r="B1263" t="s">
        <v>5</v>
      </c>
      <c r="C1263" t="s">
        <v>59</v>
      </c>
      <c r="D1263" t="s">
        <v>80</v>
      </c>
      <c r="E1263" t="s">
        <v>84</v>
      </c>
      <c r="F1263" t="s">
        <v>69</v>
      </c>
      <c r="G1263">
        <v>200</v>
      </c>
      <c r="H1263">
        <v>80</v>
      </c>
      <c r="I1263">
        <v>63</v>
      </c>
      <c r="J1263">
        <v>670.5941805303728</v>
      </c>
    </row>
    <row r="1264" spans="2:10" x14ac:dyDescent="0.35">
      <c r="B1264" t="s">
        <v>5</v>
      </c>
      <c r="C1264" t="s">
        <v>59</v>
      </c>
      <c r="D1264" t="s">
        <v>80</v>
      </c>
      <c r="E1264" t="s">
        <v>84</v>
      </c>
      <c r="F1264" t="s">
        <v>69</v>
      </c>
      <c r="G1264">
        <v>38</v>
      </c>
      <c r="H1264">
        <v>80</v>
      </c>
      <c r="I1264">
        <v>74</v>
      </c>
      <c r="J1264">
        <v>213.99294814698357</v>
      </c>
    </row>
    <row r="1265" spans="2:10" x14ac:dyDescent="0.35">
      <c r="B1265" t="s">
        <v>5</v>
      </c>
      <c r="C1265" t="s">
        <v>59</v>
      </c>
      <c r="D1265" t="s">
        <v>80</v>
      </c>
      <c r="E1265" t="s">
        <v>84</v>
      </c>
      <c r="F1265" t="s">
        <v>69</v>
      </c>
      <c r="G1265">
        <v>38</v>
      </c>
      <c r="H1265">
        <v>80</v>
      </c>
      <c r="I1265">
        <v>84</v>
      </c>
      <c r="J1265">
        <v>213.99294814698348</v>
      </c>
    </row>
    <row r="1266" spans="2:10" x14ac:dyDescent="0.35">
      <c r="B1266" t="s">
        <v>5</v>
      </c>
      <c r="C1266" t="s">
        <v>59</v>
      </c>
      <c r="D1266" t="s">
        <v>80</v>
      </c>
      <c r="E1266" t="s">
        <v>84</v>
      </c>
      <c r="F1266" t="s">
        <v>69</v>
      </c>
      <c r="G1266">
        <v>40</v>
      </c>
      <c r="H1266">
        <v>80</v>
      </c>
      <c r="I1266">
        <v>84</v>
      </c>
      <c r="J1266">
        <v>213.99294814698354</v>
      </c>
    </row>
    <row r="1267" spans="2:10" x14ac:dyDescent="0.35">
      <c r="B1267" t="s">
        <v>5</v>
      </c>
      <c r="C1267" t="s">
        <v>59</v>
      </c>
      <c r="D1267" t="s">
        <v>80</v>
      </c>
      <c r="E1267" t="s">
        <v>84</v>
      </c>
      <c r="F1267" t="s">
        <v>69</v>
      </c>
      <c r="G1267">
        <v>40</v>
      </c>
      <c r="H1267">
        <v>80</v>
      </c>
      <c r="I1267">
        <v>84</v>
      </c>
      <c r="J1267">
        <v>213.99294814698357</v>
      </c>
    </row>
    <row r="1268" spans="2:10" x14ac:dyDescent="0.35">
      <c r="B1268" t="s">
        <v>5</v>
      </c>
      <c r="C1268" t="s">
        <v>59</v>
      </c>
      <c r="D1268" t="s">
        <v>80</v>
      </c>
      <c r="E1268" t="s">
        <v>84</v>
      </c>
      <c r="F1268" t="s">
        <v>69</v>
      </c>
      <c r="G1268">
        <v>25</v>
      </c>
      <c r="H1268">
        <v>80</v>
      </c>
      <c r="I1268">
        <v>85</v>
      </c>
      <c r="J1268">
        <v>213.99294814698357</v>
      </c>
    </row>
    <row r="1269" spans="2:10" x14ac:dyDescent="0.35">
      <c r="B1269" t="s">
        <v>5</v>
      </c>
      <c r="C1269" t="s">
        <v>59</v>
      </c>
      <c r="D1269" t="s">
        <v>80</v>
      </c>
      <c r="E1269" t="s">
        <v>84</v>
      </c>
      <c r="F1269" t="s">
        <v>69</v>
      </c>
      <c r="G1269">
        <v>25</v>
      </c>
      <c r="H1269">
        <v>80</v>
      </c>
      <c r="I1269">
        <v>85</v>
      </c>
      <c r="J1269">
        <v>213.99294814698354</v>
      </c>
    </row>
    <row r="1270" spans="2:10" x14ac:dyDescent="0.35">
      <c r="B1270" t="s">
        <v>5</v>
      </c>
      <c r="C1270" t="s">
        <v>59</v>
      </c>
      <c r="D1270" t="s">
        <v>80</v>
      </c>
      <c r="E1270" t="s">
        <v>84</v>
      </c>
      <c r="F1270" t="s">
        <v>69</v>
      </c>
      <c r="G1270">
        <v>32</v>
      </c>
      <c r="H1270">
        <v>80</v>
      </c>
      <c r="I1270">
        <v>85</v>
      </c>
      <c r="J1270">
        <v>213.99294814698357</v>
      </c>
    </row>
    <row r="1271" spans="2:10" x14ac:dyDescent="0.35">
      <c r="B1271" t="s">
        <v>5</v>
      </c>
      <c r="C1271" t="s">
        <v>59</v>
      </c>
      <c r="D1271" t="s">
        <v>80</v>
      </c>
      <c r="E1271" t="s">
        <v>84</v>
      </c>
      <c r="F1271" t="s">
        <v>69</v>
      </c>
      <c r="G1271">
        <v>200</v>
      </c>
      <c r="H1271">
        <v>80</v>
      </c>
      <c r="I1271">
        <v>79</v>
      </c>
      <c r="J1271">
        <v>670.59418053037291</v>
      </c>
    </row>
    <row r="1272" spans="2:10" x14ac:dyDescent="0.35">
      <c r="B1272" t="s">
        <v>5</v>
      </c>
      <c r="C1272" t="s">
        <v>59</v>
      </c>
      <c r="D1272" t="s">
        <v>80</v>
      </c>
      <c r="E1272" t="s">
        <v>84</v>
      </c>
      <c r="F1272" t="s">
        <v>69</v>
      </c>
      <c r="G1272">
        <v>20</v>
      </c>
      <c r="H1272">
        <v>80</v>
      </c>
      <c r="I1272">
        <v>85</v>
      </c>
      <c r="J1272">
        <v>207.77222291015261</v>
      </c>
    </row>
    <row r="1273" spans="2:10" x14ac:dyDescent="0.35">
      <c r="B1273" t="s">
        <v>5</v>
      </c>
      <c r="C1273" t="s">
        <v>59</v>
      </c>
      <c r="D1273" t="s">
        <v>80</v>
      </c>
      <c r="E1273" t="s">
        <v>84</v>
      </c>
      <c r="F1273" t="s">
        <v>69</v>
      </c>
      <c r="G1273">
        <v>38</v>
      </c>
      <c r="H1273">
        <v>80</v>
      </c>
      <c r="I1273">
        <v>84</v>
      </c>
      <c r="J1273">
        <v>213.99294814698354</v>
      </c>
    </row>
    <row r="1274" spans="2:10" x14ac:dyDescent="0.35">
      <c r="B1274" t="s">
        <v>5</v>
      </c>
      <c r="C1274" t="s">
        <v>59</v>
      </c>
      <c r="D1274" t="s">
        <v>80</v>
      </c>
      <c r="E1274" t="s">
        <v>84</v>
      </c>
      <c r="F1274" t="s">
        <v>69</v>
      </c>
      <c r="G1274">
        <v>75</v>
      </c>
      <c r="H1274">
        <v>80</v>
      </c>
      <c r="I1274">
        <v>84</v>
      </c>
      <c r="J1274">
        <v>262.51460499426469</v>
      </c>
    </row>
    <row r="1275" spans="2:10" x14ac:dyDescent="0.35">
      <c r="B1275" t="s">
        <v>5</v>
      </c>
      <c r="C1275" t="s">
        <v>59</v>
      </c>
      <c r="D1275" t="s">
        <v>80</v>
      </c>
      <c r="E1275" t="s">
        <v>84</v>
      </c>
      <c r="F1275" t="s">
        <v>69</v>
      </c>
      <c r="G1275">
        <v>38</v>
      </c>
      <c r="H1275">
        <v>80</v>
      </c>
      <c r="I1275">
        <v>84</v>
      </c>
      <c r="J1275">
        <v>213.99294814698357</v>
      </c>
    </row>
    <row r="1276" spans="2:10" x14ac:dyDescent="0.35">
      <c r="B1276" t="s">
        <v>5</v>
      </c>
      <c r="C1276" t="s">
        <v>59</v>
      </c>
      <c r="D1276" t="s">
        <v>80</v>
      </c>
      <c r="E1276" t="s">
        <v>84</v>
      </c>
      <c r="F1276" t="s">
        <v>69</v>
      </c>
      <c r="G1276">
        <v>50</v>
      </c>
      <c r="H1276">
        <v>80</v>
      </c>
      <c r="I1276">
        <v>98</v>
      </c>
      <c r="J1276">
        <v>213.99294814698359</v>
      </c>
    </row>
    <row r="1277" spans="2:10" x14ac:dyDescent="0.35">
      <c r="B1277" t="s">
        <v>5</v>
      </c>
      <c r="C1277" t="s">
        <v>59</v>
      </c>
      <c r="D1277" t="s">
        <v>80</v>
      </c>
      <c r="E1277" t="s">
        <v>84</v>
      </c>
      <c r="F1277" t="s">
        <v>69</v>
      </c>
      <c r="G1277">
        <v>0</v>
      </c>
      <c r="H1277">
        <v>80</v>
      </c>
      <c r="I1277" t="e">
        <v>#N/A</v>
      </c>
      <c r="J1277">
        <v>0</v>
      </c>
    </row>
    <row r="1278" spans="2:10" x14ac:dyDescent="0.35">
      <c r="B1278" t="s">
        <v>5</v>
      </c>
      <c r="C1278" t="s">
        <v>59</v>
      </c>
      <c r="D1278" t="s">
        <v>80</v>
      </c>
      <c r="E1278" t="s">
        <v>84</v>
      </c>
      <c r="F1278" t="s">
        <v>69</v>
      </c>
      <c r="G1278">
        <v>100</v>
      </c>
      <c r="H1278">
        <v>80</v>
      </c>
      <c r="I1278">
        <v>80</v>
      </c>
      <c r="J1278">
        <v>277.4443455626589</v>
      </c>
    </row>
    <row r="1279" spans="2:10" x14ac:dyDescent="0.35">
      <c r="B1279" t="s">
        <v>5</v>
      </c>
      <c r="C1279" t="s">
        <v>59</v>
      </c>
      <c r="D1279" t="s">
        <v>80</v>
      </c>
      <c r="E1279" t="s">
        <v>84</v>
      </c>
      <c r="F1279" t="s">
        <v>69</v>
      </c>
      <c r="G1279">
        <v>100</v>
      </c>
      <c r="H1279">
        <v>80</v>
      </c>
      <c r="I1279">
        <v>67</v>
      </c>
      <c r="J1279">
        <v>277.4443455626589</v>
      </c>
    </row>
    <row r="1280" spans="2:10" x14ac:dyDescent="0.35">
      <c r="B1280" t="s">
        <v>5</v>
      </c>
      <c r="C1280" t="s">
        <v>59</v>
      </c>
      <c r="D1280" t="s">
        <v>80</v>
      </c>
      <c r="E1280" t="s">
        <v>84</v>
      </c>
      <c r="F1280" t="s">
        <v>69</v>
      </c>
      <c r="G1280">
        <v>100</v>
      </c>
      <c r="H1280">
        <v>80</v>
      </c>
      <c r="I1280">
        <v>67</v>
      </c>
      <c r="J1280">
        <v>277.44434556265895</v>
      </c>
    </row>
    <row r="1281" spans="2:10" x14ac:dyDescent="0.35">
      <c r="B1281" t="s">
        <v>5</v>
      </c>
      <c r="C1281" t="s">
        <v>59</v>
      </c>
      <c r="D1281" t="s">
        <v>80</v>
      </c>
      <c r="E1281" t="s">
        <v>84</v>
      </c>
      <c r="F1281" t="s">
        <v>69</v>
      </c>
      <c r="G1281">
        <v>100</v>
      </c>
      <c r="H1281">
        <v>80</v>
      </c>
      <c r="I1281">
        <v>76</v>
      </c>
      <c r="J1281">
        <v>277.44434556265895</v>
      </c>
    </row>
    <row r="1282" spans="2:10" x14ac:dyDescent="0.35">
      <c r="B1282" t="s">
        <v>5</v>
      </c>
      <c r="C1282" t="s">
        <v>59</v>
      </c>
      <c r="D1282" t="s">
        <v>80</v>
      </c>
      <c r="E1282" t="s">
        <v>84</v>
      </c>
      <c r="F1282" t="s">
        <v>69</v>
      </c>
      <c r="G1282">
        <v>50</v>
      </c>
      <c r="H1282">
        <v>80</v>
      </c>
      <c r="I1282">
        <v>76</v>
      </c>
      <c r="J1282">
        <v>213.99294814698354</v>
      </c>
    </row>
    <row r="1283" spans="2:10" x14ac:dyDescent="0.35">
      <c r="B1283" t="s">
        <v>5</v>
      </c>
      <c r="C1283" t="s">
        <v>59</v>
      </c>
      <c r="D1283" t="s">
        <v>80</v>
      </c>
      <c r="E1283" t="s">
        <v>84</v>
      </c>
      <c r="F1283" t="s">
        <v>69</v>
      </c>
      <c r="G1283">
        <v>20</v>
      </c>
      <c r="H1283">
        <v>80</v>
      </c>
      <c r="I1283">
        <v>76</v>
      </c>
      <c r="J1283">
        <v>207.77222291015264</v>
      </c>
    </row>
    <row r="1284" spans="2:10" x14ac:dyDescent="0.35">
      <c r="B1284" t="s">
        <v>5</v>
      </c>
      <c r="C1284" t="s">
        <v>59</v>
      </c>
      <c r="D1284" t="s">
        <v>80</v>
      </c>
      <c r="E1284" t="s">
        <v>84</v>
      </c>
      <c r="F1284" t="s">
        <v>69</v>
      </c>
      <c r="G1284">
        <v>300</v>
      </c>
      <c r="H1284">
        <v>80</v>
      </c>
      <c r="I1284">
        <v>84</v>
      </c>
      <c r="J1284">
        <v>712.89511214082302</v>
      </c>
    </row>
    <row r="1285" spans="2:10" x14ac:dyDescent="0.35">
      <c r="B1285" t="s">
        <v>5</v>
      </c>
      <c r="C1285" t="s">
        <v>59</v>
      </c>
      <c r="D1285" t="s">
        <v>80</v>
      </c>
      <c r="E1285" t="s">
        <v>84</v>
      </c>
      <c r="F1285" t="s">
        <v>69</v>
      </c>
      <c r="G1285">
        <v>250</v>
      </c>
      <c r="H1285">
        <v>80</v>
      </c>
      <c r="I1285">
        <v>74</v>
      </c>
      <c r="J1285">
        <v>619.58423358835921</v>
      </c>
    </row>
    <row r="1286" spans="2:10" x14ac:dyDescent="0.35">
      <c r="B1286" t="s">
        <v>5</v>
      </c>
      <c r="C1286" t="s">
        <v>59</v>
      </c>
      <c r="D1286" t="s">
        <v>80</v>
      </c>
      <c r="E1286" t="s">
        <v>84</v>
      </c>
      <c r="F1286" t="s">
        <v>69</v>
      </c>
      <c r="G1286">
        <v>150</v>
      </c>
      <c r="H1286">
        <v>80</v>
      </c>
      <c r="I1286">
        <v>90</v>
      </c>
      <c r="J1286">
        <v>522.54091989379697</v>
      </c>
    </row>
    <row r="1287" spans="2:10" x14ac:dyDescent="0.35">
      <c r="B1287" t="s">
        <v>5</v>
      </c>
      <c r="C1287" t="s">
        <v>59</v>
      </c>
      <c r="D1287" t="s">
        <v>80</v>
      </c>
      <c r="E1287" t="s">
        <v>84</v>
      </c>
      <c r="F1287" t="s">
        <v>69</v>
      </c>
      <c r="G1287">
        <v>375</v>
      </c>
      <c r="H1287">
        <v>80</v>
      </c>
      <c r="I1287">
        <v>84</v>
      </c>
      <c r="J1287">
        <v>796.25283031435742</v>
      </c>
    </row>
    <row r="1288" spans="2:10" x14ac:dyDescent="0.35">
      <c r="B1288" t="s">
        <v>5</v>
      </c>
      <c r="C1288" t="s">
        <v>59</v>
      </c>
      <c r="D1288" t="s">
        <v>80</v>
      </c>
      <c r="E1288" t="s">
        <v>84</v>
      </c>
      <c r="F1288" t="s">
        <v>69</v>
      </c>
      <c r="G1288">
        <v>50</v>
      </c>
      <c r="H1288">
        <v>80</v>
      </c>
      <c r="I1288">
        <v>80</v>
      </c>
      <c r="J1288">
        <v>213.99294814698354</v>
      </c>
    </row>
    <row r="1289" spans="2:10" x14ac:dyDescent="0.35">
      <c r="B1289" t="s">
        <v>5</v>
      </c>
      <c r="C1289" t="s">
        <v>59</v>
      </c>
      <c r="D1289" t="s">
        <v>80</v>
      </c>
      <c r="E1289" t="s">
        <v>84</v>
      </c>
      <c r="F1289" t="s">
        <v>69</v>
      </c>
      <c r="G1289">
        <v>150</v>
      </c>
      <c r="H1289">
        <v>80</v>
      </c>
      <c r="I1289">
        <v>80</v>
      </c>
      <c r="J1289">
        <v>522.54091989379708</v>
      </c>
    </row>
    <row r="1290" spans="2:10" x14ac:dyDescent="0.35">
      <c r="B1290" t="s">
        <v>5</v>
      </c>
      <c r="C1290" t="s">
        <v>59</v>
      </c>
      <c r="D1290" t="s">
        <v>80</v>
      </c>
      <c r="E1290" t="s">
        <v>84</v>
      </c>
      <c r="F1290" t="s">
        <v>69</v>
      </c>
      <c r="G1290">
        <v>200</v>
      </c>
      <c r="H1290">
        <v>80</v>
      </c>
      <c r="I1290">
        <v>74</v>
      </c>
      <c r="J1290">
        <v>670.59418053037302</v>
      </c>
    </row>
    <row r="1291" spans="2:10" x14ac:dyDescent="0.35">
      <c r="B1291" t="s">
        <v>5</v>
      </c>
      <c r="C1291" t="s">
        <v>59</v>
      </c>
      <c r="D1291" t="s">
        <v>80</v>
      </c>
      <c r="E1291" t="s">
        <v>84</v>
      </c>
      <c r="F1291" t="s">
        <v>69</v>
      </c>
      <c r="G1291">
        <v>20</v>
      </c>
      <c r="H1291">
        <v>80</v>
      </c>
      <c r="I1291">
        <v>74</v>
      </c>
      <c r="J1291">
        <v>207.77222291015264</v>
      </c>
    </row>
    <row r="1292" spans="2:10" x14ac:dyDescent="0.35">
      <c r="B1292" t="s">
        <v>5</v>
      </c>
      <c r="C1292" t="s">
        <v>59</v>
      </c>
      <c r="D1292" t="s">
        <v>80</v>
      </c>
      <c r="E1292" t="s">
        <v>84</v>
      </c>
      <c r="F1292" t="s">
        <v>69</v>
      </c>
      <c r="G1292">
        <v>160</v>
      </c>
      <c r="H1292">
        <v>80</v>
      </c>
      <c r="I1292">
        <v>84</v>
      </c>
      <c r="J1292">
        <v>670.59418053037291</v>
      </c>
    </row>
    <row r="1293" spans="2:10" x14ac:dyDescent="0.35">
      <c r="B1293" t="s">
        <v>5</v>
      </c>
      <c r="C1293" t="s">
        <v>59</v>
      </c>
      <c r="D1293" t="s">
        <v>80</v>
      </c>
      <c r="E1293" t="s">
        <v>84</v>
      </c>
      <c r="F1293" t="s">
        <v>69</v>
      </c>
      <c r="G1293">
        <v>100</v>
      </c>
      <c r="H1293">
        <v>80</v>
      </c>
      <c r="I1293">
        <v>80</v>
      </c>
      <c r="J1293">
        <v>277.44434556265895</v>
      </c>
    </row>
    <row r="1294" spans="2:10" x14ac:dyDescent="0.35">
      <c r="B1294" t="s">
        <v>5</v>
      </c>
      <c r="C1294" t="s">
        <v>59</v>
      </c>
      <c r="D1294" t="s">
        <v>80</v>
      </c>
      <c r="E1294" t="s">
        <v>84</v>
      </c>
      <c r="F1294" t="s">
        <v>69</v>
      </c>
      <c r="G1294">
        <v>50</v>
      </c>
      <c r="H1294">
        <v>80</v>
      </c>
      <c r="I1294">
        <v>80</v>
      </c>
      <c r="J1294">
        <v>213.99294814698357</v>
      </c>
    </row>
    <row r="1295" spans="2:10" x14ac:dyDescent="0.35">
      <c r="B1295" t="s">
        <v>5</v>
      </c>
      <c r="C1295" t="s">
        <v>59</v>
      </c>
      <c r="D1295" t="s">
        <v>80</v>
      </c>
      <c r="E1295" t="s">
        <v>84</v>
      </c>
      <c r="F1295" t="s">
        <v>69</v>
      </c>
      <c r="G1295">
        <v>50</v>
      </c>
      <c r="H1295">
        <v>80</v>
      </c>
      <c r="I1295">
        <v>80</v>
      </c>
      <c r="J1295">
        <v>213.99294814698359</v>
      </c>
    </row>
    <row r="1296" spans="2:10" x14ac:dyDescent="0.35">
      <c r="B1296" t="s">
        <v>5</v>
      </c>
      <c r="C1296" t="s">
        <v>59</v>
      </c>
      <c r="D1296" t="s">
        <v>80</v>
      </c>
      <c r="E1296" t="s">
        <v>84</v>
      </c>
      <c r="F1296" t="s">
        <v>69</v>
      </c>
      <c r="G1296">
        <v>200</v>
      </c>
      <c r="H1296">
        <v>80</v>
      </c>
      <c r="I1296">
        <v>74</v>
      </c>
      <c r="J1296">
        <v>670.59418053037291</v>
      </c>
    </row>
    <row r="1297" spans="2:10" x14ac:dyDescent="0.35">
      <c r="B1297" t="s">
        <v>5</v>
      </c>
      <c r="C1297" t="s">
        <v>59</v>
      </c>
      <c r="D1297" t="s">
        <v>80</v>
      </c>
      <c r="E1297" t="s">
        <v>84</v>
      </c>
      <c r="F1297" t="s">
        <v>69</v>
      </c>
      <c r="G1297">
        <v>100</v>
      </c>
      <c r="H1297">
        <v>80</v>
      </c>
      <c r="I1297">
        <v>74</v>
      </c>
      <c r="J1297">
        <v>277.44434556265884</v>
      </c>
    </row>
    <row r="1298" spans="2:10" x14ac:dyDescent="0.35">
      <c r="B1298" t="s">
        <v>5</v>
      </c>
      <c r="C1298" t="s">
        <v>59</v>
      </c>
      <c r="D1298" t="s">
        <v>80</v>
      </c>
      <c r="E1298" t="s">
        <v>84</v>
      </c>
      <c r="F1298" t="s">
        <v>69</v>
      </c>
      <c r="G1298">
        <v>75</v>
      </c>
      <c r="H1298">
        <v>80</v>
      </c>
      <c r="I1298" t="e">
        <v>#N/A</v>
      </c>
      <c r="J1298">
        <v>0</v>
      </c>
    </row>
    <row r="1299" spans="2:10" x14ac:dyDescent="0.35">
      <c r="B1299" t="s">
        <v>5</v>
      </c>
      <c r="C1299" t="s">
        <v>59</v>
      </c>
      <c r="D1299" t="s">
        <v>80</v>
      </c>
      <c r="E1299" t="s">
        <v>84</v>
      </c>
      <c r="F1299" t="s">
        <v>69</v>
      </c>
      <c r="G1299">
        <v>45</v>
      </c>
      <c r="H1299">
        <v>80</v>
      </c>
      <c r="I1299" t="e">
        <v>#N/A</v>
      </c>
      <c r="J1299">
        <v>0</v>
      </c>
    </row>
    <row r="1300" spans="2:10" x14ac:dyDescent="0.35">
      <c r="B1300" t="s">
        <v>5</v>
      </c>
      <c r="C1300" t="s">
        <v>59</v>
      </c>
      <c r="D1300" t="s">
        <v>80</v>
      </c>
      <c r="E1300" t="s">
        <v>84</v>
      </c>
      <c r="F1300" t="s">
        <v>69</v>
      </c>
      <c r="G1300">
        <v>175</v>
      </c>
      <c r="H1300">
        <v>80</v>
      </c>
      <c r="I1300">
        <v>84</v>
      </c>
      <c r="J1300">
        <v>670.59418053037291</v>
      </c>
    </row>
    <row r="1301" spans="2:10" x14ac:dyDescent="0.35">
      <c r="B1301" t="s">
        <v>5</v>
      </c>
      <c r="C1301" t="s">
        <v>59</v>
      </c>
      <c r="D1301" t="s">
        <v>80</v>
      </c>
      <c r="E1301" t="s">
        <v>84</v>
      </c>
      <c r="F1301" t="s">
        <v>69</v>
      </c>
      <c r="G1301">
        <v>175</v>
      </c>
      <c r="H1301">
        <v>80</v>
      </c>
      <c r="I1301">
        <v>84</v>
      </c>
      <c r="J1301">
        <v>670.5941805303728</v>
      </c>
    </row>
    <row r="1302" spans="2:10" x14ac:dyDescent="0.35">
      <c r="B1302" t="s">
        <v>5</v>
      </c>
      <c r="C1302" t="s">
        <v>59</v>
      </c>
      <c r="D1302" t="s">
        <v>80</v>
      </c>
      <c r="E1302" t="s">
        <v>84</v>
      </c>
      <c r="F1302" t="s">
        <v>69</v>
      </c>
      <c r="G1302">
        <v>51</v>
      </c>
      <c r="H1302">
        <v>80</v>
      </c>
      <c r="I1302" t="e">
        <v>#N/A</v>
      </c>
      <c r="J1302">
        <v>0</v>
      </c>
    </row>
    <row r="1303" spans="2:10" x14ac:dyDescent="0.35">
      <c r="B1303" t="s">
        <v>5</v>
      </c>
      <c r="C1303" t="s">
        <v>59</v>
      </c>
      <c r="D1303" t="s">
        <v>80</v>
      </c>
      <c r="E1303" t="s">
        <v>84</v>
      </c>
      <c r="F1303" t="s">
        <v>69</v>
      </c>
      <c r="G1303">
        <v>200</v>
      </c>
      <c r="H1303">
        <v>80</v>
      </c>
      <c r="I1303" t="e">
        <v>#N/A</v>
      </c>
      <c r="J1303">
        <v>0</v>
      </c>
    </row>
    <row r="1304" spans="2:10" x14ac:dyDescent="0.35">
      <c r="B1304" t="s">
        <v>5</v>
      </c>
      <c r="C1304" t="s">
        <v>59</v>
      </c>
      <c r="D1304" t="s">
        <v>80</v>
      </c>
      <c r="E1304" t="s">
        <v>84</v>
      </c>
      <c r="F1304" t="s">
        <v>69</v>
      </c>
      <c r="G1304">
        <v>65</v>
      </c>
      <c r="H1304">
        <v>80</v>
      </c>
      <c r="I1304" t="e">
        <v>#N/A</v>
      </c>
      <c r="J1304">
        <v>0</v>
      </c>
    </row>
    <row r="1305" spans="2:10" x14ac:dyDescent="0.35">
      <c r="B1305" t="s">
        <v>5</v>
      </c>
      <c r="C1305" t="s">
        <v>59</v>
      </c>
      <c r="D1305" t="s">
        <v>80</v>
      </c>
      <c r="E1305" t="s">
        <v>84</v>
      </c>
      <c r="F1305" t="s">
        <v>69</v>
      </c>
      <c r="G1305">
        <v>150</v>
      </c>
      <c r="H1305">
        <v>80</v>
      </c>
      <c r="I1305">
        <v>74</v>
      </c>
      <c r="J1305">
        <v>522.54091989379708</v>
      </c>
    </row>
    <row r="1306" spans="2:10" x14ac:dyDescent="0.35">
      <c r="B1306" t="s">
        <v>5</v>
      </c>
      <c r="C1306" t="s">
        <v>59</v>
      </c>
      <c r="D1306" t="s">
        <v>80</v>
      </c>
      <c r="E1306" t="s">
        <v>84</v>
      </c>
      <c r="F1306" t="s">
        <v>69</v>
      </c>
      <c r="G1306">
        <v>225</v>
      </c>
      <c r="H1306">
        <v>80</v>
      </c>
      <c r="I1306">
        <v>84</v>
      </c>
      <c r="J1306">
        <v>617.09594349362692</v>
      </c>
    </row>
    <row r="1307" spans="2:10" x14ac:dyDescent="0.35">
      <c r="B1307" t="s">
        <v>5</v>
      </c>
      <c r="C1307" t="s">
        <v>59</v>
      </c>
      <c r="D1307" t="s">
        <v>80</v>
      </c>
      <c r="E1307" t="s">
        <v>84</v>
      </c>
      <c r="F1307" t="s">
        <v>69</v>
      </c>
      <c r="G1307">
        <v>175</v>
      </c>
      <c r="H1307">
        <v>80</v>
      </c>
      <c r="I1307">
        <v>84</v>
      </c>
      <c r="J1307">
        <v>670.59418053037302</v>
      </c>
    </row>
    <row r="1308" spans="2:10" x14ac:dyDescent="0.35">
      <c r="B1308" t="s">
        <v>5</v>
      </c>
      <c r="C1308" t="s">
        <v>59</v>
      </c>
      <c r="D1308" t="s">
        <v>80</v>
      </c>
      <c r="E1308" t="s">
        <v>84</v>
      </c>
      <c r="F1308" t="s">
        <v>69</v>
      </c>
      <c r="G1308">
        <v>90</v>
      </c>
      <c r="H1308">
        <v>80</v>
      </c>
      <c r="I1308" t="e">
        <v>#N/A</v>
      </c>
      <c r="J1308">
        <v>0</v>
      </c>
    </row>
    <row r="1309" spans="2:10" x14ac:dyDescent="0.35">
      <c r="B1309" t="s">
        <v>5</v>
      </c>
      <c r="C1309" t="s">
        <v>59</v>
      </c>
      <c r="D1309" t="s">
        <v>80</v>
      </c>
      <c r="E1309" t="s">
        <v>84</v>
      </c>
      <c r="F1309" t="s">
        <v>69</v>
      </c>
      <c r="G1309">
        <v>150</v>
      </c>
      <c r="H1309">
        <v>80</v>
      </c>
      <c r="I1309">
        <v>85</v>
      </c>
      <c r="J1309">
        <v>522.54091989379697</v>
      </c>
    </row>
    <row r="1310" spans="2:10" x14ac:dyDescent="0.35">
      <c r="B1310" t="s">
        <v>5</v>
      </c>
      <c r="C1310" t="s">
        <v>59</v>
      </c>
      <c r="D1310" t="s">
        <v>80</v>
      </c>
      <c r="E1310" t="s">
        <v>84</v>
      </c>
      <c r="F1310" t="s">
        <v>69</v>
      </c>
      <c r="G1310">
        <v>150</v>
      </c>
      <c r="H1310">
        <v>80</v>
      </c>
      <c r="I1310">
        <v>85</v>
      </c>
      <c r="J1310">
        <v>522.54091989379708</v>
      </c>
    </row>
    <row r="1311" spans="2:10" x14ac:dyDescent="0.35">
      <c r="B1311" t="s">
        <v>5</v>
      </c>
      <c r="C1311" t="s">
        <v>59</v>
      </c>
      <c r="D1311" t="s">
        <v>80</v>
      </c>
      <c r="E1311" t="s">
        <v>84</v>
      </c>
      <c r="F1311" t="s">
        <v>69</v>
      </c>
      <c r="G1311">
        <v>20</v>
      </c>
      <c r="H1311">
        <v>80</v>
      </c>
      <c r="I1311">
        <v>74</v>
      </c>
      <c r="J1311">
        <v>207.77222291015261</v>
      </c>
    </row>
    <row r="1312" spans="2:10" x14ac:dyDescent="0.35">
      <c r="B1312" t="s">
        <v>5</v>
      </c>
      <c r="C1312" t="s">
        <v>59</v>
      </c>
      <c r="D1312" t="s">
        <v>80</v>
      </c>
      <c r="E1312" t="s">
        <v>84</v>
      </c>
      <c r="F1312" t="s">
        <v>69</v>
      </c>
      <c r="G1312">
        <v>25</v>
      </c>
      <c r="H1312">
        <v>80</v>
      </c>
      <c r="I1312">
        <v>84</v>
      </c>
      <c r="J1312">
        <v>213.99294814698357</v>
      </c>
    </row>
    <row r="1313" spans="2:10" x14ac:dyDescent="0.35">
      <c r="B1313" t="s">
        <v>5</v>
      </c>
      <c r="C1313" t="s">
        <v>59</v>
      </c>
      <c r="D1313" t="s">
        <v>80</v>
      </c>
      <c r="E1313" t="s">
        <v>84</v>
      </c>
      <c r="F1313" t="s">
        <v>69</v>
      </c>
      <c r="G1313">
        <v>100</v>
      </c>
      <c r="H1313">
        <v>80</v>
      </c>
      <c r="I1313">
        <v>84</v>
      </c>
      <c r="J1313">
        <v>277.44434556265901</v>
      </c>
    </row>
    <row r="1314" spans="2:10" x14ac:dyDescent="0.35">
      <c r="B1314" t="s">
        <v>5</v>
      </c>
      <c r="C1314" t="s">
        <v>59</v>
      </c>
      <c r="D1314" t="s">
        <v>80</v>
      </c>
      <c r="E1314" t="s">
        <v>84</v>
      </c>
      <c r="F1314" t="s">
        <v>69</v>
      </c>
      <c r="G1314">
        <v>25</v>
      </c>
      <c r="H1314">
        <v>80</v>
      </c>
      <c r="I1314">
        <v>84</v>
      </c>
      <c r="J1314">
        <v>213.99294814698354</v>
      </c>
    </row>
    <row r="1315" spans="2:10" x14ac:dyDescent="0.35">
      <c r="B1315" t="s">
        <v>5</v>
      </c>
      <c r="C1315" t="s">
        <v>59</v>
      </c>
      <c r="D1315" t="s">
        <v>80</v>
      </c>
      <c r="E1315" t="s">
        <v>84</v>
      </c>
      <c r="F1315" t="s">
        <v>69</v>
      </c>
      <c r="G1315">
        <v>25</v>
      </c>
      <c r="H1315">
        <v>80</v>
      </c>
      <c r="I1315">
        <v>84</v>
      </c>
      <c r="J1315">
        <v>213.99294814698359</v>
      </c>
    </row>
    <row r="1316" spans="2:10" x14ac:dyDescent="0.35">
      <c r="B1316" t="s">
        <v>5</v>
      </c>
      <c r="C1316" t="s">
        <v>59</v>
      </c>
      <c r="D1316" t="s">
        <v>80</v>
      </c>
      <c r="E1316" t="s">
        <v>84</v>
      </c>
      <c r="F1316" t="s">
        <v>69</v>
      </c>
      <c r="G1316">
        <v>200</v>
      </c>
      <c r="H1316">
        <v>80</v>
      </c>
      <c r="I1316">
        <v>80</v>
      </c>
      <c r="J1316">
        <v>670.5941805303728</v>
      </c>
    </row>
    <row r="1317" spans="2:10" x14ac:dyDescent="0.35">
      <c r="B1317" t="s">
        <v>5</v>
      </c>
      <c r="C1317" t="s">
        <v>59</v>
      </c>
      <c r="D1317" t="s">
        <v>80</v>
      </c>
      <c r="E1317" t="s">
        <v>84</v>
      </c>
      <c r="F1317" t="s">
        <v>69</v>
      </c>
      <c r="G1317">
        <v>250</v>
      </c>
      <c r="H1317">
        <v>80</v>
      </c>
      <c r="I1317">
        <v>63</v>
      </c>
      <c r="J1317">
        <v>619.58423358835944</v>
      </c>
    </row>
    <row r="1318" spans="2:10" x14ac:dyDescent="0.35">
      <c r="B1318" t="s">
        <v>5</v>
      </c>
      <c r="C1318" t="s">
        <v>59</v>
      </c>
      <c r="D1318" t="s">
        <v>80</v>
      </c>
      <c r="E1318" t="s">
        <v>84</v>
      </c>
      <c r="F1318" t="s">
        <v>69</v>
      </c>
      <c r="G1318">
        <v>250</v>
      </c>
      <c r="H1318">
        <v>80</v>
      </c>
      <c r="I1318">
        <v>63</v>
      </c>
      <c r="J1318">
        <v>619.58423358835921</v>
      </c>
    </row>
    <row r="1319" spans="2:10" x14ac:dyDescent="0.35">
      <c r="B1319" t="s">
        <v>5</v>
      </c>
      <c r="C1319" t="s">
        <v>59</v>
      </c>
      <c r="D1319" t="s">
        <v>80</v>
      </c>
      <c r="E1319" t="s">
        <v>84</v>
      </c>
      <c r="F1319" t="s">
        <v>69</v>
      </c>
      <c r="G1319">
        <v>20</v>
      </c>
      <c r="H1319">
        <v>80</v>
      </c>
      <c r="I1319">
        <v>84</v>
      </c>
      <c r="J1319">
        <v>207.77222291015266</v>
      </c>
    </row>
    <row r="1320" spans="2:10" x14ac:dyDescent="0.35">
      <c r="B1320" t="s">
        <v>5</v>
      </c>
      <c r="C1320" t="s">
        <v>59</v>
      </c>
      <c r="D1320" t="s">
        <v>80</v>
      </c>
      <c r="E1320" t="s">
        <v>84</v>
      </c>
      <c r="F1320" t="s">
        <v>69</v>
      </c>
      <c r="G1320">
        <v>100</v>
      </c>
      <c r="H1320">
        <v>80</v>
      </c>
      <c r="I1320">
        <v>91</v>
      </c>
      <c r="J1320">
        <v>277.44434556265895</v>
      </c>
    </row>
    <row r="1321" spans="2:10" x14ac:dyDescent="0.35">
      <c r="B1321" t="s">
        <v>5</v>
      </c>
      <c r="C1321" t="s">
        <v>59</v>
      </c>
      <c r="D1321" t="s">
        <v>80</v>
      </c>
      <c r="E1321" t="s">
        <v>84</v>
      </c>
      <c r="F1321" t="s">
        <v>69</v>
      </c>
      <c r="G1321">
        <v>100</v>
      </c>
      <c r="H1321">
        <v>80</v>
      </c>
      <c r="I1321">
        <v>91</v>
      </c>
      <c r="J1321">
        <v>277.4443455626589</v>
      </c>
    </row>
    <row r="1322" spans="2:10" x14ac:dyDescent="0.35">
      <c r="B1322" t="s">
        <v>5</v>
      </c>
      <c r="C1322" t="s">
        <v>59</v>
      </c>
      <c r="D1322" t="s">
        <v>80</v>
      </c>
      <c r="E1322" t="s">
        <v>84</v>
      </c>
      <c r="F1322" t="s">
        <v>69</v>
      </c>
      <c r="G1322">
        <v>508</v>
      </c>
      <c r="H1322">
        <v>80</v>
      </c>
      <c r="I1322">
        <v>63</v>
      </c>
      <c r="J1322">
        <v>1352.3856664870416</v>
      </c>
    </row>
    <row r="1323" spans="2:10" x14ac:dyDescent="0.35">
      <c r="B1323" t="s">
        <v>5</v>
      </c>
      <c r="C1323" t="s">
        <v>59</v>
      </c>
      <c r="D1323" t="s">
        <v>80</v>
      </c>
      <c r="E1323" t="s">
        <v>84</v>
      </c>
      <c r="F1323" t="s">
        <v>69</v>
      </c>
      <c r="G1323">
        <v>250</v>
      </c>
      <c r="H1323">
        <v>80</v>
      </c>
      <c r="I1323" t="e">
        <v>#N/A</v>
      </c>
      <c r="J1323">
        <v>0</v>
      </c>
    </row>
    <row r="1324" spans="2:10" x14ac:dyDescent="0.35">
      <c r="B1324" t="s">
        <v>5</v>
      </c>
      <c r="C1324" t="s">
        <v>59</v>
      </c>
      <c r="D1324" t="s">
        <v>80</v>
      </c>
      <c r="E1324" t="s">
        <v>84</v>
      </c>
      <c r="F1324" t="s">
        <v>69</v>
      </c>
      <c r="G1324">
        <v>375</v>
      </c>
      <c r="H1324">
        <v>80</v>
      </c>
      <c r="I1324" t="e">
        <v>#N/A</v>
      </c>
      <c r="J1324">
        <v>0</v>
      </c>
    </row>
    <row r="1325" spans="2:10" x14ac:dyDescent="0.35">
      <c r="B1325" t="s">
        <v>5</v>
      </c>
      <c r="C1325" t="s">
        <v>59</v>
      </c>
      <c r="D1325" t="s">
        <v>80</v>
      </c>
      <c r="E1325" t="s">
        <v>84</v>
      </c>
      <c r="F1325" t="s">
        <v>69</v>
      </c>
      <c r="G1325">
        <v>225</v>
      </c>
      <c r="H1325">
        <v>80</v>
      </c>
      <c r="I1325">
        <v>91</v>
      </c>
      <c r="J1325">
        <v>617.09594349362692</v>
      </c>
    </row>
    <row r="1326" spans="2:10" x14ac:dyDescent="0.35">
      <c r="B1326" t="s">
        <v>5</v>
      </c>
      <c r="C1326" t="s">
        <v>59</v>
      </c>
      <c r="D1326" t="s">
        <v>80</v>
      </c>
      <c r="E1326" t="s">
        <v>84</v>
      </c>
      <c r="F1326" t="s">
        <v>69</v>
      </c>
      <c r="G1326">
        <v>225</v>
      </c>
      <c r="H1326">
        <v>80</v>
      </c>
      <c r="I1326">
        <v>91</v>
      </c>
      <c r="J1326">
        <v>617.09594349362681</v>
      </c>
    </row>
    <row r="1327" spans="2:10" x14ac:dyDescent="0.35">
      <c r="B1327" t="s">
        <v>5</v>
      </c>
      <c r="C1327" t="s">
        <v>59</v>
      </c>
      <c r="D1327" t="s">
        <v>80</v>
      </c>
      <c r="E1327" t="s">
        <v>84</v>
      </c>
      <c r="F1327" t="s">
        <v>69</v>
      </c>
      <c r="G1327">
        <v>250</v>
      </c>
      <c r="H1327">
        <v>80</v>
      </c>
      <c r="I1327">
        <v>91</v>
      </c>
      <c r="J1327">
        <v>619.58423358835933</v>
      </c>
    </row>
    <row r="1328" spans="2:10" x14ac:dyDescent="0.35">
      <c r="B1328" t="s">
        <v>5</v>
      </c>
      <c r="C1328" t="s">
        <v>59</v>
      </c>
      <c r="D1328" t="s">
        <v>80</v>
      </c>
      <c r="E1328" t="s">
        <v>84</v>
      </c>
      <c r="F1328" t="s">
        <v>69</v>
      </c>
      <c r="G1328">
        <v>50</v>
      </c>
      <c r="H1328">
        <v>80</v>
      </c>
      <c r="I1328">
        <v>100</v>
      </c>
      <c r="J1328">
        <v>213.99294814698357</v>
      </c>
    </row>
    <row r="1329" spans="2:10" x14ac:dyDescent="0.35">
      <c r="B1329" t="s">
        <v>5</v>
      </c>
      <c r="C1329" t="s">
        <v>59</v>
      </c>
      <c r="D1329" t="s">
        <v>80</v>
      </c>
      <c r="E1329" t="s">
        <v>84</v>
      </c>
      <c r="F1329" t="s">
        <v>69</v>
      </c>
      <c r="G1329">
        <v>375</v>
      </c>
      <c r="H1329">
        <v>80</v>
      </c>
      <c r="I1329">
        <v>91</v>
      </c>
      <c r="J1329">
        <v>796.25283031435754</v>
      </c>
    </row>
    <row r="1330" spans="2:10" x14ac:dyDescent="0.35">
      <c r="B1330" t="s">
        <v>5</v>
      </c>
      <c r="C1330" t="s">
        <v>59</v>
      </c>
      <c r="D1330" t="s">
        <v>80</v>
      </c>
      <c r="E1330" t="s">
        <v>84</v>
      </c>
      <c r="F1330" t="s">
        <v>69</v>
      </c>
      <c r="G1330">
        <v>150</v>
      </c>
      <c r="H1330">
        <v>80</v>
      </c>
      <c r="I1330">
        <v>91</v>
      </c>
      <c r="J1330">
        <v>522.54091989379708</v>
      </c>
    </row>
    <row r="1331" spans="2:10" x14ac:dyDescent="0.35">
      <c r="B1331" t="s">
        <v>5</v>
      </c>
      <c r="C1331" t="s">
        <v>59</v>
      </c>
      <c r="D1331" t="s">
        <v>80</v>
      </c>
      <c r="E1331" t="s">
        <v>84</v>
      </c>
      <c r="F1331" t="s">
        <v>69</v>
      </c>
      <c r="G1331">
        <v>32</v>
      </c>
      <c r="H1331">
        <v>80</v>
      </c>
      <c r="I1331">
        <v>84</v>
      </c>
      <c r="J1331">
        <v>213.99294814698359</v>
      </c>
    </row>
    <row r="1332" spans="2:10" x14ac:dyDescent="0.35">
      <c r="B1332" t="s">
        <v>5</v>
      </c>
      <c r="C1332" t="s">
        <v>59</v>
      </c>
      <c r="D1332" t="s">
        <v>80</v>
      </c>
      <c r="E1332" t="s">
        <v>84</v>
      </c>
      <c r="F1332" t="s">
        <v>69</v>
      </c>
      <c r="G1332">
        <v>508</v>
      </c>
      <c r="H1332">
        <v>80</v>
      </c>
      <c r="I1332">
        <v>91</v>
      </c>
      <c r="J1332">
        <v>1352.3856664870416</v>
      </c>
    </row>
    <row r="1333" spans="2:10" x14ac:dyDescent="0.35">
      <c r="B1333" t="s">
        <v>5</v>
      </c>
      <c r="C1333" t="s">
        <v>59</v>
      </c>
      <c r="D1333" t="s">
        <v>80</v>
      </c>
      <c r="E1333" t="s">
        <v>84</v>
      </c>
      <c r="F1333" t="s">
        <v>69</v>
      </c>
      <c r="G1333">
        <v>375</v>
      </c>
      <c r="H1333">
        <v>80</v>
      </c>
      <c r="I1333">
        <v>91</v>
      </c>
      <c r="J1333">
        <v>796.25283031435731</v>
      </c>
    </row>
    <row r="1334" spans="2:10" x14ac:dyDescent="0.35">
      <c r="B1334" t="s">
        <v>5</v>
      </c>
      <c r="C1334" t="s">
        <v>59</v>
      </c>
      <c r="D1334" t="s">
        <v>80</v>
      </c>
      <c r="E1334" t="s">
        <v>84</v>
      </c>
      <c r="F1334" t="s">
        <v>69</v>
      </c>
      <c r="G1334">
        <v>200</v>
      </c>
      <c r="H1334">
        <v>80</v>
      </c>
      <c r="I1334">
        <v>91</v>
      </c>
      <c r="J1334">
        <v>670.5941805303728</v>
      </c>
    </row>
    <row r="1335" spans="2:10" x14ac:dyDescent="0.35">
      <c r="B1335" t="s">
        <v>5</v>
      </c>
      <c r="C1335" t="s">
        <v>59</v>
      </c>
      <c r="D1335" t="s">
        <v>80</v>
      </c>
      <c r="E1335" t="s">
        <v>84</v>
      </c>
      <c r="F1335" t="s">
        <v>69</v>
      </c>
      <c r="G1335">
        <v>375</v>
      </c>
      <c r="H1335">
        <v>80</v>
      </c>
      <c r="I1335">
        <v>91</v>
      </c>
      <c r="J1335">
        <v>796.25283031435742</v>
      </c>
    </row>
    <row r="1336" spans="2:10" x14ac:dyDescent="0.35">
      <c r="B1336" t="s">
        <v>5</v>
      </c>
      <c r="C1336" t="s">
        <v>59</v>
      </c>
      <c r="D1336" t="s">
        <v>80</v>
      </c>
      <c r="E1336" t="s">
        <v>84</v>
      </c>
      <c r="F1336" t="s">
        <v>69</v>
      </c>
      <c r="G1336">
        <v>450</v>
      </c>
      <c r="H1336">
        <v>80</v>
      </c>
      <c r="I1336">
        <v>91</v>
      </c>
      <c r="J1336">
        <v>957.99168647196132</v>
      </c>
    </row>
    <row r="1337" spans="2:10" x14ac:dyDescent="0.35">
      <c r="B1337" t="s">
        <v>5</v>
      </c>
      <c r="C1337" t="s">
        <v>59</v>
      </c>
      <c r="D1337" t="s">
        <v>80</v>
      </c>
      <c r="E1337" t="s">
        <v>84</v>
      </c>
      <c r="F1337" t="s">
        <v>69</v>
      </c>
      <c r="G1337">
        <v>50</v>
      </c>
      <c r="H1337">
        <v>80</v>
      </c>
      <c r="I1337">
        <v>74</v>
      </c>
      <c r="J1337">
        <v>213.99294814698348</v>
      </c>
    </row>
    <row r="1338" spans="2:10" x14ac:dyDescent="0.35">
      <c r="B1338" t="s">
        <v>5</v>
      </c>
      <c r="C1338" t="s">
        <v>59</v>
      </c>
      <c r="D1338" t="s">
        <v>80</v>
      </c>
      <c r="E1338" t="s">
        <v>84</v>
      </c>
      <c r="F1338" t="s">
        <v>69</v>
      </c>
      <c r="G1338">
        <v>225</v>
      </c>
      <c r="H1338">
        <v>80</v>
      </c>
      <c r="I1338">
        <v>63</v>
      </c>
      <c r="J1338">
        <v>617.09594349362692</v>
      </c>
    </row>
    <row r="1339" spans="2:10" x14ac:dyDescent="0.35">
      <c r="B1339" t="s">
        <v>5</v>
      </c>
      <c r="C1339" t="s">
        <v>59</v>
      </c>
      <c r="D1339" t="s">
        <v>80</v>
      </c>
      <c r="E1339" t="s">
        <v>84</v>
      </c>
      <c r="F1339" t="s">
        <v>69</v>
      </c>
      <c r="G1339">
        <v>32</v>
      </c>
      <c r="H1339">
        <v>80</v>
      </c>
      <c r="I1339">
        <v>80</v>
      </c>
      <c r="J1339">
        <v>213.99294814698359</v>
      </c>
    </row>
    <row r="1340" spans="2:10" x14ac:dyDescent="0.35">
      <c r="B1340" t="s">
        <v>5</v>
      </c>
      <c r="C1340" t="s">
        <v>59</v>
      </c>
      <c r="D1340" t="s">
        <v>80</v>
      </c>
      <c r="E1340" t="s">
        <v>84</v>
      </c>
      <c r="F1340" t="s">
        <v>69</v>
      </c>
      <c r="G1340">
        <v>1000</v>
      </c>
      <c r="H1340">
        <v>80</v>
      </c>
      <c r="I1340">
        <v>84</v>
      </c>
      <c r="J1340">
        <v>2763.2461502002939</v>
      </c>
    </row>
    <row r="1341" spans="2:10" x14ac:dyDescent="0.35">
      <c r="B1341" t="s">
        <v>5</v>
      </c>
      <c r="C1341" t="s">
        <v>59</v>
      </c>
      <c r="D1341" t="s">
        <v>80</v>
      </c>
      <c r="E1341" t="s">
        <v>84</v>
      </c>
      <c r="F1341" t="s">
        <v>69</v>
      </c>
      <c r="G1341">
        <v>32</v>
      </c>
      <c r="H1341">
        <v>80</v>
      </c>
      <c r="I1341">
        <v>84</v>
      </c>
      <c r="J1341">
        <v>213.99294814698357</v>
      </c>
    </row>
    <row r="1342" spans="2:10" x14ac:dyDescent="0.35">
      <c r="B1342" t="s">
        <v>5</v>
      </c>
      <c r="C1342" t="s">
        <v>59</v>
      </c>
      <c r="D1342" t="s">
        <v>80</v>
      </c>
      <c r="E1342" t="s">
        <v>84</v>
      </c>
      <c r="F1342" t="s">
        <v>69</v>
      </c>
      <c r="G1342">
        <v>125</v>
      </c>
      <c r="H1342">
        <v>80</v>
      </c>
      <c r="I1342">
        <v>84</v>
      </c>
      <c r="J1342">
        <v>518.80848475169853</v>
      </c>
    </row>
    <row r="1343" spans="2:10" x14ac:dyDescent="0.35">
      <c r="B1343" t="s">
        <v>5</v>
      </c>
      <c r="C1343" t="s">
        <v>59</v>
      </c>
      <c r="D1343" t="s">
        <v>80</v>
      </c>
      <c r="E1343" t="s">
        <v>84</v>
      </c>
      <c r="F1343" t="s">
        <v>69</v>
      </c>
      <c r="G1343">
        <v>125</v>
      </c>
      <c r="H1343">
        <v>80</v>
      </c>
      <c r="I1343">
        <v>84</v>
      </c>
      <c r="J1343">
        <v>518.80848475169842</v>
      </c>
    </row>
    <row r="1344" spans="2:10" x14ac:dyDescent="0.35">
      <c r="B1344" t="s">
        <v>5</v>
      </c>
      <c r="C1344" t="s">
        <v>59</v>
      </c>
      <c r="D1344" t="s">
        <v>80</v>
      </c>
      <c r="E1344" t="s">
        <v>84</v>
      </c>
      <c r="F1344" t="s">
        <v>69</v>
      </c>
      <c r="G1344">
        <v>32</v>
      </c>
      <c r="H1344">
        <v>80</v>
      </c>
      <c r="I1344">
        <v>84</v>
      </c>
      <c r="J1344">
        <v>213.99294814698354</v>
      </c>
    </row>
    <row r="1345" spans="2:10" x14ac:dyDescent="0.35">
      <c r="B1345" t="s">
        <v>5</v>
      </c>
      <c r="C1345" t="s">
        <v>59</v>
      </c>
      <c r="D1345" t="s">
        <v>80</v>
      </c>
      <c r="E1345" t="s">
        <v>84</v>
      </c>
      <c r="F1345" t="s">
        <v>69</v>
      </c>
      <c r="G1345">
        <v>32</v>
      </c>
      <c r="H1345">
        <v>80</v>
      </c>
      <c r="I1345">
        <v>84</v>
      </c>
      <c r="J1345">
        <v>213.99294814698348</v>
      </c>
    </row>
    <row r="1346" spans="2:10" x14ac:dyDescent="0.35">
      <c r="B1346" t="s">
        <v>5</v>
      </c>
      <c r="C1346" t="s">
        <v>59</v>
      </c>
      <c r="D1346" t="s">
        <v>80</v>
      </c>
      <c r="E1346" t="s">
        <v>84</v>
      </c>
      <c r="F1346" t="s">
        <v>69</v>
      </c>
      <c r="G1346">
        <v>40</v>
      </c>
      <c r="H1346">
        <v>80</v>
      </c>
      <c r="I1346">
        <v>74</v>
      </c>
      <c r="J1346">
        <v>213.99294814698359</v>
      </c>
    </row>
    <row r="1347" spans="2:10" x14ac:dyDescent="0.35">
      <c r="B1347" t="s">
        <v>5</v>
      </c>
      <c r="C1347" t="s">
        <v>59</v>
      </c>
      <c r="D1347" t="s">
        <v>80</v>
      </c>
      <c r="E1347" t="s">
        <v>84</v>
      </c>
      <c r="F1347" t="s">
        <v>69</v>
      </c>
      <c r="G1347">
        <v>13</v>
      </c>
      <c r="H1347">
        <v>80</v>
      </c>
      <c r="I1347" t="e">
        <v>#N/A</v>
      </c>
      <c r="J1347">
        <v>0</v>
      </c>
    </row>
    <row r="1348" spans="2:10" x14ac:dyDescent="0.35">
      <c r="B1348" t="s">
        <v>5</v>
      </c>
      <c r="C1348" t="s">
        <v>59</v>
      </c>
      <c r="D1348" t="s">
        <v>80</v>
      </c>
      <c r="E1348" t="s">
        <v>84</v>
      </c>
      <c r="F1348" t="s">
        <v>69</v>
      </c>
      <c r="G1348">
        <v>300</v>
      </c>
      <c r="H1348">
        <v>80</v>
      </c>
      <c r="I1348">
        <v>95</v>
      </c>
      <c r="J1348">
        <v>712.89511214082302</v>
      </c>
    </row>
    <row r="1349" spans="2:10" x14ac:dyDescent="0.35">
      <c r="B1349" t="s">
        <v>5</v>
      </c>
      <c r="C1349" t="s">
        <v>59</v>
      </c>
      <c r="D1349" t="s">
        <v>80</v>
      </c>
      <c r="E1349" t="s">
        <v>84</v>
      </c>
      <c r="F1349" t="s">
        <v>69</v>
      </c>
      <c r="G1349">
        <v>40</v>
      </c>
      <c r="H1349">
        <v>80</v>
      </c>
      <c r="I1349">
        <v>81</v>
      </c>
      <c r="J1349">
        <v>213.99294814698359</v>
      </c>
    </row>
    <row r="1350" spans="2:10" x14ac:dyDescent="0.35">
      <c r="B1350" t="s">
        <v>5</v>
      </c>
      <c r="C1350" t="s">
        <v>59</v>
      </c>
      <c r="D1350" t="s">
        <v>80</v>
      </c>
      <c r="E1350" t="s">
        <v>84</v>
      </c>
      <c r="F1350" t="s">
        <v>69</v>
      </c>
      <c r="G1350">
        <v>100</v>
      </c>
      <c r="H1350">
        <v>80</v>
      </c>
      <c r="I1350">
        <v>75</v>
      </c>
      <c r="J1350">
        <v>277.44434556265895</v>
      </c>
    </row>
    <row r="1351" spans="2:10" x14ac:dyDescent="0.35">
      <c r="B1351" t="s">
        <v>5</v>
      </c>
      <c r="C1351" t="s">
        <v>59</v>
      </c>
      <c r="D1351" t="s">
        <v>80</v>
      </c>
      <c r="E1351" t="s">
        <v>84</v>
      </c>
      <c r="F1351" t="s">
        <v>69</v>
      </c>
      <c r="G1351">
        <v>25</v>
      </c>
      <c r="H1351">
        <v>80</v>
      </c>
      <c r="I1351">
        <v>81</v>
      </c>
      <c r="J1351">
        <v>213.99294814698357</v>
      </c>
    </row>
    <row r="1352" spans="2:10" x14ac:dyDescent="0.35">
      <c r="B1352" t="s">
        <v>5</v>
      </c>
      <c r="C1352" t="s">
        <v>59</v>
      </c>
      <c r="D1352" t="s">
        <v>80</v>
      </c>
      <c r="E1352" t="s">
        <v>84</v>
      </c>
      <c r="F1352" t="s">
        <v>69</v>
      </c>
      <c r="G1352">
        <v>25</v>
      </c>
      <c r="H1352">
        <v>80</v>
      </c>
      <c r="I1352">
        <v>81</v>
      </c>
      <c r="J1352">
        <v>213.99294814698359</v>
      </c>
    </row>
    <row r="1353" spans="2:10" x14ac:dyDescent="0.35">
      <c r="B1353" t="s">
        <v>5</v>
      </c>
      <c r="C1353" t="s">
        <v>59</v>
      </c>
      <c r="D1353" t="s">
        <v>80</v>
      </c>
      <c r="E1353" t="s">
        <v>84</v>
      </c>
      <c r="F1353" t="s">
        <v>69</v>
      </c>
      <c r="G1353">
        <v>100</v>
      </c>
      <c r="H1353">
        <v>80</v>
      </c>
      <c r="I1353">
        <v>63</v>
      </c>
      <c r="J1353">
        <v>277.44434556265901</v>
      </c>
    </row>
    <row r="1354" spans="2:10" x14ac:dyDescent="0.35">
      <c r="B1354" t="s">
        <v>5</v>
      </c>
      <c r="C1354" t="s">
        <v>59</v>
      </c>
      <c r="D1354" t="s">
        <v>80</v>
      </c>
      <c r="E1354" t="s">
        <v>84</v>
      </c>
      <c r="F1354" t="s">
        <v>69</v>
      </c>
      <c r="G1354">
        <v>125</v>
      </c>
      <c r="H1354">
        <v>80</v>
      </c>
      <c r="I1354" t="e">
        <v>#N/A</v>
      </c>
      <c r="J1354">
        <v>0</v>
      </c>
    </row>
    <row r="1355" spans="2:10" x14ac:dyDescent="0.35">
      <c r="B1355" t="s">
        <v>5</v>
      </c>
      <c r="C1355" t="s">
        <v>59</v>
      </c>
      <c r="D1355" t="s">
        <v>80</v>
      </c>
      <c r="E1355" t="s">
        <v>84</v>
      </c>
      <c r="F1355" t="s">
        <v>69</v>
      </c>
      <c r="G1355">
        <v>100</v>
      </c>
      <c r="H1355">
        <v>80</v>
      </c>
      <c r="I1355">
        <v>82</v>
      </c>
      <c r="J1355">
        <v>277.4443455626589</v>
      </c>
    </row>
    <row r="1356" spans="2:10" x14ac:dyDescent="0.35">
      <c r="B1356" t="s">
        <v>5</v>
      </c>
      <c r="C1356" t="s">
        <v>59</v>
      </c>
      <c r="D1356" t="s">
        <v>80</v>
      </c>
      <c r="E1356" t="s">
        <v>84</v>
      </c>
      <c r="F1356" t="s">
        <v>69</v>
      </c>
      <c r="G1356">
        <v>100</v>
      </c>
      <c r="H1356">
        <v>80</v>
      </c>
      <c r="I1356">
        <v>82</v>
      </c>
      <c r="J1356">
        <v>277.44434556265895</v>
      </c>
    </row>
    <row r="1357" spans="2:10" x14ac:dyDescent="0.35">
      <c r="B1357" t="s">
        <v>5</v>
      </c>
      <c r="C1357" t="s">
        <v>59</v>
      </c>
      <c r="D1357" t="s">
        <v>80</v>
      </c>
      <c r="E1357" t="s">
        <v>84</v>
      </c>
      <c r="F1357" t="s">
        <v>69</v>
      </c>
      <c r="G1357">
        <v>60</v>
      </c>
      <c r="H1357">
        <v>80</v>
      </c>
      <c r="I1357">
        <v>63</v>
      </c>
      <c r="J1357">
        <v>262.51460499426469</v>
      </c>
    </row>
    <row r="1358" spans="2:10" x14ac:dyDescent="0.35">
      <c r="B1358" t="s">
        <v>5</v>
      </c>
      <c r="C1358" t="s">
        <v>59</v>
      </c>
      <c r="D1358" t="s">
        <v>80</v>
      </c>
      <c r="E1358" t="s">
        <v>84</v>
      </c>
      <c r="F1358" t="s">
        <v>69</v>
      </c>
      <c r="G1358">
        <v>60</v>
      </c>
      <c r="H1358">
        <v>80</v>
      </c>
      <c r="I1358">
        <v>84</v>
      </c>
      <c r="J1358">
        <v>262.51460499426474</v>
      </c>
    </row>
    <row r="1359" spans="2:10" x14ac:dyDescent="0.35">
      <c r="B1359" t="s">
        <v>5</v>
      </c>
      <c r="C1359" t="s">
        <v>59</v>
      </c>
      <c r="D1359" t="s">
        <v>80</v>
      </c>
      <c r="E1359" t="s">
        <v>84</v>
      </c>
      <c r="F1359" t="s">
        <v>69</v>
      </c>
      <c r="G1359">
        <v>75</v>
      </c>
      <c r="H1359">
        <v>80</v>
      </c>
      <c r="I1359">
        <v>63</v>
      </c>
      <c r="J1359">
        <v>262.51460499426469</v>
      </c>
    </row>
    <row r="1360" spans="2:10" x14ac:dyDescent="0.35">
      <c r="B1360" t="s">
        <v>5</v>
      </c>
      <c r="C1360" t="s">
        <v>59</v>
      </c>
      <c r="D1360" t="s">
        <v>80</v>
      </c>
      <c r="E1360" t="s">
        <v>84</v>
      </c>
      <c r="F1360" t="s">
        <v>69</v>
      </c>
      <c r="G1360">
        <v>62</v>
      </c>
      <c r="H1360">
        <v>80</v>
      </c>
      <c r="I1360" t="e">
        <v>#N/A</v>
      </c>
      <c r="J1360">
        <v>0</v>
      </c>
    </row>
    <row r="1361" spans="2:10" x14ac:dyDescent="0.35">
      <c r="B1361" t="s">
        <v>5</v>
      </c>
      <c r="C1361" t="s">
        <v>59</v>
      </c>
      <c r="D1361" t="s">
        <v>80</v>
      </c>
      <c r="E1361" t="s">
        <v>84</v>
      </c>
      <c r="F1361" t="s">
        <v>69</v>
      </c>
      <c r="G1361">
        <v>75</v>
      </c>
      <c r="H1361">
        <v>80</v>
      </c>
      <c r="I1361">
        <v>63</v>
      </c>
      <c r="J1361">
        <v>262.51460499426463</v>
      </c>
    </row>
    <row r="1362" spans="2:10" x14ac:dyDescent="0.35">
      <c r="B1362" t="s">
        <v>5</v>
      </c>
      <c r="C1362" t="s">
        <v>59</v>
      </c>
      <c r="D1362" t="s">
        <v>80</v>
      </c>
      <c r="E1362" t="s">
        <v>84</v>
      </c>
      <c r="F1362" t="s">
        <v>69</v>
      </c>
      <c r="G1362">
        <v>125</v>
      </c>
      <c r="H1362">
        <v>80</v>
      </c>
      <c r="I1362">
        <v>63</v>
      </c>
      <c r="J1362">
        <v>518.80848475169853</v>
      </c>
    </row>
    <row r="1363" spans="2:10" x14ac:dyDescent="0.35">
      <c r="B1363" t="s">
        <v>5</v>
      </c>
      <c r="C1363" t="s">
        <v>59</v>
      </c>
      <c r="D1363" t="s">
        <v>80</v>
      </c>
      <c r="E1363" t="s">
        <v>84</v>
      </c>
      <c r="F1363" t="s">
        <v>69</v>
      </c>
      <c r="G1363">
        <v>125</v>
      </c>
      <c r="H1363">
        <v>80</v>
      </c>
      <c r="I1363">
        <v>63</v>
      </c>
      <c r="J1363">
        <v>518.80848475169842</v>
      </c>
    </row>
    <row r="1364" spans="2:10" x14ac:dyDescent="0.35">
      <c r="B1364" t="s">
        <v>5</v>
      </c>
      <c r="C1364" t="s">
        <v>59</v>
      </c>
      <c r="D1364" t="s">
        <v>80</v>
      </c>
      <c r="E1364" t="s">
        <v>84</v>
      </c>
      <c r="F1364" t="s">
        <v>69</v>
      </c>
      <c r="G1364">
        <v>62</v>
      </c>
      <c r="H1364">
        <v>80</v>
      </c>
      <c r="I1364">
        <v>63</v>
      </c>
      <c r="J1364">
        <v>262.51460499426469</v>
      </c>
    </row>
    <row r="1365" spans="2:10" x14ac:dyDescent="0.35">
      <c r="B1365" t="s">
        <v>5</v>
      </c>
      <c r="C1365" t="s">
        <v>59</v>
      </c>
      <c r="D1365" t="s">
        <v>80</v>
      </c>
      <c r="E1365" t="s">
        <v>84</v>
      </c>
      <c r="F1365" t="s">
        <v>69</v>
      </c>
      <c r="G1365">
        <v>450</v>
      </c>
      <c r="H1365">
        <v>80</v>
      </c>
      <c r="I1365" t="e">
        <v>#N/A</v>
      </c>
      <c r="J1365">
        <v>0</v>
      </c>
    </row>
    <row r="1366" spans="2:10" x14ac:dyDescent="0.35">
      <c r="B1366" t="s">
        <v>5</v>
      </c>
      <c r="C1366" t="s">
        <v>59</v>
      </c>
      <c r="D1366" t="s">
        <v>80</v>
      </c>
      <c r="E1366" t="s">
        <v>84</v>
      </c>
      <c r="F1366" t="s">
        <v>69</v>
      </c>
      <c r="G1366">
        <v>100</v>
      </c>
      <c r="H1366">
        <v>80</v>
      </c>
      <c r="I1366">
        <v>63</v>
      </c>
      <c r="J1366">
        <v>277.44434556265884</v>
      </c>
    </row>
    <row r="1367" spans="2:10" x14ac:dyDescent="0.35">
      <c r="B1367" t="s">
        <v>5</v>
      </c>
      <c r="C1367" t="s">
        <v>59</v>
      </c>
      <c r="D1367" t="s">
        <v>80</v>
      </c>
      <c r="E1367" t="s">
        <v>84</v>
      </c>
      <c r="F1367" t="s">
        <v>69</v>
      </c>
      <c r="G1367">
        <v>225</v>
      </c>
      <c r="H1367">
        <v>80</v>
      </c>
      <c r="I1367">
        <v>84</v>
      </c>
      <c r="J1367">
        <v>617.09594349362715</v>
      </c>
    </row>
    <row r="1368" spans="2:10" x14ac:dyDescent="0.35">
      <c r="B1368" t="s">
        <v>5</v>
      </c>
      <c r="C1368" t="s">
        <v>59</v>
      </c>
      <c r="D1368" t="s">
        <v>80</v>
      </c>
      <c r="E1368" t="s">
        <v>84</v>
      </c>
      <c r="F1368" t="s">
        <v>69</v>
      </c>
      <c r="G1368">
        <v>40</v>
      </c>
      <c r="H1368">
        <v>80</v>
      </c>
      <c r="I1368">
        <v>78</v>
      </c>
      <c r="J1368">
        <v>213.99294814698354</v>
      </c>
    </row>
    <row r="1369" spans="2:10" x14ac:dyDescent="0.35">
      <c r="B1369" t="s">
        <v>5</v>
      </c>
      <c r="C1369" t="s">
        <v>59</v>
      </c>
      <c r="D1369" t="s">
        <v>80</v>
      </c>
      <c r="E1369" t="s">
        <v>84</v>
      </c>
      <c r="F1369" t="s">
        <v>69</v>
      </c>
      <c r="G1369">
        <v>100</v>
      </c>
      <c r="H1369">
        <v>80</v>
      </c>
      <c r="I1369">
        <v>89</v>
      </c>
      <c r="J1369">
        <v>277.4443455626589</v>
      </c>
    </row>
    <row r="1370" spans="2:10" x14ac:dyDescent="0.35">
      <c r="B1370" t="s">
        <v>5</v>
      </c>
      <c r="C1370" t="s">
        <v>59</v>
      </c>
      <c r="D1370" t="s">
        <v>80</v>
      </c>
      <c r="E1370" t="s">
        <v>84</v>
      </c>
      <c r="F1370" t="s">
        <v>69</v>
      </c>
      <c r="G1370">
        <v>180</v>
      </c>
      <c r="H1370">
        <v>80</v>
      </c>
      <c r="I1370">
        <v>84</v>
      </c>
      <c r="J1370">
        <v>661.88516519880943</v>
      </c>
    </row>
    <row r="1371" spans="2:10" x14ac:dyDescent="0.35">
      <c r="B1371" t="s">
        <v>5</v>
      </c>
      <c r="C1371" t="s">
        <v>59</v>
      </c>
      <c r="D1371" t="s">
        <v>80</v>
      </c>
      <c r="E1371" t="s">
        <v>84</v>
      </c>
      <c r="F1371" t="s">
        <v>69</v>
      </c>
      <c r="G1371">
        <v>100</v>
      </c>
      <c r="H1371">
        <v>80</v>
      </c>
      <c r="I1371">
        <v>75</v>
      </c>
      <c r="J1371">
        <v>277.4443455626589</v>
      </c>
    </row>
    <row r="1372" spans="2:10" x14ac:dyDescent="0.35">
      <c r="B1372" t="s">
        <v>5</v>
      </c>
      <c r="C1372" t="s">
        <v>59</v>
      </c>
      <c r="D1372" t="s">
        <v>80</v>
      </c>
      <c r="E1372" t="s">
        <v>84</v>
      </c>
      <c r="F1372" t="s">
        <v>69</v>
      </c>
      <c r="G1372">
        <v>100</v>
      </c>
      <c r="H1372">
        <v>80</v>
      </c>
      <c r="I1372">
        <v>81</v>
      </c>
      <c r="J1372">
        <v>277.4443455626589</v>
      </c>
    </row>
    <row r="1373" spans="2:10" x14ac:dyDescent="0.35">
      <c r="B1373" t="s">
        <v>5</v>
      </c>
      <c r="C1373" t="s">
        <v>59</v>
      </c>
      <c r="D1373" t="s">
        <v>80</v>
      </c>
      <c r="E1373" t="s">
        <v>84</v>
      </c>
      <c r="F1373" t="s">
        <v>69</v>
      </c>
      <c r="G1373">
        <v>15</v>
      </c>
      <c r="H1373">
        <v>80</v>
      </c>
      <c r="I1373" t="e">
        <v>#N/A</v>
      </c>
      <c r="J1373">
        <v>0</v>
      </c>
    </row>
    <row r="1374" spans="2:10" x14ac:dyDescent="0.35">
      <c r="B1374" t="s">
        <v>5</v>
      </c>
      <c r="C1374" t="s">
        <v>59</v>
      </c>
      <c r="D1374" t="s">
        <v>80</v>
      </c>
      <c r="E1374" t="s">
        <v>84</v>
      </c>
      <c r="F1374" t="s">
        <v>69</v>
      </c>
      <c r="G1374">
        <v>150</v>
      </c>
      <c r="H1374">
        <v>80</v>
      </c>
      <c r="I1374">
        <v>75</v>
      </c>
      <c r="J1374">
        <v>522.54091989379697</v>
      </c>
    </row>
    <row r="1375" spans="2:10" x14ac:dyDescent="0.35">
      <c r="B1375" t="s">
        <v>5</v>
      </c>
      <c r="C1375" t="s">
        <v>59</v>
      </c>
      <c r="D1375" t="s">
        <v>80</v>
      </c>
      <c r="E1375" t="s">
        <v>84</v>
      </c>
      <c r="F1375" t="s">
        <v>69</v>
      </c>
      <c r="G1375">
        <v>20</v>
      </c>
      <c r="H1375">
        <v>80</v>
      </c>
      <c r="I1375">
        <v>75</v>
      </c>
      <c r="J1375">
        <v>207.77222291015261</v>
      </c>
    </row>
    <row r="1376" spans="2:10" x14ac:dyDescent="0.35">
      <c r="B1376" t="s">
        <v>5</v>
      </c>
      <c r="C1376" t="s">
        <v>59</v>
      </c>
      <c r="D1376" t="s">
        <v>80</v>
      </c>
      <c r="E1376" t="s">
        <v>84</v>
      </c>
      <c r="F1376" t="s">
        <v>69</v>
      </c>
      <c r="G1376">
        <v>200</v>
      </c>
      <c r="H1376">
        <v>80</v>
      </c>
      <c r="I1376">
        <v>74</v>
      </c>
      <c r="J1376">
        <v>670.5941805303728</v>
      </c>
    </row>
    <row r="1377" spans="2:10" x14ac:dyDescent="0.35">
      <c r="B1377" t="s">
        <v>5</v>
      </c>
      <c r="C1377" t="s">
        <v>59</v>
      </c>
      <c r="D1377" t="s">
        <v>80</v>
      </c>
      <c r="E1377" t="s">
        <v>84</v>
      </c>
      <c r="F1377" t="s">
        <v>69</v>
      </c>
      <c r="G1377">
        <v>300</v>
      </c>
      <c r="H1377">
        <v>80</v>
      </c>
      <c r="I1377">
        <v>63</v>
      </c>
      <c r="J1377">
        <v>712.89511214082313</v>
      </c>
    </row>
    <row r="1378" spans="2:10" x14ac:dyDescent="0.35">
      <c r="B1378" t="s">
        <v>5</v>
      </c>
      <c r="C1378" t="s">
        <v>59</v>
      </c>
      <c r="D1378" t="s">
        <v>80</v>
      </c>
      <c r="E1378" t="s">
        <v>84</v>
      </c>
      <c r="F1378" t="s">
        <v>69</v>
      </c>
      <c r="G1378">
        <v>100</v>
      </c>
      <c r="H1378">
        <v>80</v>
      </c>
      <c r="I1378">
        <v>66</v>
      </c>
      <c r="J1378">
        <v>277.44434556265895</v>
      </c>
    </row>
    <row r="1379" spans="2:10" x14ac:dyDescent="0.35">
      <c r="B1379" t="s">
        <v>5</v>
      </c>
      <c r="C1379" t="s">
        <v>59</v>
      </c>
      <c r="D1379" t="s">
        <v>80</v>
      </c>
      <c r="E1379" t="s">
        <v>84</v>
      </c>
      <c r="F1379" t="s">
        <v>69</v>
      </c>
      <c r="G1379">
        <v>75</v>
      </c>
      <c r="H1379">
        <v>80</v>
      </c>
      <c r="I1379">
        <v>63</v>
      </c>
      <c r="J1379">
        <v>262.51460499426474</v>
      </c>
    </row>
    <row r="1380" spans="2:10" x14ac:dyDescent="0.35">
      <c r="B1380" t="s">
        <v>5</v>
      </c>
      <c r="C1380" t="s">
        <v>59</v>
      </c>
      <c r="D1380" t="s">
        <v>80</v>
      </c>
      <c r="E1380" t="s">
        <v>84</v>
      </c>
      <c r="F1380" t="s">
        <v>69</v>
      </c>
      <c r="G1380">
        <v>150</v>
      </c>
      <c r="H1380">
        <v>80</v>
      </c>
      <c r="I1380">
        <v>91</v>
      </c>
      <c r="J1380">
        <v>522.54091989379697</v>
      </c>
    </row>
    <row r="1381" spans="2:10" x14ac:dyDescent="0.35">
      <c r="B1381" t="s">
        <v>5</v>
      </c>
      <c r="C1381" t="s">
        <v>59</v>
      </c>
      <c r="D1381" t="s">
        <v>80</v>
      </c>
      <c r="E1381" t="s">
        <v>84</v>
      </c>
      <c r="F1381" t="s">
        <v>69</v>
      </c>
      <c r="G1381">
        <v>100</v>
      </c>
      <c r="H1381">
        <v>80</v>
      </c>
      <c r="I1381">
        <v>77</v>
      </c>
      <c r="J1381">
        <v>277.4443455626589</v>
      </c>
    </row>
    <row r="1382" spans="2:10" x14ac:dyDescent="0.35">
      <c r="B1382" t="s">
        <v>5</v>
      </c>
      <c r="C1382" t="s">
        <v>59</v>
      </c>
      <c r="D1382" t="s">
        <v>80</v>
      </c>
      <c r="E1382" t="s">
        <v>84</v>
      </c>
      <c r="F1382" t="s">
        <v>69</v>
      </c>
      <c r="G1382">
        <v>32</v>
      </c>
      <c r="H1382">
        <v>80</v>
      </c>
      <c r="I1382">
        <v>74</v>
      </c>
      <c r="J1382">
        <v>213.99294814698359</v>
      </c>
    </row>
    <row r="1383" spans="2:10" x14ac:dyDescent="0.35">
      <c r="B1383" t="s">
        <v>5</v>
      </c>
      <c r="C1383" t="s">
        <v>59</v>
      </c>
      <c r="D1383" t="s">
        <v>80</v>
      </c>
      <c r="E1383" t="s">
        <v>84</v>
      </c>
      <c r="F1383" t="s">
        <v>69</v>
      </c>
      <c r="G1383">
        <v>40</v>
      </c>
      <c r="H1383">
        <v>80</v>
      </c>
      <c r="I1383">
        <v>80</v>
      </c>
      <c r="J1383">
        <v>213.99294814698357</v>
      </c>
    </row>
    <row r="1384" spans="2:10" x14ac:dyDescent="0.35">
      <c r="B1384" t="s">
        <v>5</v>
      </c>
      <c r="C1384" t="s">
        <v>59</v>
      </c>
      <c r="D1384" t="s">
        <v>80</v>
      </c>
      <c r="E1384" t="s">
        <v>84</v>
      </c>
      <c r="F1384" t="s">
        <v>69</v>
      </c>
      <c r="G1384">
        <v>225</v>
      </c>
      <c r="H1384">
        <v>80</v>
      </c>
      <c r="I1384" t="e">
        <v>#N/A</v>
      </c>
      <c r="J1384">
        <v>0</v>
      </c>
    </row>
    <row r="1385" spans="2:10" x14ac:dyDescent="0.35">
      <c r="B1385" t="s">
        <v>5</v>
      </c>
      <c r="C1385" t="s">
        <v>59</v>
      </c>
      <c r="D1385" t="s">
        <v>80</v>
      </c>
      <c r="E1385" t="s">
        <v>84</v>
      </c>
      <c r="F1385" t="s">
        <v>69</v>
      </c>
      <c r="G1385">
        <v>300</v>
      </c>
      <c r="H1385">
        <v>80</v>
      </c>
      <c r="I1385" t="e">
        <v>#N/A</v>
      </c>
      <c r="J1385">
        <v>0</v>
      </c>
    </row>
    <row r="1386" spans="2:10" x14ac:dyDescent="0.35">
      <c r="B1386" t="s">
        <v>5</v>
      </c>
      <c r="C1386" t="s">
        <v>59</v>
      </c>
      <c r="D1386" t="s">
        <v>80</v>
      </c>
      <c r="E1386" t="s">
        <v>84</v>
      </c>
      <c r="F1386" t="s">
        <v>69</v>
      </c>
      <c r="G1386">
        <v>150</v>
      </c>
      <c r="H1386">
        <v>80</v>
      </c>
      <c r="I1386">
        <v>84</v>
      </c>
      <c r="J1386">
        <v>522.54091989379685</v>
      </c>
    </row>
    <row r="1387" spans="2:10" x14ac:dyDescent="0.35">
      <c r="B1387" t="s">
        <v>5</v>
      </c>
      <c r="C1387" t="s">
        <v>59</v>
      </c>
      <c r="D1387" t="s">
        <v>80</v>
      </c>
      <c r="E1387" t="s">
        <v>84</v>
      </c>
      <c r="F1387" t="s">
        <v>69</v>
      </c>
      <c r="G1387">
        <v>180</v>
      </c>
      <c r="H1387">
        <v>80</v>
      </c>
      <c r="I1387">
        <v>84</v>
      </c>
      <c r="J1387">
        <v>661.88516519880966</v>
      </c>
    </row>
    <row r="1388" spans="2:10" x14ac:dyDescent="0.35">
      <c r="B1388" t="s">
        <v>5</v>
      </c>
      <c r="C1388" t="s">
        <v>59</v>
      </c>
      <c r="D1388" t="s">
        <v>80</v>
      </c>
      <c r="E1388" t="s">
        <v>84</v>
      </c>
      <c r="F1388" t="s">
        <v>69</v>
      </c>
      <c r="G1388">
        <v>25</v>
      </c>
      <c r="H1388">
        <v>80</v>
      </c>
      <c r="I1388">
        <v>74</v>
      </c>
      <c r="J1388">
        <v>213.99294814698357</v>
      </c>
    </row>
    <row r="1389" spans="2:10" x14ac:dyDescent="0.35">
      <c r="B1389" t="s">
        <v>5</v>
      </c>
      <c r="C1389" t="s">
        <v>59</v>
      </c>
      <c r="D1389" t="s">
        <v>80</v>
      </c>
      <c r="E1389" t="s">
        <v>84</v>
      </c>
      <c r="F1389" t="s">
        <v>69</v>
      </c>
      <c r="G1389">
        <v>100</v>
      </c>
      <c r="H1389">
        <v>80</v>
      </c>
      <c r="I1389">
        <v>71</v>
      </c>
      <c r="J1389">
        <v>277.44434556265895</v>
      </c>
    </row>
    <row r="1390" spans="2:10" x14ac:dyDescent="0.35">
      <c r="B1390" t="s">
        <v>5</v>
      </c>
      <c r="C1390" t="s">
        <v>59</v>
      </c>
      <c r="D1390" t="s">
        <v>80</v>
      </c>
      <c r="E1390" t="s">
        <v>84</v>
      </c>
      <c r="F1390" t="s">
        <v>69</v>
      </c>
      <c r="G1390">
        <v>100</v>
      </c>
      <c r="H1390">
        <v>80</v>
      </c>
      <c r="I1390">
        <v>71</v>
      </c>
      <c r="J1390">
        <v>277.4443455626589</v>
      </c>
    </row>
    <row r="1391" spans="2:10" x14ac:dyDescent="0.35">
      <c r="B1391" t="s">
        <v>5</v>
      </c>
      <c r="C1391" t="s">
        <v>59</v>
      </c>
      <c r="D1391" t="s">
        <v>80</v>
      </c>
      <c r="E1391" t="s">
        <v>84</v>
      </c>
      <c r="F1391" t="s">
        <v>69</v>
      </c>
      <c r="G1391">
        <v>250</v>
      </c>
      <c r="H1391">
        <v>80</v>
      </c>
      <c r="I1391">
        <v>64</v>
      </c>
      <c r="J1391">
        <v>619.58423358835933</v>
      </c>
    </row>
    <row r="1392" spans="2:10" x14ac:dyDescent="0.35">
      <c r="B1392" t="s">
        <v>5</v>
      </c>
      <c r="C1392" t="s">
        <v>59</v>
      </c>
      <c r="D1392" t="s">
        <v>80</v>
      </c>
      <c r="E1392" t="s">
        <v>84</v>
      </c>
      <c r="F1392" t="s">
        <v>69</v>
      </c>
      <c r="G1392">
        <v>125</v>
      </c>
      <c r="H1392">
        <v>80</v>
      </c>
      <c r="I1392">
        <v>74</v>
      </c>
      <c r="J1392">
        <v>518.80848475169853</v>
      </c>
    </row>
    <row r="1393" spans="2:10" x14ac:dyDescent="0.35">
      <c r="B1393" t="s">
        <v>5</v>
      </c>
      <c r="C1393" t="s">
        <v>59</v>
      </c>
      <c r="D1393" t="s">
        <v>80</v>
      </c>
      <c r="E1393" t="s">
        <v>84</v>
      </c>
      <c r="F1393" t="s">
        <v>69</v>
      </c>
      <c r="G1393">
        <v>200</v>
      </c>
      <c r="H1393">
        <v>80</v>
      </c>
      <c r="I1393">
        <v>80</v>
      </c>
      <c r="J1393">
        <v>670.59418053037291</v>
      </c>
    </row>
    <row r="1394" spans="2:10" x14ac:dyDescent="0.35">
      <c r="B1394" t="s">
        <v>5</v>
      </c>
      <c r="C1394" t="s">
        <v>59</v>
      </c>
      <c r="D1394" t="s">
        <v>80</v>
      </c>
      <c r="E1394" t="s">
        <v>84</v>
      </c>
      <c r="F1394" t="s">
        <v>69</v>
      </c>
      <c r="G1394">
        <v>150</v>
      </c>
      <c r="H1394">
        <v>80</v>
      </c>
      <c r="I1394">
        <v>63</v>
      </c>
      <c r="J1394">
        <v>522.54091989379685</v>
      </c>
    </row>
    <row r="1395" spans="2:10" x14ac:dyDescent="0.35">
      <c r="B1395" t="s">
        <v>5</v>
      </c>
      <c r="C1395" t="s">
        <v>59</v>
      </c>
      <c r="D1395" t="s">
        <v>80</v>
      </c>
      <c r="E1395" t="s">
        <v>84</v>
      </c>
      <c r="F1395" t="s">
        <v>69</v>
      </c>
      <c r="G1395">
        <v>150</v>
      </c>
      <c r="H1395">
        <v>80</v>
      </c>
      <c r="I1395">
        <v>95</v>
      </c>
      <c r="J1395">
        <v>522.54091989379708</v>
      </c>
    </row>
    <row r="1396" spans="2:10" x14ac:dyDescent="0.35">
      <c r="B1396" t="s">
        <v>5</v>
      </c>
      <c r="C1396" t="s">
        <v>59</v>
      </c>
      <c r="D1396" t="s">
        <v>80</v>
      </c>
      <c r="E1396" t="s">
        <v>84</v>
      </c>
      <c r="F1396" t="s">
        <v>69</v>
      </c>
      <c r="G1396">
        <v>75</v>
      </c>
      <c r="H1396">
        <v>80</v>
      </c>
      <c r="I1396">
        <v>66</v>
      </c>
      <c r="J1396">
        <v>262.51460499426474</v>
      </c>
    </row>
    <row r="1397" spans="2:10" x14ac:dyDescent="0.35">
      <c r="B1397" t="s">
        <v>5</v>
      </c>
      <c r="C1397" t="s">
        <v>59</v>
      </c>
      <c r="D1397" t="s">
        <v>80</v>
      </c>
      <c r="E1397" t="s">
        <v>84</v>
      </c>
      <c r="F1397" t="s">
        <v>69</v>
      </c>
      <c r="G1397">
        <v>75</v>
      </c>
      <c r="H1397">
        <v>80</v>
      </c>
      <c r="I1397">
        <v>66</v>
      </c>
      <c r="J1397">
        <v>262.51460499426469</v>
      </c>
    </row>
    <row r="1398" spans="2:10" x14ac:dyDescent="0.35">
      <c r="B1398" t="s">
        <v>5</v>
      </c>
      <c r="C1398" t="s">
        <v>59</v>
      </c>
      <c r="D1398" t="s">
        <v>80</v>
      </c>
      <c r="E1398" t="s">
        <v>84</v>
      </c>
      <c r="F1398" t="s">
        <v>69</v>
      </c>
      <c r="G1398">
        <v>40</v>
      </c>
      <c r="H1398">
        <v>80</v>
      </c>
      <c r="I1398">
        <v>84</v>
      </c>
      <c r="J1398">
        <v>213.99294814698359</v>
      </c>
    </row>
    <row r="1399" spans="2:10" x14ac:dyDescent="0.35">
      <c r="B1399" t="s">
        <v>5</v>
      </c>
      <c r="C1399" t="s">
        <v>59</v>
      </c>
      <c r="D1399" t="s">
        <v>80</v>
      </c>
      <c r="E1399" t="s">
        <v>84</v>
      </c>
      <c r="F1399" t="s">
        <v>69</v>
      </c>
      <c r="G1399">
        <v>30</v>
      </c>
      <c r="H1399">
        <v>80</v>
      </c>
      <c r="I1399" t="e">
        <v>#N/A</v>
      </c>
      <c r="J1399">
        <v>0</v>
      </c>
    </row>
    <row r="1400" spans="2:10" x14ac:dyDescent="0.35">
      <c r="B1400" t="s">
        <v>5</v>
      </c>
      <c r="C1400" t="s">
        <v>59</v>
      </c>
      <c r="D1400" t="s">
        <v>80</v>
      </c>
      <c r="E1400" t="s">
        <v>84</v>
      </c>
      <c r="F1400" t="s">
        <v>69</v>
      </c>
      <c r="G1400">
        <v>75</v>
      </c>
      <c r="H1400">
        <v>80</v>
      </c>
      <c r="I1400">
        <v>84</v>
      </c>
      <c r="J1400">
        <v>262.51460499426463</v>
      </c>
    </row>
    <row r="1401" spans="2:10" x14ac:dyDescent="0.35">
      <c r="B1401" t="s">
        <v>5</v>
      </c>
      <c r="C1401" t="s">
        <v>59</v>
      </c>
      <c r="D1401" t="s">
        <v>80</v>
      </c>
      <c r="E1401" t="s">
        <v>84</v>
      </c>
      <c r="F1401" t="s">
        <v>69</v>
      </c>
      <c r="G1401">
        <v>300</v>
      </c>
      <c r="H1401">
        <v>80</v>
      </c>
      <c r="I1401">
        <v>84</v>
      </c>
      <c r="J1401">
        <v>712.89511214082324</v>
      </c>
    </row>
    <row r="1402" spans="2:10" x14ac:dyDescent="0.35">
      <c r="B1402" t="s">
        <v>5</v>
      </c>
      <c r="C1402" t="s">
        <v>59</v>
      </c>
      <c r="D1402" t="s">
        <v>80</v>
      </c>
      <c r="E1402" t="s">
        <v>84</v>
      </c>
      <c r="F1402" t="s">
        <v>69</v>
      </c>
      <c r="G1402">
        <v>40</v>
      </c>
      <c r="H1402">
        <v>80</v>
      </c>
      <c r="I1402">
        <v>112</v>
      </c>
      <c r="J1402">
        <v>213.99294814698354</v>
      </c>
    </row>
    <row r="1403" spans="2:10" x14ac:dyDescent="0.35">
      <c r="B1403" t="s">
        <v>5</v>
      </c>
      <c r="C1403" t="s">
        <v>59</v>
      </c>
      <c r="D1403" t="s">
        <v>80</v>
      </c>
      <c r="E1403" t="s">
        <v>84</v>
      </c>
      <c r="F1403" t="s">
        <v>69</v>
      </c>
      <c r="G1403">
        <v>19</v>
      </c>
      <c r="H1403">
        <v>80</v>
      </c>
      <c r="I1403">
        <v>84</v>
      </c>
      <c r="J1403">
        <v>213.99294814698348</v>
      </c>
    </row>
    <row r="1404" spans="2:10" x14ac:dyDescent="0.35">
      <c r="B1404" t="s">
        <v>5</v>
      </c>
      <c r="C1404" t="s">
        <v>59</v>
      </c>
      <c r="D1404" t="s">
        <v>80</v>
      </c>
      <c r="E1404" t="s">
        <v>84</v>
      </c>
      <c r="F1404" t="s">
        <v>69</v>
      </c>
      <c r="G1404">
        <v>25</v>
      </c>
      <c r="H1404">
        <v>80</v>
      </c>
      <c r="I1404">
        <v>74</v>
      </c>
      <c r="J1404">
        <v>213.99294814698354</v>
      </c>
    </row>
    <row r="1405" spans="2:10" x14ac:dyDescent="0.35">
      <c r="B1405" t="s">
        <v>5</v>
      </c>
      <c r="C1405" t="s">
        <v>59</v>
      </c>
      <c r="D1405" t="s">
        <v>80</v>
      </c>
      <c r="E1405" t="s">
        <v>84</v>
      </c>
      <c r="F1405" t="s">
        <v>69</v>
      </c>
      <c r="G1405">
        <v>40</v>
      </c>
      <c r="H1405">
        <v>80</v>
      </c>
      <c r="I1405">
        <v>96</v>
      </c>
      <c r="J1405">
        <v>213.99294814698357</v>
      </c>
    </row>
    <row r="1406" spans="2:10" x14ac:dyDescent="0.35">
      <c r="B1406" t="s">
        <v>5</v>
      </c>
      <c r="C1406" t="s">
        <v>59</v>
      </c>
      <c r="D1406" t="s">
        <v>80</v>
      </c>
      <c r="E1406" t="s">
        <v>84</v>
      </c>
      <c r="F1406" t="s">
        <v>69</v>
      </c>
      <c r="G1406">
        <v>150</v>
      </c>
      <c r="H1406">
        <v>80</v>
      </c>
      <c r="I1406">
        <v>67</v>
      </c>
      <c r="J1406">
        <v>522.54091989379708</v>
      </c>
    </row>
    <row r="1407" spans="2:10" x14ac:dyDescent="0.35">
      <c r="B1407" t="s">
        <v>5</v>
      </c>
      <c r="C1407" t="s">
        <v>59</v>
      </c>
      <c r="D1407" t="s">
        <v>80</v>
      </c>
      <c r="E1407" t="s">
        <v>84</v>
      </c>
      <c r="F1407" t="s">
        <v>69</v>
      </c>
      <c r="G1407">
        <v>300</v>
      </c>
      <c r="H1407">
        <v>80</v>
      </c>
      <c r="I1407">
        <v>63</v>
      </c>
      <c r="J1407">
        <v>712.89511214082302</v>
      </c>
    </row>
    <row r="1408" spans="2:10" x14ac:dyDescent="0.35">
      <c r="B1408" t="s">
        <v>5</v>
      </c>
      <c r="C1408" t="s">
        <v>59</v>
      </c>
      <c r="D1408" t="s">
        <v>80</v>
      </c>
      <c r="E1408" t="s">
        <v>84</v>
      </c>
      <c r="F1408" t="s">
        <v>69</v>
      </c>
      <c r="G1408">
        <v>125</v>
      </c>
      <c r="H1408">
        <v>80</v>
      </c>
      <c r="I1408">
        <v>88</v>
      </c>
      <c r="J1408">
        <v>518.80848475169842</v>
      </c>
    </row>
    <row r="1409" spans="2:10" x14ac:dyDescent="0.35">
      <c r="B1409" t="s">
        <v>5</v>
      </c>
      <c r="C1409" t="s">
        <v>59</v>
      </c>
      <c r="D1409" t="s">
        <v>80</v>
      </c>
      <c r="E1409" t="s">
        <v>84</v>
      </c>
      <c r="F1409" t="s">
        <v>69</v>
      </c>
      <c r="G1409">
        <v>80</v>
      </c>
      <c r="H1409">
        <v>80</v>
      </c>
      <c r="I1409">
        <v>84</v>
      </c>
      <c r="J1409">
        <v>277.4443455626589</v>
      </c>
    </row>
    <row r="1410" spans="2:10" x14ac:dyDescent="0.35">
      <c r="B1410" t="s">
        <v>5</v>
      </c>
      <c r="C1410" t="s">
        <v>59</v>
      </c>
      <c r="D1410" t="s">
        <v>80</v>
      </c>
      <c r="E1410" t="s">
        <v>84</v>
      </c>
      <c r="F1410" t="s">
        <v>69</v>
      </c>
      <c r="G1410">
        <v>345</v>
      </c>
      <c r="H1410">
        <v>80</v>
      </c>
      <c r="I1410">
        <v>84</v>
      </c>
      <c r="J1410">
        <v>796.25283031435742</v>
      </c>
    </row>
    <row r="1411" spans="2:10" x14ac:dyDescent="0.35">
      <c r="B1411" t="s">
        <v>5</v>
      </c>
      <c r="C1411" t="s">
        <v>59</v>
      </c>
      <c r="D1411" t="s">
        <v>80</v>
      </c>
      <c r="E1411" t="s">
        <v>84</v>
      </c>
      <c r="F1411" t="s">
        <v>69</v>
      </c>
      <c r="G1411">
        <v>100</v>
      </c>
      <c r="H1411">
        <v>80</v>
      </c>
      <c r="I1411">
        <v>69</v>
      </c>
      <c r="J1411">
        <v>277.44434556265895</v>
      </c>
    </row>
    <row r="1412" spans="2:10" x14ac:dyDescent="0.35">
      <c r="B1412" t="s">
        <v>5</v>
      </c>
      <c r="C1412" t="s">
        <v>59</v>
      </c>
      <c r="D1412" t="s">
        <v>80</v>
      </c>
      <c r="E1412" t="s">
        <v>84</v>
      </c>
      <c r="F1412" t="s">
        <v>69</v>
      </c>
      <c r="G1412">
        <v>100</v>
      </c>
      <c r="H1412">
        <v>80</v>
      </c>
      <c r="I1412">
        <v>69</v>
      </c>
      <c r="J1412">
        <v>277.44434556265901</v>
      </c>
    </row>
    <row r="1413" spans="2:10" x14ac:dyDescent="0.35">
      <c r="B1413" t="s">
        <v>5</v>
      </c>
      <c r="C1413" t="s">
        <v>59</v>
      </c>
      <c r="D1413" t="s">
        <v>80</v>
      </c>
      <c r="E1413" t="s">
        <v>84</v>
      </c>
      <c r="F1413" t="s">
        <v>69</v>
      </c>
      <c r="G1413">
        <v>100</v>
      </c>
      <c r="H1413">
        <v>80</v>
      </c>
      <c r="I1413">
        <v>69</v>
      </c>
      <c r="J1413">
        <v>277.4443455626589</v>
      </c>
    </row>
    <row r="1414" spans="2:10" x14ac:dyDescent="0.35">
      <c r="B1414" t="s">
        <v>5</v>
      </c>
      <c r="C1414" t="s">
        <v>59</v>
      </c>
      <c r="D1414" t="s">
        <v>80</v>
      </c>
      <c r="E1414" t="s">
        <v>84</v>
      </c>
      <c r="F1414" t="s">
        <v>69</v>
      </c>
      <c r="G1414">
        <v>50</v>
      </c>
      <c r="H1414">
        <v>80</v>
      </c>
      <c r="I1414">
        <v>88</v>
      </c>
      <c r="J1414">
        <v>213.99294814698357</v>
      </c>
    </row>
    <row r="1415" spans="2:10" x14ac:dyDescent="0.35">
      <c r="B1415" t="s">
        <v>5</v>
      </c>
      <c r="C1415" t="s">
        <v>59</v>
      </c>
      <c r="D1415" t="s">
        <v>80</v>
      </c>
      <c r="E1415" t="s">
        <v>84</v>
      </c>
      <c r="F1415" t="s">
        <v>69</v>
      </c>
      <c r="G1415">
        <v>50</v>
      </c>
      <c r="H1415">
        <v>80</v>
      </c>
      <c r="I1415">
        <v>76</v>
      </c>
      <c r="J1415">
        <v>213.99294814698357</v>
      </c>
    </row>
    <row r="1416" spans="2:10" x14ac:dyDescent="0.35">
      <c r="B1416" t="s">
        <v>5</v>
      </c>
      <c r="C1416" t="s">
        <v>59</v>
      </c>
      <c r="D1416" t="s">
        <v>80</v>
      </c>
      <c r="E1416" t="s">
        <v>84</v>
      </c>
      <c r="F1416" t="s">
        <v>69</v>
      </c>
      <c r="G1416">
        <v>50</v>
      </c>
      <c r="H1416">
        <v>80</v>
      </c>
      <c r="I1416">
        <v>85</v>
      </c>
      <c r="J1416">
        <v>213.99294814698359</v>
      </c>
    </row>
    <row r="1417" spans="2:10" x14ac:dyDescent="0.35">
      <c r="B1417" t="s">
        <v>5</v>
      </c>
      <c r="C1417" t="s">
        <v>59</v>
      </c>
      <c r="D1417" t="s">
        <v>80</v>
      </c>
      <c r="E1417" t="s">
        <v>84</v>
      </c>
      <c r="F1417" t="s">
        <v>69</v>
      </c>
      <c r="G1417">
        <v>100</v>
      </c>
      <c r="H1417">
        <v>80</v>
      </c>
      <c r="I1417">
        <v>89</v>
      </c>
      <c r="J1417">
        <v>277.44434556265895</v>
      </c>
    </row>
    <row r="1418" spans="2:10" x14ac:dyDescent="0.35">
      <c r="B1418" t="s">
        <v>5</v>
      </c>
      <c r="C1418" t="s">
        <v>59</v>
      </c>
      <c r="D1418" t="s">
        <v>80</v>
      </c>
      <c r="E1418" t="s">
        <v>84</v>
      </c>
      <c r="F1418" t="s">
        <v>69</v>
      </c>
      <c r="G1418">
        <v>200</v>
      </c>
      <c r="H1418">
        <v>80</v>
      </c>
      <c r="I1418">
        <v>63</v>
      </c>
      <c r="J1418">
        <v>670.59418053037302</v>
      </c>
    </row>
    <row r="1419" spans="2:10" x14ac:dyDescent="0.35">
      <c r="B1419" t="s">
        <v>5</v>
      </c>
      <c r="C1419" t="s">
        <v>59</v>
      </c>
      <c r="D1419" t="s">
        <v>80</v>
      </c>
      <c r="E1419" t="s">
        <v>84</v>
      </c>
      <c r="F1419" t="s">
        <v>69</v>
      </c>
      <c r="G1419">
        <v>100</v>
      </c>
      <c r="H1419">
        <v>80</v>
      </c>
      <c r="I1419">
        <v>85</v>
      </c>
      <c r="J1419">
        <v>277.4443455626589</v>
      </c>
    </row>
    <row r="1420" spans="2:10" x14ac:dyDescent="0.35">
      <c r="B1420" t="s">
        <v>5</v>
      </c>
      <c r="C1420" t="s">
        <v>59</v>
      </c>
      <c r="D1420" t="s">
        <v>80</v>
      </c>
      <c r="E1420" t="s">
        <v>84</v>
      </c>
      <c r="F1420" t="s">
        <v>69</v>
      </c>
      <c r="G1420">
        <v>50</v>
      </c>
      <c r="H1420">
        <v>80</v>
      </c>
      <c r="I1420">
        <v>78</v>
      </c>
      <c r="J1420">
        <v>213.99294814698357</v>
      </c>
    </row>
    <row r="1421" spans="2:10" x14ac:dyDescent="0.35">
      <c r="B1421" t="s">
        <v>5</v>
      </c>
      <c r="C1421" t="s">
        <v>59</v>
      </c>
      <c r="D1421" t="s">
        <v>80</v>
      </c>
      <c r="E1421" t="s">
        <v>84</v>
      </c>
      <c r="F1421" t="s">
        <v>69</v>
      </c>
      <c r="G1421">
        <v>80</v>
      </c>
      <c r="H1421">
        <v>80</v>
      </c>
      <c r="I1421">
        <v>84</v>
      </c>
      <c r="J1421">
        <v>277.44434556265895</v>
      </c>
    </row>
    <row r="1422" spans="2:10" x14ac:dyDescent="0.35">
      <c r="B1422" t="s">
        <v>5</v>
      </c>
      <c r="C1422" t="s">
        <v>59</v>
      </c>
      <c r="D1422" t="s">
        <v>80</v>
      </c>
      <c r="E1422" t="s">
        <v>84</v>
      </c>
      <c r="F1422" t="s">
        <v>69</v>
      </c>
      <c r="G1422">
        <v>450</v>
      </c>
      <c r="H1422">
        <v>80</v>
      </c>
      <c r="I1422">
        <v>84</v>
      </c>
      <c r="J1422">
        <v>957.99168647196143</v>
      </c>
    </row>
    <row r="1423" spans="2:10" x14ac:dyDescent="0.35">
      <c r="B1423" t="s">
        <v>5</v>
      </c>
      <c r="C1423" t="s">
        <v>59</v>
      </c>
      <c r="D1423" t="s">
        <v>80</v>
      </c>
      <c r="E1423" t="s">
        <v>84</v>
      </c>
      <c r="F1423" t="s">
        <v>69</v>
      </c>
      <c r="G1423">
        <v>300</v>
      </c>
      <c r="H1423">
        <v>80</v>
      </c>
      <c r="I1423">
        <v>63</v>
      </c>
      <c r="J1423">
        <v>712.89511214082324</v>
      </c>
    </row>
    <row r="1424" spans="2:10" x14ac:dyDescent="0.35">
      <c r="B1424" t="s">
        <v>5</v>
      </c>
      <c r="C1424" t="s">
        <v>59</v>
      </c>
      <c r="D1424" t="s">
        <v>80</v>
      </c>
      <c r="E1424" t="s">
        <v>84</v>
      </c>
      <c r="F1424" t="s">
        <v>69</v>
      </c>
      <c r="G1424">
        <v>150</v>
      </c>
      <c r="H1424">
        <v>80</v>
      </c>
      <c r="I1424">
        <v>66</v>
      </c>
      <c r="J1424">
        <v>522.54091989379708</v>
      </c>
    </row>
    <row r="1425" spans="2:10" x14ac:dyDescent="0.35">
      <c r="B1425" t="s">
        <v>5</v>
      </c>
      <c r="C1425" t="s">
        <v>59</v>
      </c>
      <c r="D1425" t="s">
        <v>80</v>
      </c>
      <c r="E1425" t="s">
        <v>84</v>
      </c>
      <c r="F1425" t="s">
        <v>69</v>
      </c>
      <c r="G1425">
        <v>75</v>
      </c>
      <c r="H1425">
        <v>80</v>
      </c>
      <c r="I1425">
        <v>84</v>
      </c>
      <c r="J1425">
        <v>262.51460499426474</v>
      </c>
    </row>
    <row r="1426" spans="2:10" x14ac:dyDescent="0.35">
      <c r="B1426" t="s">
        <v>5</v>
      </c>
      <c r="C1426" t="s">
        <v>59</v>
      </c>
      <c r="D1426" t="s">
        <v>80</v>
      </c>
      <c r="E1426" t="s">
        <v>84</v>
      </c>
      <c r="F1426" t="s">
        <v>69</v>
      </c>
      <c r="G1426">
        <v>75</v>
      </c>
      <c r="H1426">
        <v>80</v>
      </c>
      <c r="I1426">
        <v>75</v>
      </c>
      <c r="J1426">
        <v>262.51460499426469</v>
      </c>
    </row>
    <row r="1427" spans="2:10" x14ac:dyDescent="0.35">
      <c r="B1427" t="s">
        <v>5</v>
      </c>
      <c r="C1427" t="s">
        <v>59</v>
      </c>
      <c r="D1427" t="s">
        <v>80</v>
      </c>
      <c r="E1427" t="s">
        <v>84</v>
      </c>
      <c r="F1427" t="s">
        <v>69</v>
      </c>
      <c r="G1427">
        <v>503</v>
      </c>
      <c r="H1427">
        <v>80</v>
      </c>
      <c r="I1427">
        <v>74</v>
      </c>
      <c r="J1427">
        <v>1352.3856664870411</v>
      </c>
    </row>
    <row r="1428" spans="2:10" x14ac:dyDescent="0.35">
      <c r="B1428" t="s">
        <v>5</v>
      </c>
      <c r="C1428" t="s">
        <v>59</v>
      </c>
      <c r="D1428" t="s">
        <v>80</v>
      </c>
      <c r="E1428" t="s">
        <v>84</v>
      </c>
      <c r="F1428" t="s">
        <v>69</v>
      </c>
      <c r="G1428">
        <v>50</v>
      </c>
      <c r="H1428">
        <v>80</v>
      </c>
      <c r="I1428">
        <v>84</v>
      </c>
      <c r="J1428">
        <v>213.99294814698362</v>
      </c>
    </row>
    <row r="1429" spans="2:10" x14ac:dyDescent="0.35">
      <c r="B1429" t="s">
        <v>5</v>
      </c>
      <c r="C1429" t="s">
        <v>59</v>
      </c>
      <c r="D1429" t="s">
        <v>80</v>
      </c>
      <c r="E1429" t="s">
        <v>84</v>
      </c>
      <c r="F1429" t="s">
        <v>69</v>
      </c>
      <c r="G1429">
        <v>25</v>
      </c>
      <c r="H1429">
        <v>80</v>
      </c>
      <c r="I1429">
        <v>83</v>
      </c>
      <c r="J1429">
        <v>213.99294814698357</v>
      </c>
    </row>
    <row r="1430" spans="2:10" x14ac:dyDescent="0.35">
      <c r="B1430" t="s">
        <v>5</v>
      </c>
      <c r="C1430" t="s">
        <v>59</v>
      </c>
      <c r="D1430" t="s">
        <v>80</v>
      </c>
      <c r="E1430" t="s">
        <v>84</v>
      </c>
      <c r="F1430" t="s">
        <v>69</v>
      </c>
      <c r="G1430">
        <v>50</v>
      </c>
      <c r="H1430">
        <v>80</v>
      </c>
      <c r="I1430">
        <v>91</v>
      </c>
      <c r="J1430">
        <v>213.99294814698354</v>
      </c>
    </row>
    <row r="1431" spans="2:10" x14ac:dyDescent="0.35">
      <c r="B1431" t="s">
        <v>5</v>
      </c>
      <c r="C1431" t="s">
        <v>59</v>
      </c>
      <c r="D1431" t="s">
        <v>80</v>
      </c>
      <c r="E1431" t="s">
        <v>84</v>
      </c>
      <c r="F1431" t="s">
        <v>69</v>
      </c>
      <c r="G1431">
        <v>35</v>
      </c>
      <c r="H1431">
        <v>80</v>
      </c>
      <c r="I1431">
        <v>74</v>
      </c>
      <c r="J1431">
        <v>213.99294814698359</v>
      </c>
    </row>
    <row r="1432" spans="2:10" x14ac:dyDescent="0.35">
      <c r="B1432" t="s">
        <v>5</v>
      </c>
      <c r="C1432" t="s">
        <v>59</v>
      </c>
      <c r="D1432" t="s">
        <v>80</v>
      </c>
      <c r="E1432" t="s">
        <v>84</v>
      </c>
      <c r="F1432" t="s">
        <v>69</v>
      </c>
      <c r="G1432">
        <v>25</v>
      </c>
      <c r="H1432">
        <v>80</v>
      </c>
      <c r="I1432">
        <v>83</v>
      </c>
      <c r="J1432">
        <v>213.99294814698354</v>
      </c>
    </row>
    <row r="1433" spans="2:10" x14ac:dyDescent="0.35">
      <c r="B1433" t="s">
        <v>5</v>
      </c>
      <c r="C1433" t="s">
        <v>59</v>
      </c>
      <c r="D1433" t="s">
        <v>80</v>
      </c>
      <c r="E1433" t="s">
        <v>84</v>
      </c>
      <c r="F1433" t="s">
        <v>69</v>
      </c>
      <c r="G1433">
        <v>300</v>
      </c>
      <c r="H1433">
        <v>80</v>
      </c>
      <c r="I1433">
        <v>80</v>
      </c>
      <c r="J1433">
        <v>712.89511214082302</v>
      </c>
    </row>
    <row r="1434" spans="2:10" x14ac:dyDescent="0.35">
      <c r="B1434" t="s">
        <v>5</v>
      </c>
      <c r="C1434" t="s">
        <v>59</v>
      </c>
      <c r="D1434" t="s">
        <v>80</v>
      </c>
      <c r="E1434" t="s">
        <v>84</v>
      </c>
      <c r="F1434" t="s">
        <v>69</v>
      </c>
      <c r="G1434">
        <v>400</v>
      </c>
      <c r="H1434">
        <v>80</v>
      </c>
      <c r="I1434">
        <v>84</v>
      </c>
      <c r="J1434">
        <v>945.5502359982994</v>
      </c>
    </row>
    <row r="1435" spans="2:10" x14ac:dyDescent="0.35">
      <c r="B1435" t="s">
        <v>5</v>
      </c>
      <c r="C1435" t="s">
        <v>59</v>
      </c>
      <c r="D1435" t="s">
        <v>80</v>
      </c>
      <c r="E1435" t="s">
        <v>84</v>
      </c>
      <c r="F1435" t="s">
        <v>69</v>
      </c>
      <c r="G1435">
        <v>450</v>
      </c>
      <c r="H1435">
        <v>80</v>
      </c>
      <c r="I1435">
        <v>63</v>
      </c>
      <c r="J1435">
        <v>957.99168647196132</v>
      </c>
    </row>
    <row r="1436" spans="2:10" x14ac:dyDescent="0.35">
      <c r="B1436" t="s">
        <v>5</v>
      </c>
      <c r="C1436" t="s">
        <v>59</v>
      </c>
      <c r="D1436" t="s">
        <v>80</v>
      </c>
      <c r="E1436" t="s">
        <v>84</v>
      </c>
      <c r="F1436" t="s">
        <v>69</v>
      </c>
      <c r="G1436">
        <v>225</v>
      </c>
      <c r="H1436">
        <v>80</v>
      </c>
      <c r="I1436">
        <v>84</v>
      </c>
      <c r="J1436">
        <v>617.09594349362681</v>
      </c>
    </row>
    <row r="1437" spans="2:10" x14ac:dyDescent="0.35">
      <c r="B1437" t="s">
        <v>5</v>
      </c>
      <c r="C1437" t="s">
        <v>59</v>
      </c>
      <c r="D1437" t="s">
        <v>80</v>
      </c>
      <c r="E1437" t="s">
        <v>84</v>
      </c>
      <c r="F1437" t="s">
        <v>69</v>
      </c>
      <c r="G1437">
        <v>300</v>
      </c>
      <c r="H1437">
        <v>80</v>
      </c>
      <c r="I1437">
        <v>91</v>
      </c>
      <c r="J1437">
        <v>712.89511214082324</v>
      </c>
    </row>
    <row r="1438" spans="2:10" x14ac:dyDescent="0.35">
      <c r="B1438" t="s">
        <v>10</v>
      </c>
      <c r="C1438" t="s">
        <v>59</v>
      </c>
      <c r="D1438" t="s">
        <v>80</v>
      </c>
      <c r="E1438" t="s">
        <v>84</v>
      </c>
      <c r="F1438" t="s">
        <v>69</v>
      </c>
      <c r="G1438">
        <v>20</v>
      </c>
      <c r="H1438">
        <v>80</v>
      </c>
      <c r="I1438" t="e">
        <v>#N/A</v>
      </c>
      <c r="J1438">
        <v>0</v>
      </c>
    </row>
    <row r="1439" spans="2:10" x14ac:dyDescent="0.35">
      <c r="B1439" t="s">
        <v>10</v>
      </c>
      <c r="C1439" t="s">
        <v>59</v>
      </c>
      <c r="D1439" t="s">
        <v>80</v>
      </c>
      <c r="E1439" t="s">
        <v>84</v>
      </c>
      <c r="F1439" t="s">
        <v>69</v>
      </c>
      <c r="G1439">
        <v>50</v>
      </c>
      <c r="H1439">
        <v>80</v>
      </c>
      <c r="I1439" t="e">
        <v>#N/A</v>
      </c>
      <c r="J1439">
        <v>0</v>
      </c>
    </row>
    <row r="1440" spans="2:10" x14ac:dyDescent="0.35">
      <c r="B1440" t="s">
        <v>10</v>
      </c>
      <c r="C1440" t="s">
        <v>59</v>
      </c>
      <c r="D1440" t="s">
        <v>80</v>
      </c>
      <c r="E1440" t="s">
        <v>84</v>
      </c>
      <c r="F1440" t="s">
        <v>69</v>
      </c>
      <c r="G1440">
        <v>150</v>
      </c>
      <c r="H1440">
        <v>80</v>
      </c>
      <c r="I1440" t="e">
        <v>#N/A</v>
      </c>
      <c r="J1440">
        <v>0</v>
      </c>
    </row>
    <row r="1441" spans="2:10" x14ac:dyDescent="0.35">
      <c r="B1441" t="s">
        <v>10</v>
      </c>
      <c r="C1441" t="s">
        <v>59</v>
      </c>
      <c r="D1441" t="s">
        <v>80</v>
      </c>
      <c r="E1441" t="s">
        <v>84</v>
      </c>
      <c r="F1441" t="s">
        <v>69</v>
      </c>
      <c r="G1441">
        <v>15</v>
      </c>
      <c r="H1441">
        <v>80</v>
      </c>
      <c r="I1441" t="e">
        <v>#N/A</v>
      </c>
      <c r="J1441">
        <v>0</v>
      </c>
    </row>
    <row r="1442" spans="2:10" x14ac:dyDescent="0.35">
      <c r="B1442" t="s">
        <v>10</v>
      </c>
      <c r="C1442" t="s">
        <v>59</v>
      </c>
      <c r="D1442" t="s">
        <v>80</v>
      </c>
      <c r="E1442" t="s">
        <v>84</v>
      </c>
      <c r="F1442" t="s">
        <v>69</v>
      </c>
      <c r="G1442">
        <v>25</v>
      </c>
      <c r="H1442">
        <v>80</v>
      </c>
      <c r="I1442" t="e">
        <v>#N/A</v>
      </c>
      <c r="J1442">
        <v>0</v>
      </c>
    </row>
    <row r="1443" spans="2:10" x14ac:dyDescent="0.35">
      <c r="B1443" t="s">
        <v>10</v>
      </c>
      <c r="C1443" t="s">
        <v>59</v>
      </c>
      <c r="D1443" t="s">
        <v>80</v>
      </c>
      <c r="E1443" t="s">
        <v>84</v>
      </c>
      <c r="F1443" t="s">
        <v>69</v>
      </c>
      <c r="G1443">
        <v>110</v>
      </c>
      <c r="H1443">
        <v>80</v>
      </c>
      <c r="I1443" t="e">
        <v>#N/A</v>
      </c>
      <c r="J1443">
        <v>0</v>
      </c>
    </row>
    <row r="1444" spans="2:10" x14ac:dyDescent="0.35">
      <c r="B1444" t="s">
        <v>10</v>
      </c>
      <c r="C1444" t="s">
        <v>59</v>
      </c>
      <c r="D1444" t="s">
        <v>80</v>
      </c>
      <c r="E1444" t="s">
        <v>84</v>
      </c>
      <c r="F1444" t="s">
        <v>69</v>
      </c>
      <c r="G1444">
        <v>100</v>
      </c>
      <c r="H1444">
        <v>80</v>
      </c>
      <c r="I1444" t="e">
        <v>#N/A</v>
      </c>
      <c r="J1444">
        <v>0</v>
      </c>
    </row>
    <row r="1445" spans="2:10" x14ac:dyDescent="0.35">
      <c r="B1445" t="s">
        <v>10</v>
      </c>
      <c r="C1445" t="s">
        <v>59</v>
      </c>
      <c r="D1445" t="s">
        <v>80</v>
      </c>
      <c r="E1445" t="s">
        <v>84</v>
      </c>
      <c r="F1445" t="s">
        <v>69</v>
      </c>
      <c r="G1445">
        <v>32</v>
      </c>
      <c r="H1445">
        <v>80</v>
      </c>
      <c r="I1445" t="e">
        <v>#N/A</v>
      </c>
      <c r="J1445">
        <v>0</v>
      </c>
    </row>
    <row r="1446" spans="2:10" x14ac:dyDescent="0.35">
      <c r="B1446" t="s">
        <v>10</v>
      </c>
      <c r="C1446" t="s">
        <v>59</v>
      </c>
      <c r="D1446" t="s">
        <v>80</v>
      </c>
      <c r="E1446" t="s">
        <v>84</v>
      </c>
      <c r="F1446" t="s">
        <v>69</v>
      </c>
      <c r="G1446">
        <v>40</v>
      </c>
      <c r="H1446">
        <v>80</v>
      </c>
      <c r="I1446" t="e">
        <v>#N/A</v>
      </c>
      <c r="J1446">
        <v>0</v>
      </c>
    </row>
    <row r="1447" spans="2:10" x14ac:dyDescent="0.35">
      <c r="B1447" t="s">
        <v>10</v>
      </c>
      <c r="C1447" t="s">
        <v>59</v>
      </c>
      <c r="D1447" t="s">
        <v>80</v>
      </c>
      <c r="E1447" t="s">
        <v>84</v>
      </c>
      <c r="F1447" t="s">
        <v>69</v>
      </c>
      <c r="G1447">
        <v>63</v>
      </c>
      <c r="H1447">
        <v>80</v>
      </c>
      <c r="I1447" t="e">
        <v>#N/A</v>
      </c>
      <c r="J1447">
        <v>0</v>
      </c>
    </row>
    <row r="1448" spans="2:10" x14ac:dyDescent="0.35">
      <c r="B1448" t="s">
        <v>10</v>
      </c>
      <c r="C1448" t="s">
        <v>59</v>
      </c>
      <c r="D1448" t="s">
        <v>80</v>
      </c>
      <c r="E1448" t="s">
        <v>84</v>
      </c>
      <c r="F1448" t="s">
        <v>69</v>
      </c>
      <c r="G1448">
        <v>0</v>
      </c>
      <c r="H1448">
        <v>80</v>
      </c>
      <c r="I1448" t="e">
        <v>#N/A</v>
      </c>
      <c r="J1448">
        <v>0</v>
      </c>
    </row>
    <row r="1449" spans="2:10" x14ac:dyDescent="0.35">
      <c r="B1449" t="s">
        <v>10</v>
      </c>
      <c r="C1449" t="s">
        <v>59</v>
      </c>
      <c r="D1449" t="s">
        <v>80</v>
      </c>
      <c r="E1449" t="s">
        <v>84</v>
      </c>
      <c r="F1449" t="s">
        <v>69</v>
      </c>
      <c r="G1449">
        <v>42</v>
      </c>
      <c r="H1449">
        <v>80</v>
      </c>
      <c r="I1449" t="e">
        <v>#N/A</v>
      </c>
      <c r="J1449">
        <v>0</v>
      </c>
    </row>
    <row r="1450" spans="2:10" x14ac:dyDescent="0.35">
      <c r="B1450" t="s">
        <v>10</v>
      </c>
      <c r="C1450" t="s">
        <v>59</v>
      </c>
      <c r="D1450" t="s">
        <v>80</v>
      </c>
      <c r="E1450" t="s">
        <v>84</v>
      </c>
      <c r="F1450" t="s">
        <v>69</v>
      </c>
      <c r="G1450">
        <v>30</v>
      </c>
      <c r="H1450">
        <v>80</v>
      </c>
      <c r="I1450" t="e">
        <v>#N/A</v>
      </c>
      <c r="J1450">
        <v>0</v>
      </c>
    </row>
    <row r="1451" spans="2:10" x14ac:dyDescent="0.35">
      <c r="B1451" t="s">
        <v>10</v>
      </c>
      <c r="C1451" t="s">
        <v>59</v>
      </c>
      <c r="D1451" t="s">
        <v>80</v>
      </c>
      <c r="E1451" t="s">
        <v>84</v>
      </c>
      <c r="F1451" t="s">
        <v>69</v>
      </c>
      <c r="G1451">
        <v>35</v>
      </c>
      <c r="H1451">
        <v>80</v>
      </c>
      <c r="I1451" t="e">
        <v>#N/A</v>
      </c>
      <c r="J1451">
        <v>0</v>
      </c>
    </row>
    <row r="1452" spans="2:10" x14ac:dyDescent="0.35">
      <c r="B1452" t="s">
        <v>10</v>
      </c>
      <c r="C1452" t="s">
        <v>59</v>
      </c>
      <c r="D1452" t="s">
        <v>80</v>
      </c>
      <c r="E1452" t="s">
        <v>84</v>
      </c>
      <c r="F1452" t="s">
        <v>69</v>
      </c>
      <c r="G1452">
        <v>13</v>
      </c>
      <c r="H1452">
        <v>80</v>
      </c>
      <c r="I1452" t="e">
        <v>#N/A</v>
      </c>
      <c r="J1452">
        <v>0</v>
      </c>
    </row>
    <row r="1453" spans="2:10" x14ac:dyDescent="0.35">
      <c r="B1453" t="s">
        <v>10</v>
      </c>
      <c r="C1453" t="s">
        <v>59</v>
      </c>
      <c r="D1453" t="s">
        <v>80</v>
      </c>
      <c r="E1453" t="s">
        <v>84</v>
      </c>
      <c r="F1453" t="s">
        <v>69</v>
      </c>
      <c r="G1453">
        <v>80</v>
      </c>
      <c r="H1453">
        <v>80</v>
      </c>
      <c r="I1453" t="e">
        <v>#N/A</v>
      </c>
      <c r="J1453">
        <v>0</v>
      </c>
    </row>
    <row r="1454" spans="2:10" x14ac:dyDescent="0.35">
      <c r="B1454" t="s">
        <v>10</v>
      </c>
      <c r="C1454" t="s">
        <v>59</v>
      </c>
      <c r="D1454" t="s">
        <v>80</v>
      </c>
      <c r="E1454" t="s">
        <v>84</v>
      </c>
      <c r="F1454" t="s">
        <v>69</v>
      </c>
      <c r="G1454">
        <v>51</v>
      </c>
      <c r="H1454">
        <v>80</v>
      </c>
      <c r="I1454" t="e">
        <v>#N/A</v>
      </c>
      <c r="J1454">
        <v>0</v>
      </c>
    </row>
    <row r="1455" spans="2:10" x14ac:dyDescent="0.35">
      <c r="B1455" t="s">
        <v>10</v>
      </c>
      <c r="C1455" t="s">
        <v>59</v>
      </c>
      <c r="D1455" t="s">
        <v>80</v>
      </c>
      <c r="E1455" t="s">
        <v>84</v>
      </c>
      <c r="F1455" t="s">
        <v>69</v>
      </c>
      <c r="G1455">
        <v>48</v>
      </c>
      <c r="H1455">
        <v>80</v>
      </c>
      <c r="I1455" t="e">
        <v>#N/A</v>
      </c>
      <c r="J1455">
        <v>0</v>
      </c>
    </row>
    <row r="1456" spans="2:10" x14ac:dyDescent="0.35">
      <c r="B1456" t="s">
        <v>5</v>
      </c>
      <c r="C1456" t="s">
        <v>59</v>
      </c>
      <c r="D1456" t="s">
        <v>80</v>
      </c>
      <c r="E1456" t="s">
        <v>84</v>
      </c>
      <c r="F1456" t="s">
        <v>69</v>
      </c>
      <c r="G1456">
        <v>38</v>
      </c>
      <c r="H1456">
        <v>80</v>
      </c>
      <c r="I1456">
        <v>80</v>
      </c>
      <c r="J1456">
        <v>213.99294814698359</v>
      </c>
    </row>
    <row r="1457" spans="2:10" x14ac:dyDescent="0.35">
      <c r="B1457" t="s">
        <v>10</v>
      </c>
      <c r="C1457" t="s">
        <v>59</v>
      </c>
      <c r="D1457" t="s">
        <v>80</v>
      </c>
      <c r="E1457" t="s">
        <v>84</v>
      </c>
      <c r="F1457" t="s">
        <v>69</v>
      </c>
      <c r="G1457">
        <v>38</v>
      </c>
      <c r="H1457">
        <v>80</v>
      </c>
      <c r="I1457" t="e">
        <v>#N/A</v>
      </c>
      <c r="J1457">
        <v>0</v>
      </c>
    </row>
    <row r="1458" spans="2:10" x14ac:dyDescent="0.35">
      <c r="B1458" t="s">
        <v>10</v>
      </c>
      <c r="C1458" t="s">
        <v>59</v>
      </c>
      <c r="D1458" t="s">
        <v>80</v>
      </c>
      <c r="E1458" t="s">
        <v>84</v>
      </c>
      <c r="F1458" t="s">
        <v>69</v>
      </c>
      <c r="G1458">
        <v>18</v>
      </c>
      <c r="H1458">
        <v>80</v>
      </c>
      <c r="I1458" t="e">
        <v>#N/A</v>
      </c>
      <c r="J1458">
        <v>0</v>
      </c>
    </row>
    <row r="1459" spans="2:10" x14ac:dyDescent="0.35">
      <c r="B1459" t="s">
        <v>10</v>
      </c>
      <c r="C1459" t="s">
        <v>59</v>
      </c>
      <c r="D1459" t="s">
        <v>80</v>
      </c>
      <c r="E1459" t="s">
        <v>84</v>
      </c>
      <c r="F1459" t="s">
        <v>69</v>
      </c>
      <c r="G1459">
        <v>200</v>
      </c>
      <c r="H1459">
        <v>80</v>
      </c>
      <c r="I1459" t="e">
        <v>#N/A</v>
      </c>
      <c r="J1459">
        <v>0</v>
      </c>
    </row>
    <row r="1460" spans="2:10" x14ac:dyDescent="0.35">
      <c r="B1460" t="s">
        <v>25</v>
      </c>
      <c r="C1460" t="s">
        <v>59</v>
      </c>
      <c r="D1460" t="s">
        <v>80</v>
      </c>
      <c r="E1460" t="s">
        <v>76</v>
      </c>
      <c r="F1460" t="s">
        <v>69</v>
      </c>
      <c r="G1460" t="e">
        <v>#N/A</v>
      </c>
      <c r="H1460">
        <v>20</v>
      </c>
      <c r="I1460">
        <v>21</v>
      </c>
      <c r="J1460">
        <v>777.59065460386455</v>
      </c>
    </row>
    <row r="1461" spans="2:10" x14ac:dyDescent="0.35">
      <c r="B1461" t="s">
        <v>27</v>
      </c>
      <c r="C1461" t="s">
        <v>59</v>
      </c>
      <c r="D1461" t="s">
        <v>80</v>
      </c>
      <c r="E1461" t="s">
        <v>62</v>
      </c>
      <c r="F1461" t="s">
        <v>69</v>
      </c>
      <c r="G1461" t="e">
        <v>#N/A</v>
      </c>
      <c r="H1461">
        <v>30</v>
      </c>
      <c r="I1461">
        <v>85</v>
      </c>
      <c r="J1461">
        <v>860.94837277739884</v>
      </c>
    </row>
    <row r="1462" spans="2:10" x14ac:dyDescent="0.35">
      <c r="B1462" t="s">
        <v>27</v>
      </c>
      <c r="C1462" t="s">
        <v>59</v>
      </c>
      <c r="D1462" t="s">
        <v>80</v>
      </c>
      <c r="E1462" t="s">
        <v>62</v>
      </c>
      <c r="F1462" t="s">
        <v>69</v>
      </c>
      <c r="G1462" t="e">
        <v>#N/A</v>
      </c>
      <c r="H1462">
        <v>30</v>
      </c>
      <c r="I1462">
        <v>106</v>
      </c>
      <c r="J1462">
        <v>860.94837277739884</v>
      </c>
    </row>
    <row r="1463" spans="2:10" x14ac:dyDescent="0.35">
      <c r="B1463" t="s">
        <v>5</v>
      </c>
      <c r="C1463" t="s">
        <v>59</v>
      </c>
      <c r="D1463" t="s">
        <v>80</v>
      </c>
      <c r="E1463" t="s">
        <v>84</v>
      </c>
      <c r="F1463" t="s">
        <v>69</v>
      </c>
      <c r="G1463">
        <v>125</v>
      </c>
      <c r="H1463">
        <v>80</v>
      </c>
      <c r="I1463">
        <v>101</v>
      </c>
      <c r="J1463">
        <v>518.80848475169853</v>
      </c>
    </row>
    <row r="1464" spans="2:10" x14ac:dyDescent="0.35">
      <c r="B1464" t="s">
        <v>25</v>
      </c>
      <c r="C1464" t="s">
        <v>59</v>
      </c>
      <c r="D1464" t="s">
        <v>80</v>
      </c>
      <c r="E1464" t="s">
        <v>76</v>
      </c>
      <c r="F1464" t="s">
        <v>69</v>
      </c>
      <c r="G1464" t="e">
        <v>#N/A</v>
      </c>
      <c r="H1464">
        <v>20</v>
      </c>
      <c r="I1464">
        <v>25</v>
      </c>
      <c r="J1464">
        <v>777.59065460386455</v>
      </c>
    </row>
    <row r="1465" spans="2:10" x14ac:dyDescent="0.35">
      <c r="B1465" t="s">
        <v>5</v>
      </c>
      <c r="C1465" t="s">
        <v>59</v>
      </c>
      <c r="D1465" t="s">
        <v>80</v>
      </c>
      <c r="E1465" t="s">
        <v>84</v>
      </c>
      <c r="F1465" t="s">
        <v>69</v>
      </c>
      <c r="G1465">
        <v>40</v>
      </c>
      <c r="H1465">
        <v>80</v>
      </c>
      <c r="I1465">
        <v>39</v>
      </c>
      <c r="J1465">
        <v>213.99294814698354</v>
      </c>
    </row>
    <row r="1466" spans="2:10" x14ac:dyDescent="0.35">
      <c r="B1466" t="s">
        <v>25</v>
      </c>
      <c r="C1466" t="s">
        <v>59</v>
      </c>
      <c r="D1466" t="s">
        <v>80</v>
      </c>
      <c r="E1466" t="s">
        <v>76</v>
      </c>
      <c r="F1466" t="s">
        <v>69</v>
      </c>
      <c r="G1466" t="e">
        <v>#N/A</v>
      </c>
      <c r="H1466">
        <v>20</v>
      </c>
      <c r="I1466">
        <v>24</v>
      </c>
      <c r="J1466">
        <v>777.59065460386455</v>
      </c>
    </row>
    <row r="1467" spans="2:10" x14ac:dyDescent="0.35">
      <c r="B1467" t="s">
        <v>5</v>
      </c>
      <c r="C1467" t="s">
        <v>59</v>
      </c>
      <c r="D1467" t="s">
        <v>80</v>
      </c>
      <c r="E1467" t="s">
        <v>84</v>
      </c>
      <c r="F1467" t="s">
        <v>69</v>
      </c>
      <c r="G1467">
        <v>90</v>
      </c>
      <c r="H1467">
        <v>80</v>
      </c>
      <c r="I1467">
        <v>74</v>
      </c>
      <c r="J1467">
        <v>277.44434556265895</v>
      </c>
    </row>
    <row r="1468" spans="2:10" x14ac:dyDescent="0.35">
      <c r="B1468" t="s">
        <v>5</v>
      </c>
      <c r="C1468" t="s">
        <v>59</v>
      </c>
      <c r="D1468" t="s">
        <v>80</v>
      </c>
      <c r="E1468" t="s">
        <v>84</v>
      </c>
      <c r="F1468" t="s">
        <v>69</v>
      </c>
      <c r="G1468">
        <v>80</v>
      </c>
      <c r="H1468">
        <v>80</v>
      </c>
      <c r="I1468">
        <v>63</v>
      </c>
      <c r="J1468">
        <v>277.4443455626589</v>
      </c>
    </row>
    <row r="1469" spans="2:10" x14ac:dyDescent="0.35">
      <c r="B1469" t="s">
        <v>5</v>
      </c>
      <c r="C1469" t="s">
        <v>59</v>
      </c>
      <c r="D1469" t="s">
        <v>80</v>
      </c>
      <c r="E1469" t="s">
        <v>84</v>
      </c>
      <c r="F1469" t="s">
        <v>69</v>
      </c>
      <c r="G1469">
        <v>80</v>
      </c>
      <c r="H1469">
        <v>80</v>
      </c>
      <c r="I1469">
        <v>74</v>
      </c>
      <c r="J1469">
        <v>277.4443455626589</v>
      </c>
    </row>
    <row r="1470" spans="2:10" x14ac:dyDescent="0.35">
      <c r="B1470" t="s">
        <v>25</v>
      </c>
      <c r="C1470" t="s">
        <v>59</v>
      </c>
      <c r="D1470" t="s">
        <v>80</v>
      </c>
      <c r="E1470" t="s">
        <v>76</v>
      </c>
      <c r="F1470" t="s">
        <v>69</v>
      </c>
      <c r="G1470" t="e">
        <v>#N/A</v>
      </c>
      <c r="H1470">
        <v>20</v>
      </c>
      <c r="I1470">
        <v>27</v>
      </c>
      <c r="J1470">
        <v>777.59065460386455</v>
      </c>
    </row>
    <row r="1471" spans="2:10" x14ac:dyDescent="0.35">
      <c r="B1471" t="s">
        <v>25</v>
      </c>
      <c r="C1471" t="s">
        <v>59</v>
      </c>
      <c r="D1471" t="s">
        <v>80</v>
      </c>
      <c r="E1471" t="s">
        <v>76</v>
      </c>
      <c r="F1471" t="s">
        <v>69</v>
      </c>
      <c r="G1471" t="e">
        <v>#N/A</v>
      </c>
      <c r="H1471">
        <v>20</v>
      </c>
      <c r="I1471">
        <v>26</v>
      </c>
      <c r="J1471">
        <v>777.59065460386455</v>
      </c>
    </row>
    <row r="1472" spans="2:10" x14ac:dyDescent="0.35">
      <c r="B1472" t="s">
        <v>23</v>
      </c>
      <c r="C1472" t="s">
        <v>59</v>
      </c>
      <c r="D1472" t="s">
        <v>80</v>
      </c>
      <c r="E1472" t="s">
        <v>81</v>
      </c>
      <c r="F1472" t="s">
        <v>69</v>
      </c>
      <c r="G1472" t="e">
        <v>#N/A</v>
      </c>
      <c r="H1472">
        <v>70</v>
      </c>
      <c r="I1472">
        <v>47</v>
      </c>
      <c r="J1472">
        <v>3569.4521408935802</v>
      </c>
    </row>
    <row r="1473" spans="2:10" x14ac:dyDescent="0.35">
      <c r="B1473" t="s">
        <v>27</v>
      </c>
      <c r="C1473" t="s">
        <v>59</v>
      </c>
      <c r="D1473" t="s">
        <v>80</v>
      </c>
      <c r="E1473" t="s">
        <v>62</v>
      </c>
      <c r="F1473" t="s">
        <v>69</v>
      </c>
      <c r="G1473" t="e">
        <v>#N/A</v>
      </c>
      <c r="H1473">
        <v>30</v>
      </c>
      <c r="I1473">
        <v>47</v>
      </c>
      <c r="J1473">
        <v>860.94837277739884</v>
      </c>
    </row>
    <row r="1474" spans="2:10" x14ac:dyDescent="0.35">
      <c r="B1474" t="s">
        <v>5</v>
      </c>
      <c r="C1474" t="s">
        <v>59</v>
      </c>
      <c r="D1474" t="s">
        <v>80</v>
      </c>
      <c r="E1474" t="s">
        <v>84</v>
      </c>
      <c r="F1474" t="s">
        <v>69</v>
      </c>
      <c r="G1474">
        <v>450</v>
      </c>
      <c r="H1474">
        <v>80</v>
      </c>
      <c r="I1474">
        <v>101</v>
      </c>
      <c r="J1474">
        <v>957.99168647196132</v>
      </c>
    </row>
    <row r="1475" spans="2:10" x14ac:dyDescent="0.35">
      <c r="B1475" t="s">
        <v>5</v>
      </c>
      <c r="C1475" t="s">
        <v>59</v>
      </c>
      <c r="D1475" t="s">
        <v>80</v>
      </c>
      <c r="E1475" t="s">
        <v>84</v>
      </c>
      <c r="F1475" t="s">
        <v>69</v>
      </c>
      <c r="G1475">
        <v>100</v>
      </c>
      <c r="H1475">
        <v>80</v>
      </c>
      <c r="I1475">
        <v>101</v>
      </c>
      <c r="J1475">
        <v>277.4443455626589</v>
      </c>
    </row>
    <row r="1476" spans="2:10" x14ac:dyDescent="0.35">
      <c r="B1476" t="s">
        <v>5</v>
      </c>
      <c r="C1476" t="s">
        <v>59</v>
      </c>
      <c r="D1476" t="s">
        <v>80</v>
      </c>
      <c r="E1476" t="s">
        <v>84</v>
      </c>
      <c r="F1476" t="s">
        <v>69</v>
      </c>
      <c r="G1476">
        <v>300</v>
      </c>
      <c r="H1476">
        <v>80</v>
      </c>
      <c r="I1476">
        <v>85</v>
      </c>
      <c r="J1476">
        <v>712.89511214082313</v>
      </c>
    </row>
    <row r="1477" spans="2:10" x14ac:dyDescent="0.35">
      <c r="B1477" t="s">
        <v>5</v>
      </c>
      <c r="C1477" t="s">
        <v>59</v>
      </c>
      <c r="D1477" t="s">
        <v>80</v>
      </c>
      <c r="E1477" t="s">
        <v>84</v>
      </c>
      <c r="F1477" t="s">
        <v>69</v>
      </c>
      <c r="G1477">
        <v>300</v>
      </c>
      <c r="H1477">
        <v>80</v>
      </c>
      <c r="I1477">
        <v>84</v>
      </c>
      <c r="J1477">
        <v>712.8951121408229</v>
      </c>
    </row>
    <row r="1478" spans="2:10" x14ac:dyDescent="0.35">
      <c r="B1478" t="s">
        <v>27</v>
      </c>
      <c r="C1478" t="s">
        <v>59</v>
      </c>
      <c r="D1478" t="s">
        <v>80</v>
      </c>
      <c r="E1478" t="s">
        <v>62</v>
      </c>
      <c r="F1478" t="s">
        <v>69</v>
      </c>
      <c r="G1478" t="e">
        <v>#N/A</v>
      </c>
      <c r="H1478">
        <v>30</v>
      </c>
      <c r="I1478">
        <v>91</v>
      </c>
      <c r="J1478">
        <v>860.94837277739884</v>
      </c>
    </row>
    <row r="1479" spans="2:10" x14ac:dyDescent="0.35">
      <c r="B1479" t="s">
        <v>5</v>
      </c>
      <c r="C1479" t="s">
        <v>59</v>
      </c>
      <c r="D1479" t="s">
        <v>80</v>
      </c>
      <c r="E1479" t="s">
        <v>84</v>
      </c>
      <c r="F1479" t="s">
        <v>69</v>
      </c>
      <c r="G1479">
        <v>38</v>
      </c>
      <c r="H1479">
        <v>80</v>
      </c>
      <c r="I1479">
        <v>74</v>
      </c>
      <c r="J1479">
        <v>213.99294814698354</v>
      </c>
    </row>
    <row r="1480" spans="2:10" x14ac:dyDescent="0.35">
      <c r="B1480" t="s">
        <v>10</v>
      </c>
      <c r="C1480" t="s">
        <v>59</v>
      </c>
      <c r="D1480" t="s">
        <v>80</v>
      </c>
      <c r="E1480" t="s">
        <v>84</v>
      </c>
      <c r="F1480" t="s">
        <v>69</v>
      </c>
      <c r="G1480">
        <v>16</v>
      </c>
      <c r="H1480">
        <v>80</v>
      </c>
      <c r="I1480" t="e">
        <v>#N/A</v>
      </c>
      <c r="J1480">
        <v>0</v>
      </c>
    </row>
    <row r="1481" spans="2:10" x14ac:dyDescent="0.35">
      <c r="B1481" t="s">
        <v>5</v>
      </c>
      <c r="C1481" t="s">
        <v>59</v>
      </c>
      <c r="D1481" t="s">
        <v>80</v>
      </c>
      <c r="E1481" t="s">
        <v>84</v>
      </c>
      <c r="F1481" t="s">
        <v>69</v>
      </c>
      <c r="G1481">
        <v>32</v>
      </c>
      <c r="H1481">
        <v>80</v>
      </c>
      <c r="I1481">
        <v>80</v>
      </c>
      <c r="J1481">
        <v>213.99294814698354</v>
      </c>
    </row>
    <row r="1482" spans="2:10" x14ac:dyDescent="0.35">
      <c r="B1482" t="s">
        <v>5</v>
      </c>
      <c r="C1482" t="s">
        <v>59</v>
      </c>
      <c r="D1482" t="s">
        <v>80</v>
      </c>
      <c r="E1482" t="s">
        <v>84</v>
      </c>
      <c r="F1482" t="s">
        <v>69</v>
      </c>
      <c r="G1482">
        <v>40</v>
      </c>
      <c r="H1482">
        <v>80</v>
      </c>
      <c r="I1482">
        <v>80</v>
      </c>
      <c r="J1482">
        <v>213.99294814698354</v>
      </c>
    </row>
    <row r="1483" spans="2:10" x14ac:dyDescent="0.35">
      <c r="B1483" t="s">
        <v>27</v>
      </c>
      <c r="C1483" t="s">
        <v>59</v>
      </c>
      <c r="D1483" t="s">
        <v>80</v>
      </c>
      <c r="E1483" t="s">
        <v>62</v>
      </c>
      <c r="F1483" t="s">
        <v>69</v>
      </c>
      <c r="G1483" t="e">
        <v>#N/A</v>
      </c>
      <c r="H1483">
        <v>30</v>
      </c>
      <c r="I1483">
        <v>68</v>
      </c>
      <c r="J1483">
        <v>860.94837277739884</v>
      </c>
    </row>
    <row r="1484" spans="2:10" x14ac:dyDescent="0.35">
      <c r="B1484" t="s">
        <v>10</v>
      </c>
      <c r="C1484" t="s">
        <v>59</v>
      </c>
      <c r="D1484" t="s">
        <v>80</v>
      </c>
      <c r="E1484" t="s">
        <v>84</v>
      </c>
      <c r="F1484" t="s">
        <v>69</v>
      </c>
      <c r="G1484">
        <v>90</v>
      </c>
      <c r="H1484">
        <v>80</v>
      </c>
      <c r="I1484" t="e">
        <v>#N/A</v>
      </c>
      <c r="J1484">
        <v>0</v>
      </c>
    </row>
    <row r="1485" spans="2:10" x14ac:dyDescent="0.35">
      <c r="B1485" t="s">
        <v>5</v>
      </c>
      <c r="C1485" t="s">
        <v>59</v>
      </c>
      <c r="D1485" t="s">
        <v>80</v>
      </c>
      <c r="E1485" t="s">
        <v>84</v>
      </c>
      <c r="F1485" t="s">
        <v>69</v>
      </c>
      <c r="G1485">
        <v>110</v>
      </c>
      <c r="H1485">
        <v>80</v>
      </c>
      <c r="I1485" t="e">
        <v>#N/A</v>
      </c>
      <c r="J1485">
        <v>0</v>
      </c>
    </row>
    <row r="1486" spans="2:10" x14ac:dyDescent="0.35">
      <c r="B1486" t="s">
        <v>5</v>
      </c>
      <c r="C1486" t="s">
        <v>59</v>
      </c>
      <c r="D1486" t="s">
        <v>80</v>
      </c>
      <c r="E1486" t="s">
        <v>84</v>
      </c>
      <c r="F1486" t="s">
        <v>69</v>
      </c>
      <c r="G1486">
        <v>25</v>
      </c>
      <c r="H1486">
        <v>80</v>
      </c>
      <c r="I1486">
        <v>74</v>
      </c>
      <c r="J1486">
        <v>213.99294814698359</v>
      </c>
    </row>
    <row r="1487" spans="2:10" x14ac:dyDescent="0.35">
      <c r="B1487" t="s">
        <v>27</v>
      </c>
      <c r="C1487" t="s">
        <v>59</v>
      </c>
      <c r="D1487" t="s">
        <v>80</v>
      </c>
      <c r="E1487" t="s">
        <v>62</v>
      </c>
      <c r="F1487" t="s">
        <v>69</v>
      </c>
      <c r="G1487" t="e">
        <v>#N/A</v>
      </c>
      <c r="H1487">
        <v>30</v>
      </c>
      <c r="I1487">
        <v>62</v>
      </c>
      <c r="J1487">
        <v>860.94837277739884</v>
      </c>
    </row>
    <row r="1488" spans="2:10" x14ac:dyDescent="0.35">
      <c r="B1488" t="s">
        <v>27</v>
      </c>
      <c r="C1488" t="s">
        <v>59</v>
      </c>
      <c r="D1488" t="s">
        <v>80</v>
      </c>
      <c r="E1488" t="s">
        <v>62</v>
      </c>
      <c r="F1488" t="s">
        <v>69</v>
      </c>
      <c r="G1488" t="e">
        <v>#N/A</v>
      </c>
      <c r="H1488">
        <v>30</v>
      </c>
      <c r="I1488">
        <v>75</v>
      </c>
      <c r="J1488">
        <v>860.94837277739884</v>
      </c>
    </row>
    <row r="1489" spans="2:10" x14ac:dyDescent="0.35">
      <c r="B1489" t="s">
        <v>5</v>
      </c>
      <c r="C1489" t="s">
        <v>59</v>
      </c>
      <c r="D1489" t="s">
        <v>80</v>
      </c>
      <c r="E1489" t="s">
        <v>84</v>
      </c>
      <c r="F1489" t="s">
        <v>69</v>
      </c>
      <c r="G1489">
        <v>280</v>
      </c>
      <c r="H1489">
        <v>80</v>
      </c>
      <c r="I1489" t="e">
        <v>#N/A</v>
      </c>
      <c r="J1489">
        <v>0</v>
      </c>
    </row>
    <row r="1490" spans="2:10" x14ac:dyDescent="0.35">
      <c r="B1490" t="s">
        <v>5</v>
      </c>
      <c r="C1490" t="s">
        <v>59</v>
      </c>
      <c r="D1490" t="s">
        <v>80</v>
      </c>
      <c r="E1490" t="s">
        <v>84</v>
      </c>
      <c r="F1490" t="s">
        <v>69</v>
      </c>
      <c r="G1490">
        <v>180</v>
      </c>
      <c r="H1490">
        <v>80</v>
      </c>
      <c r="I1490" t="e">
        <v>#N/A</v>
      </c>
      <c r="J1490">
        <v>0</v>
      </c>
    </row>
    <row r="1491" spans="2:10" x14ac:dyDescent="0.35">
      <c r="B1491" t="s">
        <v>5</v>
      </c>
      <c r="C1491" t="s">
        <v>59</v>
      </c>
      <c r="D1491" t="s">
        <v>80</v>
      </c>
      <c r="E1491" t="s">
        <v>84</v>
      </c>
      <c r="F1491" t="s">
        <v>69</v>
      </c>
      <c r="G1491">
        <v>225</v>
      </c>
      <c r="H1491">
        <v>80</v>
      </c>
      <c r="I1491">
        <v>112</v>
      </c>
      <c r="J1491">
        <v>617.09594349362692</v>
      </c>
    </row>
    <row r="1492" spans="2:10" x14ac:dyDescent="0.35">
      <c r="B1492" t="s">
        <v>5</v>
      </c>
      <c r="C1492" t="s">
        <v>59</v>
      </c>
      <c r="D1492" t="s">
        <v>80</v>
      </c>
      <c r="E1492" t="s">
        <v>84</v>
      </c>
      <c r="F1492" t="s">
        <v>69</v>
      </c>
      <c r="G1492">
        <v>630</v>
      </c>
      <c r="H1492">
        <v>80</v>
      </c>
      <c r="I1492" t="e">
        <v>#N/A</v>
      </c>
      <c r="J1492">
        <v>0</v>
      </c>
    </row>
    <row r="1493" spans="2:10" x14ac:dyDescent="0.35">
      <c r="B1493" t="s">
        <v>27</v>
      </c>
      <c r="C1493" t="s">
        <v>59</v>
      </c>
      <c r="D1493" t="s">
        <v>80</v>
      </c>
      <c r="E1493" t="s">
        <v>62</v>
      </c>
      <c r="F1493" t="s">
        <v>69</v>
      </c>
      <c r="G1493" t="e">
        <v>#N/A</v>
      </c>
      <c r="H1493">
        <v>30</v>
      </c>
      <c r="I1493">
        <v>63</v>
      </c>
      <c r="J1493">
        <v>860.94837277739884</v>
      </c>
    </row>
    <row r="1494" spans="2:10" x14ac:dyDescent="0.35">
      <c r="B1494" t="s">
        <v>5</v>
      </c>
      <c r="C1494" t="s">
        <v>59</v>
      </c>
      <c r="D1494" t="s">
        <v>80</v>
      </c>
      <c r="E1494" t="s">
        <v>84</v>
      </c>
      <c r="F1494" t="s">
        <v>69</v>
      </c>
      <c r="G1494">
        <v>150</v>
      </c>
      <c r="H1494">
        <v>80</v>
      </c>
      <c r="I1494">
        <v>112</v>
      </c>
      <c r="J1494">
        <v>522.54091989379697</v>
      </c>
    </row>
    <row r="1495" spans="2:10" x14ac:dyDescent="0.35">
      <c r="B1495" t="s">
        <v>5</v>
      </c>
      <c r="C1495" t="s">
        <v>59</v>
      </c>
      <c r="D1495" t="s">
        <v>80</v>
      </c>
      <c r="E1495" t="s">
        <v>84</v>
      </c>
      <c r="F1495" t="s">
        <v>69</v>
      </c>
      <c r="G1495">
        <v>150</v>
      </c>
      <c r="H1495">
        <v>80</v>
      </c>
      <c r="I1495">
        <v>112</v>
      </c>
      <c r="J1495">
        <v>522.54091989379708</v>
      </c>
    </row>
    <row r="1496" spans="2:10" x14ac:dyDescent="0.35">
      <c r="B1496" t="s">
        <v>5</v>
      </c>
      <c r="C1496" t="s">
        <v>59</v>
      </c>
      <c r="D1496" t="s">
        <v>80</v>
      </c>
      <c r="E1496" t="s">
        <v>84</v>
      </c>
      <c r="F1496" t="s">
        <v>69</v>
      </c>
      <c r="G1496">
        <v>100</v>
      </c>
      <c r="H1496">
        <v>80</v>
      </c>
      <c r="I1496">
        <v>112</v>
      </c>
      <c r="J1496">
        <v>277.4443455626589</v>
      </c>
    </row>
    <row r="1497" spans="2:10" x14ac:dyDescent="0.35">
      <c r="B1497" t="s">
        <v>27</v>
      </c>
      <c r="C1497" t="s">
        <v>59</v>
      </c>
      <c r="D1497" t="s">
        <v>80</v>
      </c>
      <c r="E1497" t="s">
        <v>62</v>
      </c>
      <c r="F1497" t="s">
        <v>69</v>
      </c>
      <c r="G1497" t="e">
        <v>#N/A</v>
      </c>
      <c r="H1497">
        <v>30</v>
      </c>
      <c r="I1497">
        <v>45</v>
      </c>
      <c r="J1497">
        <v>860.94837277739884</v>
      </c>
    </row>
    <row r="1498" spans="2:10" x14ac:dyDescent="0.35">
      <c r="B1498" t="s">
        <v>25</v>
      </c>
      <c r="C1498" t="s">
        <v>59</v>
      </c>
      <c r="D1498" t="s">
        <v>80</v>
      </c>
      <c r="E1498" t="s">
        <v>76</v>
      </c>
      <c r="F1498" t="s">
        <v>69</v>
      </c>
      <c r="G1498" t="e">
        <v>#N/A</v>
      </c>
      <c r="H1498">
        <v>20</v>
      </c>
      <c r="I1498">
        <v>15</v>
      </c>
      <c r="J1498">
        <v>777.59065460386455</v>
      </c>
    </row>
    <row r="1499" spans="2:10" x14ac:dyDescent="0.35">
      <c r="B1499" t="s">
        <v>25</v>
      </c>
      <c r="C1499" t="s">
        <v>59</v>
      </c>
      <c r="D1499" t="s">
        <v>80</v>
      </c>
      <c r="E1499" t="s">
        <v>76</v>
      </c>
      <c r="F1499" t="s">
        <v>69</v>
      </c>
      <c r="G1499" t="e">
        <v>#N/A</v>
      </c>
      <c r="H1499">
        <v>20</v>
      </c>
      <c r="I1499">
        <v>45</v>
      </c>
      <c r="J1499">
        <v>777.59065460386455</v>
      </c>
    </row>
    <row r="1500" spans="2:10" x14ac:dyDescent="0.35">
      <c r="B1500" t="s">
        <v>27</v>
      </c>
      <c r="C1500" t="s">
        <v>59</v>
      </c>
      <c r="D1500" t="s">
        <v>80</v>
      </c>
      <c r="E1500" t="s">
        <v>62</v>
      </c>
      <c r="F1500" t="s">
        <v>69</v>
      </c>
      <c r="G1500" t="e">
        <v>#N/A</v>
      </c>
      <c r="H1500">
        <v>30</v>
      </c>
      <c r="I1500">
        <v>60</v>
      </c>
      <c r="J1500">
        <v>860.94837277739884</v>
      </c>
    </row>
    <row r="1501" spans="2:10" x14ac:dyDescent="0.35">
      <c r="B1501" t="s">
        <v>5</v>
      </c>
      <c r="C1501" t="s">
        <v>59</v>
      </c>
      <c r="D1501" t="s">
        <v>80</v>
      </c>
      <c r="E1501" t="s">
        <v>84</v>
      </c>
      <c r="F1501" t="s">
        <v>69</v>
      </c>
      <c r="G1501">
        <v>55</v>
      </c>
      <c r="H1501">
        <v>80</v>
      </c>
      <c r="I1501" t="e">
        <v>#N/A</v>
      </c>
      <c r="J1501">
        <v>0</v>
      </c>
    </row>
    <row r="1502" spans="2:10" x14ac:dyDescent="0.35">
      <c r="B1502" t="s">
        <v>20</v>
      </c>
      <c r="C1502" t="s">
        <v>59</v>
      </c>
      <c r="D1502" t="s">
        <v>80</v>
      </c>
      <c r="E1502" t="s">
        <v>85</v>
      </c>
      <c r="F1502" t="s">
        <v>69</v>
      </c>
      <c r="G1502" t="e">
        <v>#N/A</v>
      </c>
      <c r="H1502">
        <v>25</v>
      </c>
      <c r="I1502">
        <v>123</v>
      </c>
      <c r="J1502">
        <v>12319.524259019947</v>
      </c>
    </row>
    <row r="1503" spans="2:10" x14ac:dyDescent="0.35">
      <c r="B1503" t="s">
        <v>20</v>
      </c>
      <c r="C1503" t="s">
        <v>59</v>
      </c>
      <c r="D1503" t="s">
        <v>80</v>
      </c>
      <c r="E1503" t="s">
        <v>85</v>
      </c>
      <c r="F1503" t="s">
        <v>69</v>
      </c>
      <c r="G1503" t="e">
        <v>#N/A</v>
      </c>
      <c r="H1503">
        <v>25</v>
      </c>
      <c r="I1503">
        <v>20</v>
      </c>
      <c r="J1503">
        <v>12319.524259019947</v>
      </c>
    </row>
    <row r="1504" spans="2:10" x14ac:dyDescent="0.35">
      <c r="B1504" t="s">
        <v>27</v>
      </c>
      <c r="C1504" t="s">
        <v>59</v>
      </c>
      <c r="D1504" t="s">
        <v>80</v>
      </c>
      <c r="E1504" t="s">
        <v>62</v>
      </c>
      <c r="F1504" t="s">
        <v>69</v>
      </c>
      <c r="G1504" t="e">
        <v>#N/A</v>
      </c>
      <c r="H1504">
        <v>30</v>
      </c>
      <c r="I1504">
        <v>33</v>
      </c>
      <c r="J1504">
        <v>860.94837277739884</v>
      </c>
    </row>
    <row r="1505" spans="2:10" x14ac:dyDescent="0.35">
      <c r="B1505" t="s">
        <v>27</v>
      </c>
      <c r="C1505" t="s">
        <v>59</v>
      </c>
      <c r="D1505" t="s">
        <v>80</v>
      </c>
      <c r="E1505" t="s">
        <v>62</v>
      </c>
      <c r="F1505" t="s">
        <v>69</v>
      </c>
      <c r="G1505" t="e">
        <v>#N/A</v>
      </c>
      <c r="H1505">
        <v>30</v>
      </c>
      <c r="I1505">
        <v>52</v>
      </c>
      <c r="J1505">
        <v>860.94837277739884</v>
      </c>
    </row>
    <row r="1506" spans="2:10" x14ac:dyDescent="0.35">
      <c r="B1506" t="s">
        <v>27</v>
      </c>
      <c r="C1506" t="s">
        <v>59</v>
      </c>
      <c r="D1506" t="s">
        <v>80</v>
      </c>
      <c r="E1506" t="s">
        <v>62</v>
      </c>
      <c r="F1506" t="s">
        <v>69</v>
      </c>
      <c r="G1506" t="e">
        <v>#N/A</v>
      </c>
      <c r="H1506">
        <v>30</v>
      </c>
      <c r="I1506">
        <v>34</v>
      </c>
      <c r="J1506">
        <v>860.94837277739884</v>
      </c>
    </row>
    <row r="1507" spans="2:10" x14ac:dyDescent="0.35">
      <c r="B1507" t="s">
        <v>27</v>
      </c>
      <c r="C1507" t="s">
        <v>59</v>
      </c>
      <c r="D1507" t="s">
        <v>80</v>
      </c>
      <c r="E1507" t="s">
        <v>62</v>
      </c>
      <c r="F1507" t="s">
        <v>69</v>
      </c>
      <c r="G1507" t="e">
        <v>#N/A</v>
      </c>
      <c r="H1507">
        <v>30</v>
      </c>
      <c r="I1507">
        <v>29</v>
      </c>
      <c r="J1507">
        <v>860.94837277739884</v>
      </c>
    </row>
    <row r="1508" spans="2:10" x14ac:dyDescent="0.35">
      <c r="B1508" t="s">
        <v>20</v>
      </c>
      <c r="C1508" t="s">
        <v>59</v>
      </c>
      <c r="D1508" t="s">
        <v>80</v>
      </c>
      <c r="E1508" t="s">
        <v>85</v>
      </c>
      <c r="F1508" t="s">
        <v>69</v>
      </c>
      <c r="G1508" t="e">
        <v>#N/A</v>
      </c>
      <c r="H1508">
        <v>25</v>
      </c>
      <c r="I1508" t="e">
        <v>#N/A</v>
      </c>
      <c r="J1508">
        <v>0</v>
      </c>
    </row>
    <row r="1509" spans="2:10" x14ac:dyDescent="0.35">
      <c r="B1509" t="s">
        <v>27</v>
      </c>
      <c r="C1509" t="s">
        <v>59</v>
      </c>
      <c r="D1509" t="s">
        <v>80</v>
      </c>
      <c r="E1509" t="s">
        <v>62</v>
      </c>
      <c r="F1509" t="s">
        <v>69</v>
      </c>
      <c r="G1509" t="e">
        <v>#N/A</v>
      </c>
      <c r="H1509">
        <v>30</v>
      </c>
      <c r="I1509">
        <v>119</v>
      </c>
      <c r="J1509">
        <v>860.94837277739884</v>
      </c>
    </row>
    <row r="1510" spans="2:10" x14ac:dyDescent="0.35">
      <c r="B1510" t="s">
        <v>5</v>
      </c>
      <c r="C1510" t="s">
        <v>59</v>
      </c>
      <c r="D1510" t="s">
        <v>80</v>
      </c>
      <c r="E1510" t="s">
        <v>84</v>
      </c>
      <c r="F1510" t="s">
        <v>69</v>
      </c>
      <c r="G1510">
        <v>50</v>
      </c>
      <c r="H1510">
        <v>80</v>
      </c>
      <c r="I1510">
        <v>76</v>
      </c>
      <c r="J1510">
        <v>213.99294814698359</v>
      </c>
    </row>
    <row r="1511" spans="2:10" x14ac:dyDescent="0.35">
      <c r="B1511" t="s">
        <v>5</v>
      </c>
      <c r="C1511" t="s">
        <v>59</v>
      </c>
      <c r="D1511" t="s">
        <v>80</v>
      </c>
      <c r="E1511" t="s">
        <v>84</v>
      </c>
      <c r="F1511" t="s">
        <v>69</v>
      </c>
      <c r="G1511">
        <v>200</v>
      </c>
      <c r="H1511">
        <v>80</v>
      </c>
      <c r="I1511">
        <v>96</v>
      </c>
      <c r="J1511">
        <v>670.59418053037291</v>
      </c>
    </row>
    <row r="1512" spans="2:10" x14ac:dyDescent="0.35">
      <c r="B1512" t="s">
        <v>5</v>
      </c>
      <c r="C1512" t="s">
        <v>59</v>
      </c>
      <c r="D1512" t="s">
        <v>80</v>
      </c>
      <c r="E1512" t="s">
        <v>84</v>
      </c>
      <c r="F1512" t="s">
        <v>69</v>
      </c>
      <c r="G1512">
        <v>250</v>
      </c>
      <c r="H1512">
        <v>80</v>
      </c>
      <c r="I1512">
        <v>82</v>
      </c>
      <c r="J1512">
        <v>619.58423358835933</v>
      </c>
    </row>
    <row r="1513" spans="2:10" x14ac:dyDescent="0.35">
      <c r="B1513" t="s">
        <v>5</v>
      </c>
      <c r="C1513" t="s">
        <v>59</v>
      </c>
      <c r="D1513" t="s">
        <v>80</v>
      </c>
      <c r="E1513" t="s">
        <v>84</v>
      </c>
      <c r="F1513" t="s">
        <v>69</v>
      </c>
      <c r="G1513">
        <v>50</v>
      </c>
      <c r="H1513">
        <v>80</v>
      </c>
      <c r="I1513">
        <v>106</v>
      </c>
      <c r="J1513">
        <v>213.99294814698354</v>
      </c>
    </row>
    <row r="1514" spans="2:10" x14ac:dyDescent="0.35">
      <c r="B1514" t="s">
        <v>5</v>
      </c>
      <c r="C1514" t="s">
        <v>59</v>
      </c>
      <c r="D1514" t="s">
        <v>80</v>
      </c>
      <c r="E1514" t="s">
        <v>84</v>
      </c>
      <c r="F1514" t="s">
        <v>69</v>
      </c>
      <c r="G1514">
        <v>100</v>
      </c>
      <c r="H1514">
        <v>80</v>
      </c>
      <c r="I1514">
        <v>115</v>
      </c>
      <c r="J1514">
        <v>277.44434556265895</v>
      </c>
    </row>
    <row r="1515" spans="2:10" x14ac:dyDescent="0.35">
      <c r="B1515" t="s">
        <v>5</v>
      </c>
      <c r="C1515" t="s">
        <v>59</v>
      </c>
      <c r="D1515" t="s">
        <v>80</v>
      </c>
      <c r="E1515" t="s">
        <v>84</v>
      </c>
      <c r="F1515" t="s">
        <v>69</v>
      </c>
      <c r="G1515">
        <v>40</v>
      </c>
      <c r="H1515">
        <v>80</v>
      </c>
      <c r="I1515">
        <v>96</v>
      </c>
      <c r="J1515">
        <v>213.99294814698354</v>
      </c>
    </row>
    <row r="1516" spans="2:10" x14ac:dyDescent="0.35">
      <c r="B1516" t="s">
        <v>5</v>
      </c>
      <c r="C1516" t="s">
        <v>59</v>
      </c>
      <c r="D1516" t="s">
        <v>80</v>
      </c>
      <c r="E1516" t="s">
        <v>84</v>
      </c>
      <c r="F1516" t="s">
        <v>69</v>
      </c>
      <c r="G1516">
        <v>32</v>
      </c>
      <c r="H1516">
        <v>80</v>
      </c>
      <c r="I1516">
        <v>80</v>
      </c>
      <c r="J1516">
        <v>213.99294814698357</v>
      </c>
    </row>
    <row r="1517" spans="2:10" x14ac:dyDescent="0.35">
      <c r="B1517" t="s">
        <v>5</v>
      </c>
      <c r="C1517" t="s">
        <v>59</v>
      </c>
      <c r="D1517" t="s">
        <v>80</v>
      </c>
      <c r="E1517" t="s">
        <v>84</v>
      </c>
      <c r="F1517" t="s">
        <v>69</v>
      </c>
      <c r="G1517">
        <v>50</v>
      </c>
      <c r="H1517">
        <v>80</v>
      </c>
      <c r="I1517">
        <v>123</v>
      </c>
      <c r="J1517">
        <v>213.99294814698354</v>
      </c>
    </row>
    <row r="1518" spans="2:10" x14ac:dyDescent="0.35">
      <c r="B1518" t="s">
        <v>5</v>
      </c>
      <c r="C1518" t="s">
        <v>59</v>
      </c>
      <c r="D1518" t="s">
        <v>80</v>
      </c>
      <c r="E1518" t="s">
        <v>84</v>
      </c>
      <c r="F1518" t="s">
        <v>69</v>
      </c>
      <c r="G1518">
        <v>125</v>
      </c>
      <c r="H1518">
        <v>80</v>
      </c>
      <c r="I1518">
        <v>84</v>
      </c>
      <c r="J1518">
        <v>518.80848475169864</v>
      </c>
    </row>
    <row r="1519" spans="2:10" x14ac:dyDescent="0.35">
      <c r="B1519" t="s">
        <v>5</v>
      </c>
      <c r="C1519" t="s">
        <v>59</v>
      </c>
      <c r="D1519" t="s">
        <v>80</v>
      </c>
      <c r="E1519" t="s">
        <v>84</v>
      </c>
      <c r="F1519" t="s">
        <v>69</v>
      </c>
      <c r="G1519">
        <v>150</v>
      </c>
      <c r="H1519">
        <v>80</v>
      </c>
      <c r="I1519">
        <v>84</v>
      </c>
      <c r="J1519">
        <v>0</v>
      </c>
    </row>
    <row r="1520" spans="2:10" x14ac:dyDescent="0.35">
      <c r="B1520" t="s">
        <v>5</v>
      </c>
      <c r="C1520" t="s">
        <v>59</v>
      </c>
      <c r="D1520" t="s">
        <v>80</v>
      </c>
      <c r="E1520" t="s">
        <v>84</v>
      </c>
      <c r="F1520" t="s">
        <v>69</v>
      </c>
      <c r="G1520">
        <v>180</v>
      </c>
      <c r="H1520">
        <v>80</v>
      </c>
      <c r="I1520">
        <v>74</v>
      </c>
      <c r="J1520">
        <v>661.88516519880943</v>
      </c>
    </row>
    <row r="1521" spans="2:10" x14ac:dyDescent="0.35">
      <c r="B1521" t="s">
        <v>5</v>
      </c>
      <c r="C1521" t="s">
        <v>59</v>
      </c>
      <c r="D1521" t="s">
        <v>80</v>
      </c>
      <c r="E1521" t="s">
        <v>84</v>
      </c>
      <c r="F1521" t="s">
        <v>69</v>
      </c>
      <c r="G1521">
        <v>180</v>
      </c>
      <c r="H1521">
        <v>80</v>
      </c>
      <c r="I1521">
        <v>74</v>
      </c>
      <c r="J1521">
        <v>661.88516519880966</v>
      </c>
    </row>
    <row r="1522" spans="2:10" x14ac:dyDescent="0.35">
      <c r="B1522" t="s">
        <v>5</v>
      </c>
      <c r="C1522" t="s">
        <v>59</v>
      </c>
      <c r="D1522" t="s">
        <v>80</v>
      </c>
      <c r="E1522" t="s">
        <v>84</v>
      </c>
      <c r="F1522" t="s">
        <v>69</v>
      </c>
      <c r="G1522">
        <v>105</v>
      </c>
      <c r="H1522">
        <v>80</v>
      </c>
      <c r="I1522">
        <v>74</v>
      </c>
      <c r="J1522">
        <v>531.24993522536033</v>
      </c>
    </row>
    <row r="1523" spans="2:10" x14ac:dyDescent="0.35">
      <c r="B1523" t="s">
        <v>27</v>
      </c>
      <c r="C1523" t="s">
        <v>59</v>
      </c>
      <c r="D1523" t="s">
        <v>80</v>
      </c>
      <c r="E1523" t="s">
        <v>62</v>
      </c>
      <c r="F1523" t="s">
        <v>69</v>
      </c>
      <c r="G1523" t="e">
        <v>#N/A</v>
      </c>
      <c r="H1523">
        <v>30</v>
      </c>
      <c r="I1523">
        <v>21</v>
      </c>
      <c r="J1523">
        <v>860.94837277739884</v>
      </c>
    </row>
    <row r="1524" spans="2:10" x14ac:dyDescent="0.35">
      <c r="B1524" t="s">
        <v>25</v>
      </c>
      <c r="C1524" t="s">
        <v>59</v>
      </c>
      <c r="D1524" t="s">
        <v>80</v>
      </c>
      <c r="E1524" t="s">
        <v>76</v>
      </c>
      <c r="F1524" t="s">
        <v>69</v>
      </c>
      <c r="G1524" t="e">
        <v>#N/A</v>
      </c>
      <c r="H1524">
        <v>20</v>
      </c>
      <c r="I1524">
        <v>20</v>
      </c>
      <c r="J1524">
        <v>777.59065460386455</v>
      </c>
    </row>
    <row r="1525" spans="2:10" x14ac:dyDescent="0.35">
      <c r="B1525" t="s">
        <v>5</v>
      </c>
      <c r="C1525" t="s">
        <v>59</v>
      </c>
      <c r="D1525" t="s">
        <v>80</v>
      </c>
      <c r="E1525" t="s">
        <v>84</v>
      </c>
      <c r="F1525" t="s">
        <v>69</v>
      </c>
      <c r="G1525">
        <v>400</v>
      </c>
      <c r="H1525">
        <v>80</v>
      </c>
      <c r="I1525">
        <v>80</v>
      </c>
      <c r="J1525">
        <v>945.5502359982994</v>
      </c>
    </row>
    <row r="1526" spans="2:10" x14ac:dyDescent="0.35">
      <c r="B1526" t="s">
        <v>5</v>
      </c>
      <c r="C1526" t="s">
        <v>59</v>
      </c>
      <c r="D1526" t="s">
        <v>80</v>
      </c>
      <c r="E1526" t="s">
        <v>84</v>
      </c>
      <c r="F1526" t="s">
        <v>69</v>
      </c>
      <c r="G1526">
        <v>225</v>
      </c>
      <c r="H1526">
        <v>80</v>
      </c>
      <c r="I1526">
        <v>80</v>
      </c>
      <c r="J1526">
        <v>617.09594349362692</v>
      </c>
    </row>
    <row r="1527" spans="2:10" x14ac:dyDescent="0.35">
      <c r="B1527" t="s">
        <v>5</v>
      </c>
      <c r="C1527" t="s">
        <v>59</v>
      </c>
      <c r="D1527" t="s">
        <v>80</v>
      </c>
      <c r="E1527" t="s">
        <v>84</v>
      </c>
      <c r="F1527" t="s">
        <v>69</v>
      </c>
      <c r="G1527">
        <v>450</v>
      </c>
      <c r="H1527">
        <v>80</v>
      </c>
      <c r="I1527">
        <v>80</v>
      </c>
      <c r="J1527">
        <v>957.99168647196132</v>
      </c>
    </row>
    <row r="1528" spans="2:10" x14ac:dyDescent="0.35">
      <c r="B1528" t="s">
        <v>5</v>
      </c>
      <c r="C1528" t="s">
        <v>59</v>
      </c>
      <c r="D1528" t="s">
        <v>80</v>
      </c>
      <c r="E1528" t="s">
        <v>84</v>
      </c>
      <c r="F1528" t="s">
        <v>69</v>
      </c>
      <c r="G1528">
        <v>80</v>
      </c>
      <c r="H1528">
        <v>80</v>
      </c>
      <c r="I1528">
        <v>80</v>
      </c>
      <c r="J1528">
        <v>277.44434556265895</v>
      </c>
    </row>
    <row r="1529" spans="2:10" x14ac:dyDescent="0.35">
      <c r="B1529" t="s">
        <v>27</v>
      </c>
      <c r="C1529" t="s">
        <v>59</v>
      </c>
      <c r="D1529" t="s">
        <v>80</v>
      </c>
      <c r="E1529" t="s">
        <v>62</v>
      </c>
      <c r="F1529" t="s">
        <v>69</v>
      </c>
      <c r="G1529" t="e">
        <v>#N/A</v>
      </c>
      <c r="H1529">
        <v>30</v>
      </c>
      <c r="I1529">
        <v>55</v>
      </c>
      <c r="J1529">
        <v>860.94837277739884</v>
      </c>
    </row>
    <row r="1530" spans="2:10" x14ac:dyDescent="0.35">
      <c r="B1530" t="s">
        <v>5</v>
      </c>
      <c r="C1530" t="s">
        <v>59</v>
      </c>
      <c r="D1530" t="s">
        <v>80</v>
      </c>
      <c r="E1530" t="s">
        <v>84</v>
      </c>
      <c r="F1530" t="s">
        <v>69</v>
      </c>
      <c r="G1530">
        <v>375</v>
      </c>
      <c r="H1530">
        <v>80</v>
      </c>
      <c r="I1530">
        <v>80</v>
      </c>
      <c r="J1530">
        <v>796.25283031435742</v>
      </c>
    </row>
    <row r="1531" spans="2:10" x14ac:dyDescent="0.35">
      <c r="B1531" t="s">
        <v>5</v>
      </c>
      <c r="C1531" t="s">
        <v>59</v>
      </c>
      <c r="D1531" t="s">
        <v>80</v>
      </c>
      <c r="E1531" t="s">
        <v>84</v>
      </c>
      <c r="F1531" t="s">
        <v>69</v>
      </c>
      <c r="G1531">
        <v>400</v>
      </c>
      <c r="H1531">
        <v>80</v>
      </c>
      <c r="I1531">
        <v>80</v>
      </c>
      <c r="J1531">
        <v>945.55023599829963</v>
      </c>
    </row>
    <row r="1532" spans="2:10" x14ac:dyDescent="0.35">
      <c r="B1532" t="s">
        <v>5</v>
      </c>
      <c r="C1532" t="s">
        <v>59</v>
      </c>
      <c r="D1532" t="s">
        <v>80</v>
      </c>
      <c r="E1532" t="s">
        <v>84</v>
      </c>
      <c r="F1532" t="s">
        <v>69</v>
      </c>
      <c r="G1532">
        <v>100</v>
      </c>
      <c r="H1532">
        <v>80</v>
      </c>
      <c r="I1532">
        <v>80</v>
      </c>
      <c r="J1532">
        <v>277.44434556265901</v>
      </c>
    </row>
    <row r="1533" spans="2:10" x14ac:dyDescent="0.35">
      <c r="B1533" t="s">
        <v>5</v>
      </c>
      <c r="C1533" t="s">
        <v>59</v>
      </c>
      <c r="D1533" t="s">
        <v>80</v>
      </c>
      <c r="E1533" t="s">
        <v>84</v>
      </c>
      <c r="F1533" t="s">
        <v>69</v>
      </c>
      <c r="G1533">
        <v>125</v>
      </c>
      <c r="H1533">
        <v>80</v>
      </c>
      <c r="I1533">
        <v>80</v>
      </c>
      <c r="J1533">
        <v>518.80848475169842</v>
      </c>
    </row>
    <row r="1534" spans="2:10" x14ac:dyDescent="0.35">
      <c r="B1534" t="s">
        <v>27</v>
      </c>
      <c r="C1534" t="s">
        <v>59</v>
      </c>
      <c r="D1534" t="s">
        <v>80</v>
      </c>
      <c r="E1534" t="s">
        <v>62</v>
      </c>
      <c r="F1534" t="s">
        <v>69</v>
      </c>
      <c r="G1534" t="e">
        <v>#N/A</v>
      </c>
      <c r="H1534">
        <v>30</v>
      </c>
      <c r="I1534">
        <v>26</v>
      </c>
      <c r="J1534">
        <v>860.94837277739884</v>
      </c>
    </row>
    <row r="1535" spans="2:10" x14ac:dyDescent="0.35">
      <c r="B1535" t="s">
        <v>27</v>
      </c>
      <c r="C1535" t="s">
        <v>59</v>
      </c>
      <c r="D1535" t="s">
        <v>80</v>
      </c>
      <c r="E1535" t="s">
        <v>62</v>
      </c>
      <c r="F1535" t="s">
        <v>69</v>
      </c>
      <c r="G1535" t="e">
        <v>#N/A</v>
      </c>
      <c r="H1535">
        <v>30</v>
      </c>
      <c r="I1535">
        <v>124</v>
      </c>
      <c r="J1535">
        <v>860.94837277739884</v>
      </c>
    </row>
    <row r="1536" spans="2:10" x14ac:dyDescent="0.35">
      <c r="B1536" t="s">
        <v>27</v>
      </c>
      <c r="C1536" t="s">
        <v>59</v>
      </c>
      <c r="D1536" t="s">
        <v>80</v>
      </c>
      <c r="E1536" t="s">
        <v>62</v>
      </c>
      <c r="F1536" t="s">
        <v>69</v>
      </c>
      <c r="G1536" t="e">
        <v>#N/A</v>
      </c>
      <c r="H1536">
        <v>30</v>
      </c>
      <c r="I1536">
        <v>22</v>
      </c>
      <c r="J1536">
        <v>860.94837277739884</v>
      </c>
    </row>
    <row r="1537" spans="2:10" x14ac:dyDescent="0.35">
      <c r="B1537" t="s">
        <v>5</v>
      </c>
      <c r="C1537" t="s">
        <v>59</v>
      </c>
      <c r="D1537" t="s">
        <v>80</v>
      </c>
      <c r="E1537" t="s">
        <v>84</v>
      </c>
      <c r="F1537" t="s">
        <v>69</v>
      </c>
      <c r="G1537">
        <v>75</v>
      </c>
      <c r="H1537">
        <v>80</v>
      </c>
      <c r="I1537">
        <v>80</v>
      </c>
      <c r="J1537">
        <v>262.51460499426469</v>
      </c>
    </row>
    <row r="1538" spans="2:10" x14ac:dyDescent="0.35">
      <c r="B1538" t="s">
        <v>20</v>
      </c>
      <c r="C1538" t="s">
        <v>59</v>
      </c>
      <c r="D1538" t="s">
        <v>80</v>
      </c>
      <c r="E1538" t="s">
        <v>85</v>
      </c>
      <c r="F1538" t="s">
        <v>69</v>
      </c>
      <c r="G1538" t="e">
        <v>#N/A</v>
      </c>
      <c r="H1538">
        <v>25</v>
      </c>
      <c r="I1538">
        <v>50</v>
      </c>
      <c r="J1538">
        <v>12319.524259019947</v>
      </c>
    </row>
    <row r="1539" spans="2:10" x14ac:dyDescent="0.35">
      <c r="B1539" t="s">
        <v>20</v>
      </c>
      <c r="C1539" t="s">
        <v>59</v>
      </c>
      <c r="D1539" t="s">
        <v>80</v>
      </c>
      <c r="E1539" t="s">
        <v>85</v>
      </c>
      <c r="F1539" t="s">
        <v>69</v>
      </c>
      <c r="G1539" t="e">
        <v>#N/A</v>
      </c>
      <c r="H1539">
        <v>25</v>
      </c>
      <c r="I1539">
        <v>49</v>
      </c>
      <c r="J1539">
        <v>12319.524259019947</v>
      </c>
    </row>
    <row r="1540" spans="2:10" x14ac:dyDescent="0.35">
      <c r="B1540" t="s">
        <v>20</v>
      </c>
      <c r="C1540" t="s">
        <v>59</v>
      </c>
      <c r="D1540" t="s">
        <v>80</v>
      </c>
      <c r="E1540" t="s">
        <v>85</v>
      </c>
      <c r="F1540" t="s">
        <v>69</v>
      </c>
      <c r="G1540" t="e">
        <v>#N/A</v>
      </c>
      <c r="H1540">
        <v>25</v>
      </c>
      <c r="I1540">
        <v>27</v>
      </c>
      <c r="J1540">
        <v>12319.524259019947</v>
      </c>
    </row>
    <row r="1541" spans="2:10" x14ac:dyDescent="0.35">
      <c r="B1541" t="s">
        <v>20</v>
      </c>
      <c r="C1541" t="s">
        <v>59</v>
      </c>
      <c r="D1541" t="s">
        <v>80</v>
      </c>
      <c r="E1541" t="s">
        <v>85</v>
      </c>
      <c r="F1541" t="s">
        <v>69</v>
      </c>
      <c r="G1541" t="e">
        <v>#N/A</v>
      </c>
      <c r="H1541">
        <v>25</v>
      </c>
      <c r="I1541">
        <v>38</v>
      </c>
      <c r="J1541">
        <v>12319.524259019947</v>
      </c>
    </row>
    <row r="1542" spans="2:10" x14ac:dyDescent="0.35">
      <c r="B1542" t="s">
        <v>20</v>
      </c>
      <c r="C1542" t="s">
        <v>59</v>
      </c>
      <c r="D1542" t="s">
        <v>80</v>
      </c>
      <c r="E1542" t="s">
        <v>85</v>
      </c>
      <c r="F1542" t="s">
        <v>69</v>
      </c>
      <c r="G1542" t="e">
        <v>#N/A</v>
      </c>
      <c r="H1542">
        <v>25</v>
      </c>
      <c r="I1542">
        <v>22</v>
      </c>
      <c r="J1542">
        <v>12319.524259019947</v>
      </c>
    </row>
    <row r="1543" spans="2:10" x14ac:dyDescent="0.35">
      <c r="B1543" t="s">
        <v>20</v>
      </c>
      <c r="C1543" t="s">
        <v>59</v>
      </c>
      <c r="D1543" t="s">
        <v>80</v>
      </c>
      <c r="E1543" t="s">
        <v>85</v>
      </c>
      <c r="F1543" t="s">
        <v>69</v>
      </c>
      <c r="G1543" t="e">
        <v>#N/A</v>
      </c>
      <c r="H1543">
        <v>25</v>
      </c>
      <c r="I1543">
        <v>23</v>
      </c>
      <c r="J1543">
        <v>12319.524259019947</v>
      </c>
    </row>
    <row r="1544" spans="2:10" x14ac:dyDescent="0.35">
      <c r="B1544" t="s">
        <v>20</v>
      </c>
      <c r="C1544" t="s">
        <v>59</v>
      </c>
      <c r="D1544" t="s">
        <v>80</v>
      </c>
      <c r="E1544" t="s">
        <v>85</v>
      </c>
      <c r="F1544" t="s">
        <v>69</v>
      </c>
      <c r="G1544" t="e">
        <v>#N/A</v>
      </c>
      <c r="H1544">
        <v>25</v>
      </c>
      <c r="I1544">
        <v>28</v>
      </c>
      <c r="J1544">
        <v>12319.524259019947</v>
      </c>
    </row>
    <row r="1545" spans="2:10" x14ac:dyDescent="0.35">
      <c r="B1545" t="s">
        <v>5</v>
      </c>
      <c r="C1545" t="s">
        <v>59</v>
      </c>
      <c r="D1545" t="s">
        <v>80</v>
      </c>
      <c r="E1545" t="s">
        <v>84</v>
      </c>
      <c r="F1545" t="s">
        <v>69</v>
      </c>
      <c r="G1545">
        <v>50</v>
      </c>
      <c r="H1545">
        <v>80</v>
      </c>
      <c r="I1545">
        <v>80</v>
      </c>
      <c r="J1545">
        <v>213.99294814698348</v>
      </c>
    </row>
    <row r="1546" spans="2:10" x14ac:dyDescent="0.35">
      <c r="B1546" t="s">
        <v>27</v>
      </c>
      <c r="C1546" t="s">
        <v>59</v>
      </c>
      <c r="D1546" t="s">
        <v>80</v>
      </c>
      <c r="E1546" t="s">
        <v>62</v>
      </c>
      <c r="F1546" t="s">
        <v>69</v>
      </c>
      <c r="G1546" t="e">
        <v>#N/A</v>
      </c>
      <c r="H1546">
        <v>30</v>
      </c>
      <c r="I1546">
        <v>24</v>
      </c>
      <c r="J1546">
        <v>860.94837277739884</v>
      </c>
    </row>
    <row r="1547" spans="2:10" x14ac:dyDescent="0.35">
      <c r="B1547" t="s">
        <v>27</v>
      </c>
      <c r="C1547" t="s">
        <v>59</v>
      </c>
      <c r="D1547" t="s">
        <v>80</v>
      </c>
      <c r="E1547" t="s">
        <v>62</v>
      </c>
      <c r="F1547" t="s">
        <v>69</v>
      </c>
      <c r="G1547" t="e">
        <v>#N/A</v>
      </c>
      <c r="H1547">
        <v>30</v>
      </c>
      <c r="I1547">
        <v>39</v>
      </c>
      <c r="J1547">
        <v>860.94837277739884</v>
      </c>
    </row>
    <row r="1548" spans="2:10" x14ac:dyDescent="0.35">
      <c r="B1548" t="s">
        <v>5</v>
      </c>
      <c r="C1548" t="s">
        <v>59</v>
      </c>
      <c r="D1548" t="s">
        <v>80</v>
      </c>
      <c r="E1548" t="s">
        <v>84</v>
      </c>
      <c r="F1548" t="s">
        <v>69</v>
      </c>
      <c r="G1548">
        <v>200</v>
      </c>
      <c r="H1548">
        <v>80</v>
      </c>
      <c r="I1548">
        <v>80</v>
      </c>
      <c r="J1548">
        <v>670.59418053037302</v>
      </c>
    </row>
    <row r="1549" spans="2:10" x14ac:dyDescent="0.35">
      <c r="B1549" t="s">
        <v>27</v>
      </c>
      <c r="C1549" t="s">
        <v>59</v>
      </c>
      <c r="D1549" t="s">
        <v>80</v>
      </c>
      <c r="E1549" t="s">
        <v>62</v>
      </c>
      <c r="F1549" t="s">
        <v>69</v>
      </c>
      <c r="G1549" t="e">
        <v>#N/A</v>
      </c>
      <c r="H1549">
        <v>30</v>
      </c>
      <c r="I1549">
        <v>30</v>
      </c>
      <c r="J1549">
        <v>860.94837277739884</v>
      </c>
    </row>
    <row r="1550" spans="2:10" x14ac:dyDescent="0.35">
      <c r="B1550" t="s">
        <v>5</v>
      </c>
      <c r="C1550" t="s">
        <v>59</v>
      </c>
      <c r="D1550" t="s">
        <v>80</v>
      </c>
      <c r="E1550" t="s">
        <v>84</v>
      </c>
      <c r="F1550" t="s">
        <v>69</v>
      </c>
      <c r="G1550">
        <v>63</v>
      </c>
      <c r="H1550">
        <v>80</v>
      </c>
      <c r="I1550">
        <v>80</v>
      </c>
      <c r="J1550">
        <v>257.53802480479999</v>
      </c>
    </row>
    <row r="1551" spans="2:10" x14ac:dyDescent="0.35">
      <c r="B1551" t="s">
        <v>5</v>
      </c>
      <c r="C1551" t="s">
        <v>59</v>
      </c>
      <c r="D1551" t="s">
        <v>80</v>
      </c>
      <c r="E1551" t="s">
        <v>84</v>
      </c>
      <c r="F1551" t="s">
        <v>69</v>
      </c>
      <c r="G1551">
        <v>63</v>
      </c>
      <c r="H1551">
        <v>80</v>
      </c>
      <c r="I1551">
        <v>80</v>
      </c>
      <c r="J1551">
        <v>257.53802480480005</v>
      </c>
    </row>
    <row r="1552" spans="2:10" x14ac:dyDescent="0.35">
      <c r="B1552" t="s">
        <v>5</v>
      </c>
      <c r="C1552" t="s">
        <v>59</v>
      </c>
      <c r="D1552" t="s">
        <v>80</v>
      </c>
      <c r="E1552" t="s">
        <v>84</v>
      </c>
      <c r="F1552" t="s">
        <v>69</v>
      </c>
      <c r="G1552">
        <v>375</v>
      </c>
      <c r="H1552">
        <v>80</v>
      </c>
      <c r="I1552">
        <v>80</v>
      </c>
      <c r="J1552">
        <v>796.25283031435754</v>
      </c>
    </row>
    <row r="1553" spans="2:10" x14ac:dyDescent="0.35">
      <c r="B1553" t="s">
        <v>5</v>
      </c>
      <c r="C1553" t="s">
        <v>59</v>
      </c>
      <c r="D1553" t="s">
        <v>80</v>
      </c>
      <c r="E1553" t="s">
        <v>84</v>
      </c>
      <c r="F1553" t="s">
        <v>69</v>
      </c>
      <c r="G1553">
        <v>25</v>
      </c>
      <c r="H1553">
        <v>80</v>
      </c>
      <c r="I1553">
        <v>80</v>
      </c>
      <c r="J1553">
        <v>213.99294814698357</v>
      </c>
    </row>
    <row r="1554" spans="2:10" x14ac:dyDescent="0.35">
      <c r="B1554" t="s">
        <v>5</v>
      </c>
      <c r="C1554" t="s">
        <v>59</v>
      </c>
      <c r="D1554" t="s">
        <v>80</v>
      </c>
      <c r="E1554" t="s">
        <v>84</v>
      </c>
      <c r="F1554" t="s">
        <v>69</v>
      </c>
      <c r="G1554">
        <v>63</v>
      </c>
      <c r="H1554">
        <v>80</v>
      </c>
      <c r="I1554" t="e">
        <v>#N/A</v>
      </c>
      <c r="J1554">
        <v>0</v>
      </c>
    </row>
    <row r="1555" spans="2:10" x14ac:dyDescent="0.35">
      <c r="B1555" t="s">
        <v>27</v>
      </c>
      <c r="C1555" t="s">
        <v>59</v>
      </c>
      <c r="D1555" t="s">
        <v>80</v>
      </c>
      <c r="E1555" t="s">
        <v>62</v>
      </c>
      <c r="F1555" t="s">
        <v>69</v>
      </c>
      <c r="G1555" t="e">
        <v>#N/A</v>
      </c>
      <c r="H1555">
        <v>30</v>
      </c>
      <c r="I1555">
        <v>28</v>
      </c>
      <c r="J1555">
        <v>860.94837277739884</v>
      </c>
    </row>
    <row r="1556" spans="2:10" x14ac:dyDescent="0.35">
      <c r="B1556" t="s">
        <v>27</v>
      </c>
      <c r="C1556" t="s">
        <v>59</v>
      </c>
      <c r="D1556" t="s">
        <v>80</v>
      </c>
      <c r="E1556" t="s">
        <v>62</v>
      </c>
      <c r="F1556" t="s">
        <v>69</v>
      </c>
      <c r="G1556" t="e">
        <v>#N/A</v>
      </c>
      <c r="H1556">
        <v>30</v>
      </c>
      <c r="I1556">
        <v>37</v>
      </c>
      <c r="J1556">
        <v>860.94837277739884</v>
      </c>
    </row>
    <row r="1557" spans="2:10" x14ac:dyDescent="0.35">
      <c r="B1557" t="s">
        <v>27</v>
      </c>
      <c r="C1557" t="s">
        <v>59</v>
      </c>
      <c r="D1557" t="s">
        <v>80</v>
      </c>
      <c r="E1557" t="s">
        <v>62</v>
      </c>
      <c r="F1557" t="s">
        <v>69</v>
      </c>
      <c r="G1557" t="e">
        <v>#N/A</v>
      </c>
      <c r="H1557">
        <v>30</v>
      </c>
      <c r="I1557">
        <v>23</v>
      </c>
      <c r="J1557">
        <v>860.94837277739884</v>
      </c>
    </row>
    <row r="1558" spans="2:10" x14ac:dyDescent="0.35">
      <c r="B1558" t="s">
        <v>27</v>
      </c>
      <c r="C1558" t="s">
        <v>59</v>
      </c>
      <c r="D1558" t="s">
        <v>80</v>
      </c>
      <c r="E1558" t="s">
        <v>62</v>
      </c>
      <c r="F1558" t="s">
        <v>69</v>
      </c>
      <c r="G1558" t="e">
        <v>#N/A</v>
      </c>
      <c r="H1558">
        <v>30</v>
      </c>
      <c r="I1558">
        <v>49</v>
      </c>
      <c r="J1558">
        <v>860.94837277739884</v>
      </c>
    </row>
    <row r="1559" spans="2:10" x14ac:dyDescent="0.35">
      <c r="B1559" t="s">
        <v>5</v>
      </c>
      <c r="C1559" t="s">
        <v>59</v>
      </c>
      <c r="D1559" t="s">
        <v>80</v>
      </c>
      <c r="E1559" t="s">
        <v>84</v>
      </c>
      <c r="F1559" t="s">
        <v>69</v>
      </c>
      <c r="G1559">
        <v>63</v>
      </c>
      <c r="H1559">
        <v>80</v>
      </c>
      <c r="I1559">
        <v>80</v>
      </c>
      <c r="J1559">
        <v>257.53802480479987</v>
      </c>
    </row>
    <row r="1560" spans="2:10" x14ac:dyDescent="0.35">
      <c r="B1560" t="s">
        <v>27</v>
      </c>
      <c r="C1560" t="s">
        <v>59</v>
      </c>
      <c r="D1560" t="s">
        <v>80</v>
      </c>
      <c r="E1560" t="s">
        <v>62</v>
      </c>
      <c r="F1560" t="s">
        <v>69</v>
      </c>
      <c r="G1560" t="e">
        <v>#N/A</v>
      </c>
      <c r="H1560">
        <v>30</v>
      </c>
      <c r="I1560">
        <v>56</v>
      </c>
      <c r="J1560">
        <v>860.94837277739884</v>
      </c>
    </row>
    <row r="1561" spans="2:10" x14ac:dyDescent="0.35">
      <c r="B1561" t="s">
        <v>5</v>
      </c>
      <c r="C1561" t="s">
        <v>59</v>
      </c>
      <c r="D1561" t="s">
        <v>80</v>
      </c>
      <c r="E1561" t="s">
        <v>84</v>
      </c>
      <c r="F1561" t="s">
        <v>69</v>
      </c>
      <c r="G1561">
        <v>90</v>
      </c>
      <c r="H1561">
        <v>80</v>
      </c>
      <c r="I1561">
        <v>80</v>
      </c>
      <c r="J1561">
        <v>277.4443455626589</v>
      </c>
    </row>
    <row r="1562" spans="2:10" x14ac:dyDescent="0.35">
      <c r="B1562" t="s">
        <v>5</v>
      </c>
      <c r="C1562" t="s">
        <v>59</v>
      </c>
      <c r="D1562" t="s">
        <v>80</v>
      </c>
      <c r="E1562" t="s">
        <v>84</v>
      </c>
      <c r="F1562" t="s">
        <v>69</v>
      </c>
      <c r="G1562">
        <v>90</v>
      </c>
      <c r="H1562">
        <v>80</v>
      </c>
      <c r="I1562">
        <v>80</v>
      </c>
      <c r="J1562">
        <v>277.44434556265895</v>
      </c>
    </row>
    <row r="1563" spans="2:10" x14ac:dyDescent="0.35">
      <c r="B1563" t="s">
        <v>5</v>
      </c>
      <c r="C1563" t="s">
        <v>59</v>
      </c>
      <c r="D1563" t="s">
        <v>80</v>
      </c>
      <c r="E1563" t="s">
        <v>84</v>
      </c>
      <c r="F1563" t="s">
        <v>69</v>
      </c>
      <c r="G1563">
        <v>355</v>
      </c>
      <c r="H1563">
        <v>80</v>
      </c>
      <c r="I1563">
        <v>80</v>
      </c>
      <c r="J1563">
        <v>796.25283031435754</v>
      </c>
    </row>
    <row r="1564" spans="2:10" x14ac:dyDescent="0.35">
      <c r="B1564" t="s">
        <v>5</v>
      </c>
      <c r="C1564" t="s">
        <v>59</v>
      </c>
      <c r="D1564" t="s">
        <v>80</v>
      </c>
      <c r="E1564" t="s">
        <v>84</v>
      </c>
      <c r="F1564" t="s">
        <v>69</v>
      </c>
      <c r="G1564">
        <v>180</v>
      </c>
      <c r="H1564">
        <v>80</v>
      </c>
      <c r="I1564">
        <v>80</v>
      </c>
      <c r="J1564">
        <v>661.88516519880966</v>
      </c>
    </row>
    <row r="1565" spans="2:10" x14ac:dyDescent="0.35">
      <c r="B1565" t="s">
        <v>5</v>
      </c>
      <c r="C1565" t="s">
        <v>59</v>
      </c>
      <c r="D1565" t="s">
        <v>80</v>
      </c>
      <c r="E1565" t="s">
        <v>84</v>
      </c>
      <c r="F1565" t="s">
        <v>69</v>
      </c>
      <c r="G1565">
        <v>355</v>
      </c>
      <c r="H1565">
        <v>80</v>
      </c>
      <c r="I1565">
        <v>80</v>
      </c>
      <c r="J1565">
        <v>796.25283031435742</v>
      </c>
    </row>
    <row r="1566" spans="2:10" x14ac:dyDescent="0.35">
      <c r="B1566" t="s">
        <v>5</v>
      </c>
      <c r="C1566" t="s">
        <v>59</v>
      </c>
      <c r="D1566" t="s">
        <v>80</v>
      </c>
      <c r="E1566" t="s">
        <v>84</v>
      </c>
      <c r="F1566" t="s">
        <v>69</v>
      </c>
      <c r="G1566">
        <v>250</v>
      </c>
      <c r="H1566">
        <v>80</v>
      </c>
      <c r="I1566">
        <v>80</v>
      </c>
      <c r="J1566">
        <v>619.58423358835944</v>
      </c>
    </row>
    <row r="1567" spans="2:10" x14ac:dyDescent="0.35">
      <c r="B1567" t="s">
        <v>5</v>
      </c>
      <c r="C1567" t="s">
        <v>59</v>
      </c>
      <c r="D1567" t="s">
        <v>80</v>
      </c>
      <c r="E1567" t="s">
        <v>84</v>
      </c>
      <c r="F1567" t="s">
        <v>69</v>
      </c>
      <c r="G1567">
        <v>355</v>
      </c>
      <c r="H1567">
        <v>80</v>
      </c>
      <c r="I1567">
        <v>80</v>
      </c>
      <c r="J1567">
        <v>796.25283031435765</v>
      </c>
    </row>
    <row r="1568" spans="2:10" x14ac:dyDescent="0.35">
      <c r="B1568" t="s">
        <v>5</v>
      </c>
      <c r="C1568" t="s">
        <v>59</v>
      </c>
      <c r="D1568" t="s">
        <v>80</v>
      </c>
      <c r="E1568" t="s">
        <v>84</v>
      </c>
      <c r="F1568" t="s">
        <v>69</v>
      </c>
      <c r="G1568">
        <v>355</v>
      </c>
      <c r="H1568">
        <v>80</v>
      </c>
      <c r="I1568">
        <v>80</v>
      </c>
      <c r="J1568">
        <v>796.25283031435731</v>
      </c>
    </row>
    <row r="1569" spans="2:10" x14ac:dyDescent="0.35">
      <c r="B1569" t="s">
        <v>27</v>
      </c>
      <c r="C1569" t="s">
        <v>59</v>
      </c>
      <c r="D1569" t="s">
        <v>80</v>
      </c>
      <c r="E1569" t="s">
        <v>62</v>
      </c>
      <c r="F1569" t="s">
        <v>69</v>
      </c>
      <c r="G1569" t="e">
        <v>#N/A</v>
      </c>
      <c r="H1569">
        <v>30</v>
      </c>
      <c r="I1569">
        <v>25</v>
      </c>
      <c r="J1569">
        <v>860.94837277739884</v>
      </c>
    </row>
    <row r="1570" spans="2:10" x14ac:dyDescent="0.35">
      <c r="B1570" t="s">
        <v>5</v>
      </c>
      <c r="C1570" t="s">
        <v>59</v>
      </c>
      <c r="D1570" t="s">
        <v>80</v>
      </c>
      <c r="E1570" t="s">
        <v>84</v>
      </c>
      <c r="F1570" t="s">
        <v>69</v>
      </c>
      <c r="G1570">
        <v>315</v>
      </c>
      <c r="H1570">
        <v>80</v>
      </c>
      <c r="I1570">
        <v>80</v>
      </c>
      <c r="J1570">
        <v>796.25283031435754</v>
      </c>
    </row>
    <row r="1571" spans="2:10" x14ac:dyDescent="0.35">
      <c r="B1571" t="s">
        <v>5</v>
      </c>
      <c r="C1571" t="s">
        <v>59</v>
      </c>
      <c r="D1571" t="s">
        <v>80</v>
      </c>
      <c r="E1571" t="s">
        <v>84</v>
      </c>
      <c r="F1571" t="s">
        <v>69</v>
      </c>
      <c r="G1571">
        <v>315</v>
      </c>
      <c r="H1571">
        <v>80</v>
      </c>
      <c r="I1571">
        <v>80</v>
      </c>
      <c r="J1571">
        <v>796.25283031435742</v>
      </c>
    </row>
    <row r="1572" spans="2:10" x14ac:dyDescent="0.35">
      <c r="B1572" t="s">
        <v>5</v>
      </c>
      <c r="C1572" t="s">
        <v>59</v>
      </c>
      <c r="D1572" t="s">
        <v>80</v>
      </c>
      <c r="E1572" t="s">
        <v>84</v>
      </c>
      <c r="F1572" t="s">
        <v>69</v>
      </c>
      <c r="G1572">
        <v>400</v>
      </c>
      <c r="H1572">
        <v>80</v>
      </c>
      <c r="I1572">
        <v>80</v>
      </c>
      <c r="J1572">
        <v>945.55023599829951</v>
      </c>
    </row>
    <row r="1573" spans="2:10" x14ac:dyDescent="0.35">
      <c r="B1573" t="s">
        <v>5</v>
      </c>
      <c r="C1573" t="s">
        <v>59</v>
      </c>
      <c r="D1573" t="s">
        <v>80</v>
      </c>
      <c r="E1573" t="s">
        <v>84</v>
      </c>
      <c r="F1573" t="s">
        <v>69</v>
      </c>
      <c r="G1573">
        <v>25</v>
      </c>
      <c r="H1573">
        <v>80</v>
      </c>
      <c r="I1573">
        <v>80</v>
      </c>
      <c r="J1573">
        <v>213.99294814698354</v>
      </c>
    </row>
    <row r="1574" spans="2:10" x14ac:dyDescent="0.35">
      <c r="B1574" t="s">
        <v>10</v>
      </c>
      <c r="C1574" t="s">
        <v>59</v>
      </c>
      <c r="D1574" t="s">
        <v>80</v>
      </c>
      <c r="E1574" t="s">
        <v>84</v>
      </c>
      <c r="F1574" t="s">
        <v>69</v>
      </c>
      <c r="G1574">
        <v>19</v>
      </c>
      <c r="H1574">
        <v>80</v>
      </c>
      <c r="I1574" t="e">
        <v>#N/A</v>
      </c>
      <c r="J1574">
        <v>0</v>
      </c>
    </row>
    <row r="1575" spans="2:10" x14ac:dyDescent="0.35">
      <c r="B1575" t="s">
        <v>27</v>
      </c>
      <c r="C1575" t="s">
        <v>59</v>
      </c>
      <c r="D1575" t="s">
        <v>80</v>
      </c>
      <c r="E1575" t="s">
        <v>62</v>
      </c>
      <c r="F1575" t="s">
        <v>69</v>
      </c>
      <c r="G1575" t="e">
        <v>#N/A</v>
      </c>
      <c r="H1575">
        <v>30</v>
      </c>
      <c r="I1575">
        <v>50</v>
      </c>
      <c r="J1575">
        <v>860.94837277739884</v>
      </c>
    </row>
    <row r="1576" spans="2:10" x14ac:dyDescent="0.35">
      <c r="B1576" t="s">
        <v>5</v>
      </c>
      <c r="C1576" t="s">
        <v>59</v>
      </c>
      <c r="D1576" t="s">
        <v>80</v>
      </c>
      <c r="E1576" t="s">
        <v>84</v>
      </c>
      <c r="F1576" t="s">
        <v>69</v>
      </c>
      <c r="G1576">
        <v>40</v>
      </c>
      <c r="H1576">
        <v>80</v>
      </c>
      <c r="I1576">
        <v>80</v>
      </c>
      <c r="J1576">
        <v>213.99294814698359</v>
      </c>
    </row>
    <row r="1577" spans="2:10" x14ac:dyDescent="0.35">
      <c r="B1577" t="s">
        <v>5</v>
      </c>
      <c r="C1577" t="s">
        <v>59</v>
      </c>
      <c r="D1577" t="s">
        <v>80</v>
      </c>
      <c r="E1577" t="s">
        <v>84</v>
      </c>
      <c r="F1577" t="s">
        <v>69</v>
      </c>
      <c r="G1577">
        <v>63</v>
      </c>
      <c r="H1577">
        <v>80</v>
      </c>
      <c r="I1577">
        <v>80</v>
      </c>
      <c r="J1577">
        <v>257.53802480479993</v>
      </c>
    </row>
    <row r="1578" spans="2:10" x14ac:dyDescent="0.35">
      <c r="B1578" t="s">
        <v>5</v>
      </c>
      <c r="C1578" t="s">
        <v>59</v>
      </c>
      <c r="D1578" t="s">
        <v>80</v>
      </c>
      <c r="E1578" t="s">
        <v>84</v>
      </c>
      <c r="F1578" t="s">
        <v>69</v>
      </c>
      <c r="G1578">
        <v>105</v>
      </c>
      <c r="H1578">
        <v>80</v>
      </c>
      <c r="I1578">
        <v>80</v>
      </c>
      <c r="J1578">
        <v>531.24993522536033</v>
      </c>
    </row>
    <row r="1579" spans="2:10" x14ac:dyDescent="0.35">
      <c r="B1579" t="s">
        <v>5</v>
      </c>
      <c r="C1579" t="s">
        <v>59</v>
      </c>
      <c r="D1579" t="s">
        <v>80</v>
      </c>
      <c r="E1579" t="s">
        <v>84</v>
      </c>
      <c r="F1579" t="s">
        <v>69</v>
      </c>
      <c r="G1579">
        <v>125</v>
      </c>
      <c r="H1579">
        <v>80</v>
      </c>
      <c r="I1579">
        <v>80</v>
      </c>
      <c r="J1579">
        <v>518.80848475169853</v>
      </c>
    </row>
    <row r="1580" spans="2:10" x14ac:dyDescent="0.35">
      <c r="B1580" t="s">
        <v>5</v>
      </c>
      <c r="C1580" t="s">
        <v>59</v>
      </c>
      <c r="D1580" t="s">
        <v>80</v>
      </c>
      <c r="E1580" t="s">
        <v>84</v>
      </c>
      <c r="F1580" t="s">
        <v>69</v>
      </c>
      <c r="G1580">
        <v>268</v>
      </c>
      <c r="H1580">
        <v>80</v>
      </c>
      <c r="I1580">
        <v>80</v>
      </c>
      <c r="J1580">
        <v>712.89511214082302</v>
      </c>
    </row>
    <row r="1581" spans="2:10" x14ac:dyDescent="0.35">
      <c r="B1581" t="s">
        <v>5</v>
      </c>
      <c r="C1581" t="s">
        <v>59</v>
      </c>
      <c r="D1581" t="s">
        <v>80</v>
      </c>
      <c r="E1581" t="s">
        <v>84</v>
      </c>
      <c r="F1581" t="s">
        <v>69</v>
      </c>
      <c r="G1581">
        <v>268</v>
      </c>
      <c r="H1581">
        <v>80</v>
      </c>
      <c r="I1581">
        <v>80</v>
      </c>
      <c r="J1581">
        <v>712.89511214082313</v>
      </c>
    </row>
    <row r="1582" spans="2:10" x14ac:dyDescent="0.35">
      <c r="B1582" t="s">
        <v>5</v>
      </c>
      <c r="C1582" t="s">
        <v>59</v>
      </c>
      <c r="D1582" t="s">
        <v>80</v>
      </c>
      <c r="E1582" t="s">
        <v>84</v>
      </c>
      <c r="F1582" t="s">
        <v>69</v>
      </c>
      <c r="G1582">
        <v>268</v>
      </c>
      <c r="H1582">
        <v>80</v>
      </c>
      <c r="I1582">
        <v>80</v>
      </c>
      <c r="J1582">
        <v>712.8951121408229</v>
      </c>
    </row>
    <row r="1583" spans="2:10" x14ac:dyDescent="0.35">
      <c r="B1583" t="s">
        <v>5</v>
      </c>
      <c r="C1583" t="s">
        <v>59</v>
      </c>
      <c r="D1583" t="s">
        <v>80</v>
      </c>
      <c r="E1583" t="s">
        <v>84</v>
      </c>
      <c r="F1583" t="s">
        <v>69</v>
      </c>
      <c r="G1583">
        <v>302</v>
      </c>
      <c r="H1583">
        <v>80</v>
      </c>
      <c r="I1583">
        <v>80</v>
      </c>
      <c r="J1583">
        <v>796.25283031435742</v>
      </c>
    </row>
    <row r="1584" spans="2:10" x14ac:dyDescent="0.35">
      <c r="B1584" t="s">
        <v>5</v>
      </c>
      <c r="C1584" t="s">
        <v>59</v>
      </c>
      <c r="D1584" t="s">
        <v>80</v>
      </c>
      <c r="E1584" t="s">
        <v>84</v>
      </c>
      <c r="F1584" t="s">
        <v>69</v>
      </c>
      <c r="G1584">
        <v>302</v>
      </c>
      <c r="H1584">
        <v>80</v>
      </c>
      <c r="I1584">
        <v>80</v>
      </c>
      <c r="J1584">
        <v>796.25283031435731</v>
      </c>
    </row>
    <row r="1585" spans="2:10" x14ac:dyDescent="0.35">
      <c r="B1585" t="s">
        <v>5</v>
      </c>
      <c r="C1585" t="s">
        <v>59</v>
      </c>
      <c r="D1585" t="s">
        <v>80</v>
      </c>
      <c r="E1585" t="s">
        <v>84</v>
      </c>
      <c r="F1585" t="s">
        <v>69</v>
      </c>
      <c r="G1585">
        <v>268</v>
      </c>
      <c r="H1585">
        <v>80</v>
      </c>
      <c r="I1585">
        <v>80</v>
      </c>
      <c r="J1585">
        <v>712.89511214082324</v>
      </c>
    </row>
    <row r="1586" spans="2:10" x14ac:dyDescent="0.35">
      <c r="B1586" t="s">
        <v>5</v>
      </c>
      <c r="C1586" t="s">
        <v>59</v>
      </c>
      <c r="D1586" t="s">
        <v>80</v>
      </c>
      <c r="E1586" t="s">
        <v>84</v>
      </c>
      <c r="F1586" t="s">
        <v>69</v>
      </c>
      <c r="G1586">
        <v>153</v>
      </c>
      <c r="H1586">
        <v>80</v>
      </c>
      <c r="I1586">
        <v>80</v>
      </c>
      <c r="J1586">
        <v>522.54091989379708</v>
      </c>
    </row>
    <row r="1587" spans="2:10" x14ac:dyDescent="0.35">
      <c r="B1587" t="s">
        <v>5</v>
      </c>
      <c r="C1587" t="s">
        <v>59</v>
      </c>
      <c r="D1587" t="s">
        <v>80</v>
      </c>
      <c r="E1587" t="s">
        <v>84</v>
      </c>
      <c r="F1587" t="s">
        <v>69</v>
      </c>
      <c r="G1587">
        <v>153</v>
      </c>
      <c r="H1587">
        <v>80</v>
      </c>
      <c r="I1587">
        <v>80</v>
      </c>
      <c r="J1587">
        <v>522.54091989379697</v>
      </c>
    </row>
    <row r="1588" spans="2:10" x14ac:dyDescent="0.35">
      <c r="B1588" t="s">
        <v>5</v>
      </c>
      <c r="C1588" t="s">
        <v>59</v>
      </c>
      <c r="D1588" t="s">
        <v>80</v>
      </c>
      <c r="E1588" t="s">
        <v>84</v>
      </c>
      <c r="F1588" t="s">
        <v>69</v>
      </c>
      <c r="G1588">
        <v>106</v>
      </c>
      <c r="H1588">
        <v>80</v>
      </c>
      <c r="I1588">
        <v>80</v>
      </c>
      <c r="J1588">
        <v>522.54091989379697</v>
      </c>
    </row>
    <row r="1589" spans="2:10" x14ac:dyDescent="0.35">
      <c r="B1589" t="s">
        <v>5</v>
      </c>
      <c r="C1589" t="s">
        <v>59</v>
      </c>
      <c r="D1589" t="s">
        <v>80</v>
      </c>
      <c r="E1589" t="s">
        <v>84</v>
      </c>
      <c r="F1589" t="s">
        <v>69</v>
      </c>
      <c r="G1589">
        <v>106</v>
      </c>
      <c r="H1589">
        <v>80</v>
      </c>
      <c r="I1589">
        <v>80</v>
      </c>
      <c r="J1589">
        <v>522.54091989379708</v>
      </c>
    </row>
    <row r="1590" spans="2:10" x14ac:dyDescent="0.35">
      <c r="B1590" t="s">
        <v>5</v>
      </c>
      <c r="C1590" t="s">
        <v>59</v>
      </c>
      <c r="D1590" t="s">
        <v>80</v>
      </c>
      <c r="E1590" t="s">
        <v>84</v>
      </c>
      <c r="F1590" t="s">
        <v>69</v>
      </c>
      <c r="G1590">
        <v>110</v>
      </c>
      <c r="H1590">
        <v>80</v>
      </c>
      <c r="I1590">
        <v>80</v>
      </c>
      <c r="J1590">
        <v>522.54091989379697</v>
      </c>
    </row>
    <row r="1591" spans="2:10" x14ac:dyDescent="0.35">
      <c r="B1591" t="s">
        <v>5</v>
      </c>
      <c r="C1591" t="s">
        <v>59</v>
      </c>
      <c r="D1591" t="s">
        <v>80</v>
      </c>
      <c r="E1591" t="s">
        <v>84</v>
      </c>
      <c r="F1591" t="s">
        <v>69</v>
      </c>
      <c r="G1591">
        <v>110</v>
      </c>
      <c r="H1591">
        <v>80</v>
      </c>
      <c r="I1591">
        <v>80</v>
      </c>
      <c r="J1591">
        <v>522.54091989379708</v>
      </c>
    </row>
    <row r="1592" spans="2:10" x14ac:dyDescent="0.35">
      <c r="B1592" t="s">
        <v>5</v>
      </c>
      <c r="C1592" t="s">
        <v>59</v>
      </c>
      <c r="D1592" t="s">
        <v>80</v>
      </c>
      <c r="E1592" t="s">
        <v>84</v>
      </c>
      <c r="F1592" t="s">
        <v>69</v>
      </c>
      <c r="G1592">
        <v>225</v>
      </c>
      <c r="H1592">
        <v>80</v>
      </c>
      <c r="I1592">
        <v>80</v>
      </c>
      <c r="J1592">
        <v>617.09594349362715</v>
      </c>
    </row>
    <row r="1593" spans="2:10" x14ac:dyDescent="0.35">
      <c r="B1593" t="s">
        <v>5</v>
      </c>
      <c r="C1593" t="s">
        <v>59</v>
      </c>
      <c r="D1593" t="s">
        <v>80</v>
      </c>
      <c r="E1593" t="s">
        <v>84</v>
      </c>
      <c r="F1593" t="s">
        <v>69</v>
      </c>
      <c r="G1593">
        <v>20</v>
      </c>
      <c r="H1593">
        <v>80</v>
      </c>
      <c r="I1593">
        <v>80</v>
      </c>
      <c r="J1593">
        <v>207.77222291015258</v>
      </c>
    </row>
    <row r="1594" spans="2:10" x14ac:dyDescent="0.35">
      <c r="B1594" t="s">
        <v>27</v>
      </c>
      <c r="C1594" t="s">
        <v>59</v>
      </c>
      <c r="D1594" t="s">
        <v>80</v>
      </c>
      <c r="E1594" t="s">
        <v>62</v>
      </c>
      <c r="F1594" t="s">
        <v>69</v>
      </c>
      <c r="G1594" t="e">
        <v>#N/A</v>
      </c>
      <c r="H1594">
        <v>30</v>
      </c>
      <c r="I1594">
        <v>58</v>
      </c>
      <c r="J1594">
        <v>860.94837277739884</v>
      </c>
    </row>
    <row r="1595" spans="2:10" x14ac:dyDescent="0.35">
      <c r="B1595" t="s">
        <v>5</v>
      </c>
      <c r="C1595" t="s">
        <v>59</v>
      </c>
      <c r="D1595" t="s">
        <v>80</v>
      </c>
      <c r="E1595" t="s">
        <v>84</v>
      </c>
      <c r="F1595" t="s">
        <v>69</v>
      </c>
      <c r="G1595">
        <v>315</v>
      </c>
      <c r="H1595">
        <v>80</v>
      </c>
      <c r="I1595">
        <v>80</v>
      </c>
      <c r="J1595">
        <v>796.25283031435731</v>
      </c>
    </row>
    <row r="1596" spans="2:10" x14ac:dyDescent="0.35">
      <c r="B1596" t="s">
        <v>27</v>
      </c>
      <c r="C1596" t="s">
        <v>59</v>
      </c>
      <c r="D1596" t="s">
        <v>80</v>
      </c>
      <c r="E1596" t="s">
        <v>62</v>
      </c>
      <c r="F1596" t="s">
        <v>69</v>
      </c>
      <c r="G1596" t="e">
        <v>#N/A</v>
      </c>
      <c r="H1596">
        <v>30</v>
      </c>
      <c r="I1596">
        <v>43</v>
      </c>
      <c r="J1596">
        <v>860.94837277739884</v>
      </c>
    </row>
    <row r="1597" spans="2:10" x14ac:dyDescent="0.35">
      <c r="B1597" t="s">
        <v>27</v>
      </c>
      <c r="C1597" t="s">
        <v>59</v>
      </c>
      <c r="D1597" t="s">
        <v>80</v>
      </c>
      <c r="E1597" t="s">
        <v>62</v>
      </c>
      <c r="F1597" t="s">
        <v>69</v>
      </c>
      <c r="G1597" t="e">
        <v>#N/A</v>
      </c>
      <c r="H1597">
        <v>30</v>
      </c>
      <c r="I1597">
        <v>32</v>
      </c>
      <c r="J1597">
        <v>860.94837277739884</v>
      </c>
    </row>
    <row r="1598" spans="2:10" x14ac:dyDescent="0.35">
      <c r="B1598" t="s">
        <v>27</v>
      </c>
      <c r="C1598" t="s">
        <v>59</v>
      </c>
      <c r="D1598" t="s">
        <v>80</v>
      </c>
      <c r="E1598" t="s">
        <v>62</v>
      </c>
      <c r="F1598" t="s">
        <v>69</v>
      </c>
      <c r="G1598" t="e">
        <v>#N/A</v>
      </c>
      <c r="H1598">
        <v>30</v>
      </c>
      <c r="I1598">
        <v>48</v>
      </c>
      <c r="J1598">
        <v>860.94837277739884</v>
      </c>
    </row>
    <row r="1599" spans="2:10" x14ac:dyDescent="0.35">
      <c r="B1599" t="s">
        <v>27</v>
      </c>
      <c r="C1599" t="s">
        <v>59</v>
      </c>
      <c r="D1599" t="s">
        <v>80</v>
      </c>
      <c r="E1599" t="s">
        <v>62</v>
      </c>
      <c r="F1599" t="s">
        <v>69</v>
      </c>
      <c r="G1599" t="e">
        <v>#N/A</v>
      </c>
      <c r="H1599">
        <v>30</v>
      </c>
      <c r="I1599">
        <v>35</v>
      </c>
      <c r="J1599">
        <v>860.94837277739884</v>
      </c>
    </row>
    <row r="1600" spans="2:10" x14ac:dyDescent="0.35">
      <c r="B1600" t="s">
        <v>27</v>
      </c>
      <c r="C1600" t="s">
        <v>59</v>
      </c>
      <c r="D1600" t="s">
        <v>80</v>
      </c>
      <c r="E1600" t="s">
        <v>62</v>
      </c>
      <c r="F1600" t="s">
        <v>69</v>
      </c>
      <c r="G1600" t="e">
        <v>#N/A</v>
      </c>
      <c r="H1600">
        <v>30</v>
      </c>
      <c r="I1600">
        <v>42</v>
      </c>
      <c r="J1600">
        <v>860.94837277739884</v>
      </c>
    </row>
    <row r="1601" spans="2:10" x14ac:dyDescent="0.35">
      <c r="B1601" t="s">
        <v>5</v>
      </c>
      <c r="C1601" t="s">
        <v>59</v>
      </c>
      <c r="D1601" t="s">
        <v>80</v>
      </c>
      <c r="E1601" t="s">
        <v>84</v>
      </c>
      <c r="F1601" t="s">
        <v>69</v>
      </c>
      <c r="G1601">
        <v>180</v>
      </c>
      <c r="H1601">
        <v>80</v>
      </c>
      <c r="I1601">
        <v>80</v>
      </c>
      <c r="J1601">
        <v>661.88516519880943</v>
      </c>
    </row>
    <row r="1602" spans="2:10" x14ac:dyDescent="0.35">
      <c r="B1602" t="s">
        <v>5</v>
      </c>
      <c r="C1602" t="s">
        <v>59</v>
      </c>
      <c r="D1602" t="s">
        <v>80</v>
      </c>
      <c r="E1602" t="s">
        <v>84</v>
      </c>
      <c r="F1602" t="s">
        <v>69</v>
      </c>
      <c r="G1602">
        <v>40</v>
      </c>
      <c r="H1602">
        <v>80</v>
      </c>
      <c r="I1602">
        <v>80</v>
      </c>
      <c r="J1602">
        <v>213.99294814698348</v>
      </c>
    </row>
    <row r="1603" spans="2:10" x14ac:dyDescent="0.35">
      <c r="B1603" t="s">
        <v>5</v>
      </c>
      <c r="C1603" t="s">
        <v>59</v>
      </c>
      <c r="D1603" t="s">
        <v>80</v>
      </c>
      <c r="E1603" t="s">
        <v>84</v>
      </c>
      <c r="F1603" t="s">
        <v>69</v>
      </c>
      <c r="G1603">
        <v>450</v>
      </c>
      <c r="H1603">
        <v>80</v>
      </c>
      <c r="I1603">
        <v>80</v>
      </c>
      <c r="J1603">
        <v>957.99168647196109</v>
      </c>
    </row>
    <row r="1604" spans="2:10" x14ac:dyDescent="0.35">
      <c r="B1604" t="s">
        <v>10</v>
      </c>
      <c r="C1604" t="s">
        <v>59</v>
      </c>
      <c r="D1604" t="s">
        <v>80</v>
      </c>
      <c r="E1604" t="s">
        <v>84</v>
      </c>
      <c r="F1604" t="s">
        <v>69</v>
      </c>
      <c r="G1604">
        <v>75</v>
      </c>
      <c r="H1604">
        <v>80</v>
      </c>
      <c r="I1604" t="e">
        <v>#N/A</v>
      </c>
      <c r="J1604">
        <v>0</v>
      </c>
    </row>
    <row r="1605" spans="2:10" x14ac:dyDescent="0.35">
      <c r="B1605" t="s">
        <v>5</v>
      </c>
      <c r="C1605" t="s">
        <v>59</v>
      </c>
      <c r="D1605" t="s">
        <v>80</v>
      </c>
      <c r="E1605" t="s">
        <v>84</v>
      </c>
      <c r="F1605" t="s">
        <v>69</v>
      </c>
      <c r="G1605">
        <v>106</v>
      </c>
      <c r="H1605">
        <v>80</v>
      </c>
      <c r="I1605" t="e">
        <v>#N/A</v>
      </c>
      <c r="J1605">
        <v>0</v>
      </c>
    </row>
    <row r="1606" spans="2:10" x14ac:dyDescent="0.35">
      <c r="B1606" t="s">
        <v>5</v>
      </c>
      <c r="C1606" t="s">
        <v>59</v>
      </c>
      <c r="D1606" t="s">
        <v>80</v>
      </c>
      <c r="E1606" t="s">
        <v>84</v>
      </c>
      <c r="F1606" t="s">
        <v>69</v>
      </c>
      <c r="G1606">
        <v>0</v>
      </c>
      <c r="H1606">
        <v>80</v>
      </c>
      <c r="I1606">
        <v>80</v>
      </c>
      <c r="J1606">
        <v>277.4443455626589</v>
      </c>
    </row>
    <row r="1607" spans="2:10" x14ac:dyDescent="0.35">
      <c r="B1607" t="s">
        <v>5</v>
      </c>
      <c r="C1607" t="s">
        <v>59</v>
      </c>
      <c r="D1607" t="s">
        <v>80</v>
      </c>
      <c r="E1607" t="s">
        <v>84</v>
      </c>
      <c r="F1607" t="s">
        <v>69</v>
      </c>
      <c r="G1607">
        <v>125</v>
      </c>
      <c r="H1607">
        <v>80</v>
      </c>
      <c r="I1607">
        <v>80</v>
      </c>
      <c r="J1607">
        <v>518.80848475169864</v>
      </c>
    </row>
    <row r="1608" spans="2:10" x14ac:dyDescent="0.35">
      <c r="B1608" t="s">
        <v>5</v>
      </c>
      <c r="C1608" t="s">
        <v>59</v>
      </c>
      <c r="D1608" t="s">
        <v>80</v>
      </c>
      <c r="E1608" t="s">
        <v>84</v>
      </c>
      <c r="F1608" t="s">
        <v>69</v>
      </c>
      <c r="G1608">
        <v>250</v>
      </c>
      <c r="H1608">
        <v>80</v>
      </c>
      <c r="I1608">
        <v>80</v>
      </c>
      <c r="J1608">
        <v>619.5842335883591</v>
      </c>
    </row>
    <row r="1609" spans="2:10" x14ac:dyDescent="0.35">
      <c r="B1609" t="s">
        <v>5</v>
      </c>
      <c r="C1609" t="s">
        <v>59</v>
      </c>
      <c r="D1609" t="s">
        <v>80</v>
      </c>
      <c r="E1609" t="s">
        <v>84</v>
      </c>
      <c r="F1609" t="s">
        <v>69</v>
      </c>
      <c r="G1609">
        <v>80</v>
      </c>
      <c r="H1609">
        <v>80</v>
      </c>
      <c r="I1609">
        <v>123</v>
      </c>
      <c r="J1609">
        <v>277.44434556265895</v>
      </c>
    </row>
    <row r="1610" spans="2:10" x14ac:dyDescent="0.35">
      <c r="B1610" t="s">
        <v>5</v>
      </c>
      <c r="C1610" t="s">
        <v>59</v>
      </c>
      <c r="D1610" t="s">
        <v>80</v>
      </c>
      <c r="E1610" t="s">
        <v>84</v>
      </c>
      <c r="F1610" t="s">
        <v>69</v>
      </c>
      <c r="G1610">
        <v>25</v>
      </c>
      <c r="H1610">
        <v>80</v>
      </c>
      <c r="I1610">
        <v>123</v>
      </c>
      <c r="J1610">
        <v>213.99294814698354</v>
      </c>
    </row>
    <row r="1611" spans="2:10" x14ac:dyDescent="0.35">
      <c r="B1611" t="s">
        <v>5</v>
      </c>
      <c r="C1611" t="s">
        <v>59</v>
      </c>
      <c r="D1611" t="s">
        <v>80</v>
      </c>
      <c r="E1611" t="s">
        <v>84</v>
      </c>
      <c r="F1611" t="s">
        <v>69</v>
      </c>
      <c r="G1611">
        <v>40</v>
      </c>
      <c r="H1611">
        <v>80</v>
      </c>
      <c r="I1611">
        <v>123</v>
      </c>
      <c r="J1611">
        <v>213.99294814698354</v>
      </c>
    </row>
    <row r="1612" spans="2:10" x14ac:dyDescent="0.35">
      <c r="B1612" t="s">
        <v>27</v>
      </c>
      <c r="C1612" t="s">
        <v>59</v>
      </c>
      <c r="D1612" t="s">
        <v>80</v>
      </c>
      <c r="E1612" t="s">
        <v>62</v>
      </c>
      <c r="F1612" t="s">
        <v>69</v>
      </c>
      <c r="G1612" t="e">
        <v>#N/A</v>
      </c>
      <c r="H1612">
        <v>30</v>
      </c>
      <c r="I1612">
        <v>54</v>
      </c>
      <c r="J1612">
        <v>860.94837277739884</v>
      </c>
    </row>
    <row r="1613" spans="2:10" x14ac:dyDescent="0.35">
      <c r="B1613" t="s">
        <v>27</v>
      </c>
      <c r="C1613" t="s">
        <v>59</v>
      </c>
      <c r="D1613" t="s">
        <v>80</v>
      </c>
      <c r="E1613" t="s">
        <v>62</v>
      </c>
      <c r="F1613" t="s">
        <v>69</v>
      </c>
      <c r="G1613" t="e">
        <v>#N/A</v>
      </c>
      <c r="H1613">
        <v>30</v>
      </c>
      <c r="I1613">
        <v>59</v>
      </c>
      <c r="J1613">
        <v>860.94837277739884</v>
      </c>
    </row>
    <row r="1614" spans="2:10" x14ac:dyDescent="0.35">
      <c r="B1614" t="s">
        <v>5</v>
      </c>
      <c r="C1614" t="s">
        <v>59</v>
      </c>
      <c r="D1614" t="s">
        <v>80</v>
      </c>
      <c r="E1614" t="s">
        <v>84</v>
      </c>
      <c r="F1614" t="s">
        <v>69</v>
      </c>
      <c r="G1614">
        <v>375</v>
      </c>
      <c r="H1614">
        <v>80</v>
      </c>
      <c r="I1614">
        <v>80</v>
      </c>
      <c r="J1614">
        <v>796.25283031435731</v>
      </c>
    </row>
    <row r="1615" spans="2:10" x14ac:dyDescent="0.35">
      <c r="B1615" t="s">
        <v>5</v>
      </c>
      <c r="C1615" t="s">
        <v>59</v>
      </c>
      <c r="D1615" t="s">
        <v>80</v>
      </c>
      <c r="E1615" t="s">
        <v>84</v>
      </c>
      <c r="F1615" t="s">
        <v>69</v>
      </c>
      <c r="G1615">
        <v>20</v>
      </c>
      <c r="H1615">
        <v>80</v>
      </c>
      <c r="I1615">
        <v>80</v>
      </c>
      <c r="J1615">
        <v>207.77222291015264</v>
      </c>
    </row>
    <row r="1616" spans="2:10" x14ac:dyDescent="0.35">
      <c r="B1616" t="s">
        <v>27</v>
      </c>
      <c r="C1616" t="s">
        <v>59</v>
      </c>
      <c r="D1616" t="s">
        <v>80</v>
      </c>
      <c r="E1616" t="s">
        <v>62</v>
      </c>
      <c r="F1616" t="s">
        <v>69</v>
      </c>
      <c r="G1616" t="e">
        <v>#N/A</v>
      </c>
      <c r="H1616">
        <v>30</v>
      </c>
      <c r="I1616">
        <v>64</v>
      </c>
      <c r="J1616">
        <v>860.94837277739884</v>
      </c>
    </row>
    <row r="1617" spans="2:10" x14ac:dyDescent="0.35">
      <c r="B1617" t="s">
        <v>25</v>
      </c>
      <c r="C1617" t="s">
        <v>59</v>
      </c>
      <c r="D1617" t="s">
        <v>80</v>
      </c>
      <c r="E1617" t="s">
        <v>76</v>
      </c>
      <c r="F1617" t="s">
        <v>69</v>
      </c>
      <c r="G1617" t="e">
        <v>#N/A</v>
      </c>
      <c r="H1617">
        <v>20</v>
      </c>
      <c r="I1617">
        <v>54</v>
      </c>
      <c r="J1617">
        <v>777.59065460386455</v>
      </c>
    </row>
    <row r="1618" spans="2:10" x14ac:dyDescent="0.35">
      <c r="B1618" t="s">
        <v>23</v>
      </c>
      <c r="C1618" t="s">
        <v>59</v>
      </c>
      <c r="D1618" t="s">
        <v>80</v>
      </c>
      <c r="E1618" t="s">
        <v>81</v>
      </c>
      <c r="F1618" t="s">
        <v>69</v>
      </c>
      <c r="G1618" t="e">
        <v>#N/A</v>
      </c>
      <c r="H1618">
        <v>70</v>
      </c>
      <c r="I1618">
        <v>54</v>
      </c>
      <c r="J1618">
        <v>3569.4521408935802</v>
      </c>
    </row>
    <row r="1619" spans="2:10" x14ac:dyDescent="0.35">
      <c r="B1619" t="s">
        <v>5</v>
      </c>
      <c r="C1619" t="s">
        <v>59</v>
      </c>
      <c r="D1619" t="s">
        <v>80</v>
      </c>
      <c r="E1619" t="s">
        <v>84</v>
      </c>
      <c r="F1619" t="s">
        <v>69</v>
      </c>
      <c r="G1619">
        <v>0</v>
      </c>
      <c r="H1619">
        <v>80</v>
      </c>
      <c r="I1619">
        <v>123</v>
      </c>
      <c r="J1619">
        <v>277.4443455626589</v>
      </c>
    </row>
    <row r="1620" spans="2:10" x14ac:dyDescent="0.35">
      <c r="B1620" t="s">
        <v>5</v>
      </c>
      <c r="C1620" t="s">
        <v>59</v>
      </c>
      <c r="D1620" t="s">
        <v>80</v>
      </c>
      <c r="E1620" t="s">
        <v>84</v>
      </c>
      <c r="F1620" t="s">
        <v>69</v>
      </c>
      <c r="G1620">
        <v>100</v>
      </c>
      <c r="H1620">
        <v>80</v>
      </c>
      <c r="I1620">
        <v>80</v>
      </c>
      <c r="J1620">
        <v>0</v>
      </c>
    </row>
    <row r="1621" spans="2:10" x14ac:dyDescent="0.35">
      <c r="B1621" t="s">
        <v>5</v>
      </c>
      <c r="C1621" t="s">
        <v>59</v>
      </c>
      <c r="D1621" t="s">
        <v>80</v>
      </c>
      <c r="E1621" t="s">
        <v>84</v>
      </c>
      <c r="F1621" t="s">
        <v>69</v>
      </c>
      <c r="G1621">
        <v>280</v>
      </c>
      <c r="H1621">
        <v>80</v>
      </c>
      <c r="I1621">
        <v>80</v>
      </c>
      <c r="J1621">
        <v>712.89511214082313</v>
      </c>
    </row>
    <row r="1622" spans="2:10" x14ac:dyDescent="0.35">
      <c r="B1622" t="s">
        <v>5</v>
      </c>
      <c r="C1622" t="s">
        <v>59</v>
      </c>
      <c r="D1622" t="s">
        <v>80</v>
      </c>
      <c r="E1622" t="s">
        <v>84</v>
      </c>
      <c r="F1622" t="s">
        <v>69</v>
      </c>
      <c r="G1622">
        <v>250</v>
      </c>
      <c r="H1622">
        <v>80</v>
      </c>
      <c r="I1622">
        <v>80</v>
      </c>
      <c r="J1622">
        <v>0</v>
      </c>
    </row>
    <row r="1623" spans="2:10" x14ac:dyDescent="0.35">
      <c r="B1623" t="s">
        <v>5</v>
      </c>
      <c r="C1623" t="s">
        <v>59</v>
      </c>
      <c r="D1623" t="s">
        <v>80</v>
      </c>
      <c r="E1623" t="s">
        <v>84</v>
      </c>
      <c r="F1623" t="s">
        <v>69</v>
      </c>
      <c r="G1623">
        <v>280</v>
      </c>
      <c r="H1623">
        <v>80</v>
      </c>
      <c r="I1623">
        <v>80</v>
      </c>
      <c r="J1623">
        <v>712.89511214082302</v>
      </c>
    </row>
    <row r="1624" spans="2:10" x14ac:dyDescent="0.35">
      <c r="B1624" t="s">
        <v>5</v>
      </c>
      <c r="C1624" t="s">
        <v>59</v>
      </c>
      <c r="D1624" t="s">
        <v>80</v>
      </c>
      <c r="E1624" t="s">
        <v>84</v>
      </c>
      <c r="F1624" t="s">
        <v>69</v>
      </c>
      <c r="G1624">
        <v>450</v>
      </c>
      <c r="H1624">
        <v>80</v>
      </c>
      <c r="I1624">
        <v>80</v>
      </c>
      <c r="J1624">
        <v>957.99168647196097</v>
      </c>
    </row>
    <row r="1625" spans="2:10" x14ac:dyDescent="0.35">
      <c r="B1625" t="s">
        <v>5</v>
      </c>
      <c r="C1625" t="s">
        <v>59</v>
      </c>
      <c r="D1625" t="s">
        <v>80</v>
      </c>
      <c r="E1625" t="s">
        <v>84</v>
      </c>
      <c r="F1625" t="s">
        <v>69</v>
      </c>
      <c r="G1625">
        <v>25</v>
      </c>
      <c r="H1625">
        <v>80</v>
      </c>
      <c r="I1625">
        <v>80</v>
      </c>
      <c r="J1625">
        <v>213.99294814698348</v>
      </c>
    </row>
    <row r="1626" spans="2:10" x14ac:dyDescent="0.35">
      <c r="B1626" t="s">
        <v>5</v>
      </c>
      <c r="C1626" t="s">
        <v>59</v>
      </c>
      <c r="D1626" t="s">
        <v>80</v>
      </c>
      <c r="E1626" t="s">
        <v>84</v>
      </c>
      <c r="F1626" t="s">
        <v>69</v>
      </c>
      <c r="G1626">
        <v>355</v>
      </c>
      <c r="H1626">
        <v>80</v>
      </c>
      <c r="I1626" t="e">
        <v>#N/A</v>
      </c>
      <c r="J1626">
        <v>0</v>
      </c>
    </row>
    <row r="1627" spans="2:10" x14ac:dyDescent="0.35">
      <c r="B1627" t="s">
        <v>5</v>
      </c>
      <c r="C1627" t="s">
        <v>59</v>
      </c>
      <c r="D1627" t="s">
        <v>80</v>
      </c>
      <c r="E1627" t="s">
        <v>84</v>
      </c>
      <c r="F1627" t="s">
        <v>69</v>
      </c>
      <c r="G1627">
        <v>200</v>
      </c>
      <c r="H1627">
        <v>80</v>
      </c>
      <c r="I1627">
        <v>124</v>
      </c>
      <c r="J1627">
        <v>670.5941805303728</v>
      </c>
    </row>
    <row r="1628" spans="2:10" x14ac:dyDescent="0.35">
      <c r="B1628" t="s">
        <v>5</v>
      </c>
      <c r="C1628" t="s">
        <v>59</v>
      </c>
      <c r="D1628" t="s">
        <v>80</v>
      </c>
      <c r="E1628" t="s">
        <v>84</v>
      </c>
      <c r="F1628" t="s">
        <v>69</v>
      </c>
      <c r="G1628">
        <v>200</v>
      </c>
      <c r="H1628">
        <v>80</v>
      </c>
      <c r="I1628">
        <v>124</v>
      </c>
      <c r="J1628">
        <v>670.59418053037291</v>
      </c>
    </row>
    <row r="1629" spans="2:10" x14ac:dyDescent="0.35">
      <c r="B1629" t="s">
        <v>5</v>
      </c>
      <c r="C1629" t="s">
        <v>59</v>
      </c>
      <c r="D1629" t="s">
        <v>80</v>
      </c>
      <c r="E1629" t="s">
        <v>84</v>
      </c>
      <c r="F1629" t="s">
        <v>69</v>
      </c>
      <c r="G1629">
        <v>250</v>
      </c>
      <c r="H1629">
        <v>80</v>
      </c>
      <c r="I1629">
        <v>124</v>
      </c>
      <c r="J1629">
        <v>619.58423358835933</v>
      </c>
    </row>
    <row r="1630" spans="2:10" x14ac:dyDescent="0.35">
      <c r="B1630" t="s">
        <v>5</v>
      </c>
      <c r="C1630" t="s">
        <v>59</v>
      </c>
      <c r="D1630" t="s">
        <v>80</v>
      </c>
      <c r="E1630" t="s">
        <v>84</v>
      </c>
      <c r="F1630" t="s">
        <v>69</v>
      </c>
      <c r="G1630">
        <v>180</v>
      </c>
      <c r="H1630">
        <v>80</v>
      </c>
      <c r="I1630">
        <v>124</v>
      </c>
      <c r="J1630">
        <v>661.88516519880966</v>
      </c>
    </row>
    <row r="1631" spans="2:10" x14ac:dyDescent="0.35">
      <c r="B1631" t="s">
        <v>5</v>
      </c>
      <c r="C1631" t="s">
        <v>59</v>
      </c>
      <c r="D1631" t="s">
        <v>80</v>
      </c>
      <c r="E1631" t="s">
        <v>84</v>
      </c>
      <c r="F1631" t="s">
        <v>69</v>
      </c>
      <c r="G1631">
        <v>400</v>
      </c>
      <c r="H1631">
        <v>80</v>
      </c>
      <c r="I1631">
        <v>80</v>
      </c>
      <c r="J1631">
        <v>945.55023599829929</v>
      </c>
    </row>
    <row r="1632" spans="2:10" x14ac:dyDescent="0.35">
      <c r="B1632" t="s">
        <v>5</v>
      </c>
      <c r="C1632" t="s">
        <v>59</v>
      </c>
      <c r="D1632" t="s">
        <v>80</v>
      </c>
      <c r="E1632" t="s">
        <v>84</v>
      </c>
      <c r="F1632" t="s">
        <v>69</v>
      </c>
      <c r="G1632">
        <v>32</v>
      </c>
      <c r="H1632">
        <v>80</v>
      </c>
      <c r="I1632">
        <v>80</v>
      </c>
      <c r="J1632">
        <v>213.99294814698348</v>
      </c>
    </row>
    <row r="1633" spans="2:10" x14ac:dyDescent="0.35">
      <c r="B1633" t="s">
        <v>5</v>
      </c>
      <c r="C1633" t="s">
        <v>59</v>
      </c>
      <c r="D1633" t="s">
        <v>80</v>
      </c>
      <c r="E1633" t="s">
        <v>84</v>
      </c>
      <c r="F1633" t="s">
        <v>69</v>
      </c>
      <c r="G1633">
        <v>150</v>
      </c>
      <c r="H1633">
        <v>80</v>
      </c>
      <c r="I1633">
        <v>80</v>
      </c>
      <c r="J1633">
        <v>522.54091989379685</v>
      </c>
    </row>
    <row r="1634" spans="2:10" x14ac:dyDescent="0.35">
      <c r="B1634" t="s">
        <v>5</v>
      </c>
      <c r="C1634" t="s">
        <v>59</v>
      </c>
      <c r="D1634" t="s">
        <v>80</v>
      </c>
      <c r="E1634" t="s">
        <v>84</v>
      </c>
      <c r="F1634" t="s">
        <v>69</v>
      </c>
      <c r="G1634">
        <v>500</v>
      </c>
      <c r="H1634">
        <v>80</v>
      </c>
      <c r="I1634">
        <v>80</v>
      </c>
      <c r="J1634">
        <v>1149.5900237663532</v>
      </c>
    </row>
    <row r="1635" spans="2:10" x14ac:dyDescent="0.35">
      <c r="B1635" t="s">
        <v>10</v>
      </c>
      <c r="C1635" t="s">
        <v>59</v>
      </c>
      <c r="D1635" t="s">
        <v>80</v>
      </c>
      <c r="E1635" t="s">
        <v>84</v>
      </c>
      <c r="F1635" t="s">
        <v>69</v>
      </c>
      <c r="G1635">
        <v>25</v>
      </c>
      <c r="H1635">
        <v>80</v>
      </c>
      <c r="I1635">
        <v>60</v>
      </c>
      <c r="J1635">
        <v>213.99294814698348</v>
      </c>
    </row>
    <row r="1636" spans="2:10" x14ac:dyDescent="0.35">
      <c r="B1636" t="s">
        <v>10</v>
      </c>
      <c r="C1636" t="s">
        <v>59</v>
      </c>
      <c r="D1636" t="s">
        <v>80</v>
      </c>
      <c r="E1636" t="s">
        <v>84</v>
      </c>
      <c r="F1636" t="s">
        <v>69</v>
      </c>
      <c r="G1636">
        <v>32</v>
      </c>
      <c r="H1636">
        <v>80</v>
      </c>
      <c r="I1636">
        <v>60</v>
      </c>
      <c r="J1636">
        <v>213.99294814698357</v>
      </c>
    </row>
    <row r="1637" spans="2:10" x14ac:dyDescent="0.35">
      <c r="B1637" t="s">
        <v>10</v>
      </c>
      <c r="C1637" t="s">
        <v>59</v>
      </c>
      <c r="D1637" t="s">
        <v>80</v>
      </c>
      <c r="E1637" t="s">
        <v>84</v>
      </c>
      <c r="F1637" t="s">
        <v>69</v>
      </c>
      <c r="G1637">
        <v>25</v>
      </c>
      <c r="H1637">
        <v>80</v>
      </c>
      <c r="I1637">
        <v>60</v>
      </c>
      <c r="J1637">
        <v>213.99294814698357</v>
      </c>
    </row>
    <row r="1638" spans="2:10" x14ac:dyDescent="0.35">
      <c r="B1638" t="s">
        <v>10</v>
      </c>
      <c r="C1638" t="s">
        <v>59</v>
      </c>
      <c r="D1638" t="s">
        <v>80</v>
      </c>
      <c r="E1638" t="s">
        <v>84</v>
      </c>
      <c r="F1638" t="s">
        <v>69</v>
      </c>
      <c r="G1638">
        <v>20</v>
      </c>
      <c r="H1638">
        <v>80</v>
      </c>
      <c r="I1638">
        <v>60</v>
      </c>
      <c r="J1638">
        <v>207.77222291015264</v>
      </c>
    </row>
    <row r="1639" spans="2:10" x14ac:dyDescent="0.35">
      <c r="B1639" t="s">
        <v>10</v>
      </c>
      <c r="C1639" t="s">
        <v>59</v>
      </c>
      <c r="D1639" t="s">
        <v>80</v>
      </c>
      <c r="E1639" t="s">
        <v>84</v>
      </c>
      <c r="F1639" t="s">
        <v>69</v>
      </c>
      <c r="G1639">
        <v>25</v>
      </c>
      <c r="H1639">
        <v>80</v>
      </c>
      <c r="I1639">
        <v>60</v>
      </c>
      <c r="J1639">
        <v>213.99294814698354</v>
      </c>
    </row>
    <row r="1640" spans="2:10" x14ac:dyDescent="0.35">
      <c r="B1640" t="s">
        <v>10</v>
      </c>
      <c r="C1640" t="s">
        <v>59</v>
      </c>
      <c r="D1640" t="s">
        <v>80</v>
      </c>
      <c r="E1640" t="s">
        <v>84</v>
      </c>
      <c r="F1640" t="s">
        <v>69</v>
      </c>
      <c r="G1640">
        <v>25</v>
      </c>
      <c r="H1640">
        <v>80</v>
      </c>
      <c r="I1640">
        <v>60</v>
      </c>
      <c r="J1640">
        <v>213.99294814698359</v>
      </c>
    </row>
    <row r="1641" spans="2:10" x14ac:dyDescent="0.35">
      <c r="B1641" t="s">
        <v>10</v>
      </c>
      <c r="C1641" t="s">
        <v>59</v>
      </c>
      <c r="D1641" t="s">
        <v>80</v>
      </c>
      <c r="E1641" t="s">
        <v>84</v>
      </c>
      <c r="F1641" t="s">
        <v>69</v>
      </c>
      <c r="G1641">
        <v>20</v>
      </c>
      <c r="H1641">
        <v>80</v>
      </c>
      <c r="I1641">
        <v>60</v>
      </c>
      <c r="J1641">
        <v>207.77222291015261</v>
      </c>
    </row>
    <row r="1642" spans="2:10" x14ac:dyDescent="0.35">
      <c r="B1642" t="s">
        <v>10</v>
      </c>
      <c r="C1642" t="s">
        <v>59</v>
      </c>
      <c r="D1642" t="s">
        <v>80</v>
      </c>
      <c r="E1642" t="s">
        <v>84</v>
      </c>
      <c r="F1642" t="s">
        <v>69</v>
      </c>
      <c r="G1642">
        <v>20</v>
      </c>
      <c r="H1642">
        <v>80</v>
      </c>
      <c r="I1642">
        <v>60</v>
      </c>
      <c r="J1642">
        <v>207.77222291015266</v>
      </c>
    </row>
    <row r="1643" spans="2:10" x14ac:dyDescent="0.35">
      <c r="B1643" t="s">
        <v>10</v>
      </c>
      <c r="C1643" t="s">
        <v>59</v>
      </c>
      <c r="D1643" t="s">
        <v>80</v>
      </c>
      <c r="E1643" t="s">
        <v>84</v>
      </c>
      <c r="F1643" t="s">
        <v>69</v>
      </c>
      <c r="G1643">
        <v>20</v>
      </c>
      <c r="H1643">
        <v>80</v>
      </c>
      <c r="I1643">
        <v>60</v>
      </c>
      <c r="J1643">
        <v>207.77222291015258</v>
      </c>
    </row>
    <row r="1644" spans="2:10" x14ac:dyDescent="0.35">
      <c r="B1644" t="s">
        <v>10</v>
      </c>
      <c r="C1644" t="s">
        <v>59</v>
      </c>
      <c r="D1644" t="s">
        <v>80</v>
      </c>
      <c r="E1644" t="s">
        <v>84</v>
      </c>
      <c r="F1644" t="s">
        <v>69</v>
      </c>
      <c r="G1644">
        <v>50</v>
      </c>
      <c r="H1644">
        <v>80</v>
      </c>
      <c r="I1644">
        <v>60</v>
      </c>
      <c r="J1644">
        <v>213.99294814698354</v>
      </c>
    </row>
    <row r="1645" spans="2:10" x14ac:dyDescent="0.35">
      <c r="B1645" t="s">
        <v>10</v>
      </c>
      <c r="C1645" t="s">
        <v>59</v>
      </c>
      <c r="D1645" t="s">
        <v>80</v>
      </c>
      <c r="E1645" t="s">
        <v>84</v>
      </c>
      <c r="F1645" t="s">
        <v>69</v>
      </c>
      <c r="G1645">
        <v>125</v>
      </c>
      <c r="H1645">
        <v>80</v>
      </c>
      <c r="I1645">
        <v>60</v>
      </c>
      <c r="J1645">
        <v>518.80848475169853</v>
      </c>
    </row>
    <row r="1646" spans="2:10" x14ac:dyDescent="0.35">
      <c r="B1646" t="s">
        <v>10</v>
      </c>
      <c r="C1646" t="s">
        <v>59</v>
      </c>
      <c r="D1646" t="s">
        <v>80</v>
      </c>
      <c r="E1646" t="s">
        <v>84</v>
      </c>
      <c r="F1646" t="s">
        <v>69</v>
      </c>
      <c r="G1646">
        <v>125</v>
      </c>
      <c r="H1646">
        <v>80</v>
      </c>
      <c r="I1646">
        <v>60</v>
      </c>
      <c r="J1646">
        <v>518.80848475169842</v>
      </c>
    </row>
    <row r="1647" spans="2:10" x14ac:dyDescent="0.35">
      <c r="B1647" t="s">
        <v>10</v>
      </c>
      <c r="C1647" t="s">
        <v>59</v>
      </c>
      <c r="D1647" t="s">
        <v>80</v>
      </c>
      <c r="E1647" t="s">
        <v>84</v>
      </c>
      <c r="F1647" t="s">
        <v>69</v>
      </c>
      <c r="G1647">
        <v>100</v>
      </c>
      <c r="H1647">
        <v>80</v>
      </c>
      <c r="I1647">
        <v>60</v>
      </c>
      <c r="J1647">
        <v>277.4443455626589</v>
      </c>
    </row>
    <row r="1648" spans="2:10" x14ac:dyDescent="0.35">
      <c r="B1648" t="s">
        <v>5</v>
      </c>
      <c r="C1648" t="s">
        <v>59</v>
      </c>
      <c r="D1648" t="s">
        <v>80</v>
      </c>
      <c r="E1648" t="s">
        <v>84</v>
      </c>
      <c r="F1648" t="s">
        <v>69</v>
      </c>
      <c r="G1648">
        <v>20</v>
      </c>
      <c r="H1648">
        <v>80</v>
      </c>
      <c r="I1648">
        <v>80</v>
      </c>
      <c r="J1648">
        <v>207.77222291015261</v>
      </c>
    </row>
    <row r="1649" spans="2:10" x14ac:dyDescent="0.35">
      <c r="B1649" t="s">
        <v>5</v>
      </c>
      <c r="C1649" t="s">
        <v>59</v>
      </c>
      <c r="D1649" t="s">
        <v>80</v>
      </c>
      <c r="E1649" t="s">
        <v>84</v>
      </c>
      <c r="F1649" t="s">
        <v>69</v>
      </c>
      <c r="G1649">
        <v>15</v>
      </c>
      <c r="H1649">
        <v>80</v>
      </c>
      <c r="I1649">
        <v>80</v>
      </c>
      <c r="J1649">
        <v>213.99294814698357</v>
      </c>
    </row>
    <row r="1650" spans="2:10" x14ac:dyDescent="0.35">
      <c r="B1650" t="s">
        <v>5</v>
      </c>
      <c r="C1650" t="s">
        <v>59</v>
      </c>
      <c r="D1650" t="s">
        <v>80</v>
      </c>
      <c r="E1650" t="s">
        <v>84</v>
      </c>
      <c r="F1650" t="s">
        <v>69</v>
      </c>
      <c r="G1650">
        <v>15</v>
      </c>
      <c r="H1650">
        <v>80</v>
      </c>
      <c r="I1650">
        <v>80</v>
      </c>
      <c r="J1650">
        <v>213.99294814698354</v>
      </c>
    </row>
    <row r="1651" spans="2:10" x14ac:dyDescent="0.35">
      <c r="B1651" t="s">
        <v>5</v>
      </c>
      <c r="C1651" t="s">
        <v>59</v>
      </c>
      <c r="D1651" t="s">
        <v>80</v>
      </c>
      <c r="E1651" t="s">
        <v>84</v>
      </c>
      <c r="F1651" t="s">
        <v>69</v>
      </c>
      <c r="G1651">
        <v>50</v>
      </c>
      <c r="H1651">
        <v>80</v>
      </c>
      <c r="I1651">
        <v>123</v>
      </c>
      <c r="J1651">
        <v>213.99294814698357</v>
      </c>
    </row>
    <row r="1652" spans="2:10" x14ac:dyDescent="0.35">
      <c r="B1652" t="s">
        <v>5</v>
      </c>
      <c r="C1652" t="s">
        <v>59</v>
      </c>
      <c r="D1652" t="s">
        <v>80</v>
      </c>
      <c r="E1652" t="s">
        <v>84</v>
      </c>
      <c r="F1652" t="s">
        <v>69</v>
      </c>
      <c r="G1652">
        <v>80</v>
      </c>
      <c r="H1652">
        <v>80</v>
      </c>
      <c r="I1652">
        <v>80</v>
      </c>
      <c r="J1652">
        <v>277.4443455626589</v>
      </c>
    </row>
    <row r="1653" spans="2:10" x14ac:dyDescent="0.35">
      <c r="B1653" t="s">
        <v>10</v>
      </c>
      <c r="C1653" t="s">
        <v>59</v>
      </c>
      <c r="D1653" t="s">
        <v>80</v>
      </c>
      <c r="E1653" t="s">
        <v>84</v>
      </c>
      <c r="F1653" t="s">
        <v>69</v>
      </c>
      <c r="G1653">
        <v>32</v>
      </c>
      <c r="H1653">
        <v>80</v>
      </c>
      <c r="I1653">
        <v>60</v>
      </c>
      <c r="J1653">
        <v>213.99294814698354</v>
      </c>
    </row>
    <row r="1654" spans="2:10" x14ac:dyDescent="0.35">
      <c r="B1654" t="s">
        <v>5</v>
      </c>
      <c r="C1654" t="s">
        <v>59</v>
      </c>
      <c r="D1654" t="s">
        <v>80</v>
      </c>
      <c r="E1654" t="s">
        <v>84</v>
      </c>
      <c r="F1654" t="s">
        <v>69</v>
      </c>
      <c r="G1654">
        <v>500</v>
      </c>
      <c r="H1654">
        <v>80</v>
      </c>
      <c r="I1654">
        <v>80</v>
      </c>
      <c r="J1654">
        <v>1149.5900237663534</v>
      </c>
    </row>
    <row r="1655" spans="2:10" x14ac:dyDescent="0.35">
      <c r="B1655" t="s">
        <v>5</v>
      </c>
      <c r="C1655" t="s">
        <v>59</v>
      </c>
      <c r="D1655" t="s">
        <v>80</v>
      </c>
      <c r="E1655" t="s">
        <v>84</v>
      </c>
      <c r="F1655" t="s">
        <v>69</v>
      </c>
      <c r="G1655">
        <v>0</v>
      </c>
      <c r="H1655">
        <v>80</v>
      </c>
      <c r="I1655">
        <v>80</v>
      </c>
      <c r="J1655">
        <v>277.44434556265895</v>
      </c>
    </row>
    <row r="1656" spans="2:10" x14ac:dyDescent="0.35">
      <c r="B1656" t="s">
        <v>27</v>
      </c>
      <c r="C1656" t="s">
        <v>59</v>
      </c>
      <c r="D1656" t="s">
        <v>80</v>
      </c>
      <c r="E1656" t="s">
        <v>62</v>
      </c>
      <c r="F1656" t="s">
        <v>69</v>
      </c>
      <c r="G1656" t="e">
        <v>#N/A</v>
      </c>
      <c r="H1656">
        <v>30</v>
      </c>
      <c r="I1656">
        <v>77</v>
      </c>
      <c r="J1656">
        <v>860.94837277739884</v>
      </c>
    </row>
    <row r="1657" spans="2:10" x14ac:dyDescent="0.35">
      <c r="B1657" t="s">
        <v>27</v>
      </c>
      <c r="C1657" t="s">
        <v>59</v>
      </c>
      <c r="D1657" t="s">
        <v>80</v>
      </c>
      <c r="E1657" t="s">
        <v>62</v>
      </c>
      <c r="F1657" t="s">
        <v>69</v>
      </c>
      <c r="G1657" t="e">
        <v>#N/A</v>
      </c>
      <c r="H1657">
        <v>30</v>
      </c>
      <c r="I1657">
        <v>36</v>
      </c>
      <c r="J1657">
        <v>860.94837277739884</v>
      </c>
    </row>
    <row r="1658" spans="2:10" x14ac:dyDescent="0.35">
      <c r="B1658" t="s">
        <v>27</v>
      </c>
      <c r="C1658" t="s">
        <v>59</v>
      </c>
      <c r="D1658" t="s">
        <v>80</v>
      </c>
      <c r="E1658" t="s">
        <v>62</v>
      </c>
      <c r="F1658" t="s">
        <v>69</v>
      </c>
      <c r="G1658" t="e">
        <v>#N/A</v>
      </c>
      <c r="H1658">
        <v>30</v>
      </c>
      <c r="I1658">
        <v>90</v>
      </c>
      <c r="J1658">
        <v>860.94837277739884</v>
      </c>
    </row>
    <row r="1659" spans="2:10" x14ac:dyDescent="0.35">
      <c r="B1659" t="s">
        <v>5</v>
      </c>
      <c r="C1659" t="s">
        <v>59</v>
      </c>
      <c r="D1659" t="s">
        <v>80</v>
      </c>
      <c r="E1659" t="s">
        <v>84</v>
      </c>
      <c r="F1659" t="s">
        <v>69</v>
      </c>
      <c r="G1659">
        <v>150</v>
      </c>
      <c r="H1659">
        <v>80</v>
      </c>
      <c r="I1659">
        <v>115</v>
      </c>
      <c r="J1659">
        <v>522.54091989379697</v>
      </c>
    </row>
    <row r="1660" spans="2:10" x14ac:dyDescent="0.35">
      <c r="B1660" t="s">
        <v>5</v>
      </c>
      <c r="C1660" t="s">
        <v>59</v>
      </c>
      <c r="D1660" t="s">
        <v>80</v>
      </c>
      <c r="E1660" t="s">
        <v>84</v>
      </c>
      <c r="F1660" t="s">
        <v>69</v>
      </c>
      <c r="G1660">
        <v>110</v>
      </c>
      <c r="H1660">
        <v>80</v>
      </c>
      <c r="I1660">
        <v>74</v>
      </c>
      <c r="J1660">
        <v>522.54091989379708</v>
      </c>
    </row>
    <row r="1661" spans="2:10" x14ac:dyDescent="0.35">
      <c r="B1661" t="s">
        <v>5</v>
      </c>
      <c r="C1661" t="s">
        <v>59</v>
      </c>
      <c r="D1661" t="s">
        <v>80</v>
      </c>
      <c r="E1661" t="s">
        <v>84</v>
      </c>
      <c r="F1661" t="s">
        <v>69</v>
      </c>
      <c r="G1661">
        <v>110</v>
      </c>
      <c r="H1661">
        <v>80</v>
      </c>
      <c r="I1661">
        <v>74</v>
      </c>
      <c r="J1661">
        <v>522.54091989379697</v>
      </c>
    </row>
    <row r="1662" spans="2:10" x14ac:dyDescent="0.35">
      <c r="B1662" t="s">
        <v>5</v>
      </c>
      <c r="C1662" t="s">
        <v>59</v>
      </c>
      <c r="D1662" t="s">
        <v>80</v>
      </c>
      <c r="E1662" t="s">
        <v>84</v>
      </c>
      <c r="F1662" t="s">
        <v>69</v>
      </c>
      <c r="G1662">
        <v>63</v>
      </c>
      <c r="H1662">
        <v>80</v>
      </c>
      <c r="I1662">
        <v>74</v>
      </c>
      <c r="J1662">
        <v>257.53802480479999</v>
      </c>
    </row>
    <row r="1663" spans="2:10" x14ac:dyDescent="0.35">
      <c r="B1663" t="s">
        <v>10</v>
      </c>
      <c r="C1663" t="s">
        <v>59</v>
      </c>
      <c r="D1663" t="s">
        <v>80</v>
      </c>
      <c r="E1663" t="s">
        <v>84</v>
      </c>
      <c r="F1663" t="s">
        <v>69</v>
      </c>
      <c r="G1663">
        <v>28</v>
      </c>
      <c r="H1663">
        <v>80</v>
      </c>
      <c r="I1663" t="e">
        <v>#N/A</v>
      </c>
      <c r="J1663">
        <v>0</v>
      </c>
    </row>
    <row r="1664" spans="2:10" x14ac:dyDescent="0.35">
      <c r="B1664" t="s">
        <v>27</v>
      </c>
      <c r="C1664" t="s">
        <v>59</v>
      </c>
      <c r="D1664" t="s">
        <v>80</v>
      </c>
      <c r="E1664" t="s">
        <v>62</v>
      </c>
      <c r="F1664" t="s">
        <v>69</v>
      </c>
      <c r="G1664" t="e">
        <v>#N/A</v>
      </c>
      <c r="H1664">
        <v>30</v>
      </c>
      <c r="I1664">
        <v>87</v>
      </c>
      <c r="J1664">
        <v>860.94837277739884</v>
      </c>
    </row>
    <row r="1665" spans="2:10" x14ac:dyDescent="0.35">
      <c r="B1665" t="s">
        <v>27</v>
      </c>
      <c r="C1665" t="s">
        <v>59</v>
      </c>
      <c r="D1665" t="s">
        <v>80</v>
      </c>
      <c r="E1665" t="s">
        <v>62</v>
      </c>
      <c r="F1665" t="s">
        <v>69</v>
      </c>
      <c r="G1665" t="e">
        <v>#N/A</v>
      </c>
      <c r="H1665">
        <v>30</v>
      </c>
      <c r="I1665">
        <v>84</v>
      </c>
      <c r="J1665">
        <v>860.94837277739884</v>
      </c>
    </row>
    <row r="1666" spans="2:10" x14ac:dyDescent="0.35">
      <c r="B1666" t="s">
        <v>27</v>
      </c>
      <c r="C1666" t="s">
        <v>59</v>
      </c>
      <c r="D1666" t="s">
        <v>80</v>
      </c>
      <c r="E1666" t="s">
        <v>62</v>
      </c>
      <c r="F1666" t="s">
        <v>69</v>
      </c>
      <c r="G1666" t="e">
        <v>#N/A</v>
      </c>
      <c r="H1666">
        <v>30</v>
      </c>
      <c r="I1666">
        <v>86</v>
      </c>
      <c r="J1666">
        <v>860.94837277739884</v>
      </c>
    </row>
    <row r="1667" spans="2:10" x14ac:dyDescent="0.35">
      <c r="B1667" t="s">
        <v>27</v>
      </c>
      <c r="C1667" t="s">
        <v>59</v>
      </c>
      <c r="D1667" t="s">
        <v>80</v>
      </c>
      <c r="E1667" t="s">
        <v>62</v>
      </c>
      <c r="F1667" t="s">
        <v>69</v>
      </c>
      <c r="G1667" t="e">
        <v>#N/A</v>
      </c>
      <c r="H1667">
        <v>30</v>
      </c>
      <c r="I1667">
        <v>102</v>
      </c>
      <c r="J1667">
        <v>860.94837277739884</v>
      </c>
    </row>
    <row r="1668" spans="2:10" x14ac:dyDescent="0.35">
      <c r="B1668" t="s">
        <v>27</v>
      </c>
      <c r="C1668" t="s">
        <v>59</v>
      </c>
      <c r="D1668" t="s">
        <v>80</v>
      </c>
      <c r="E1668" t="s">
        <v>62</v>
      </c>
      <c r="F1668" t="s">
        <v>69</v>
      </c>
      <c r="G1668" t="e">
        <v>#N/A</v>
      </c>
      <c r="H1668">
        <v>30</v>
      </c>
      <c r="I1668">
        <v>99</v>
      </c>
      <c r="J1668">
        <v>860.94837277739884</v>
      </c>
    </row>
    <row r="1669" spans="2:10" x14ac:dyDescent="0.35">
      <c r="B1669" t="s">
        <v>27</v>
      </c>
      <c r="C1669" t="s">
        <v>59</v>
      </c>
      <c r="D1669" t="s">
        <v>80</v>
      </c>
      <c r="E1669" t="s">
        <v>62</v>
      </c>
      <c r="F1669" t="s">
        <v>69</v>
      </c>
      <c r="G1669" t="e">
        <v>#N/A</v>
      </c>
      <c r="H1669">
        <v>30</v>
      </c>
      <c r="I1669">
        <v>101</v>
      </c>
      <c r="J1669">
        <v>860.94837277739884</v>
      </c>
    </row>
    <row r="1670" spans="2:10" x14ac:dyDescent="0.35">
      <c r="B1670" t="s">
        <v>27</v>
      </c>
      <c r="C1670" t="s">
        <v>59</v>
      </c>
      <c r="D1670" t="s">
        <v>80</v>
      </c>
      <c r="E1670" t="s">
        <v>62</v>
      </c>
      <c r="F1670" t="s">
        <v>69</v>
      </c>
      <c r="G1670" t="e">
        <v>#N/A</v>
      </c>
      <c r="H1670">
        <v>30</v>
      </c>
      <c r="I1670">
        <v>81</v>
      </c>
      <c r="J1670">
        <v>860.94837277739884</v>
      </c>
    </row>
    <row r="1671" spans="2:10" x14ac:dyDescent="0.35">
      <c r="B1671" t="s">
        <v>27</v>
      </c>
      <c r="C1671" t="s">
        <v>59</v>
      </c>
      <c r="D1671" t="s">
        <v>80</v>
      </c>
      <c r="E1671" t="s">
        <v>62</v>
      </c>
      <c r="F1671" t="s">
        <v>69</v>
      </c>
      <c r="G1671" t="e">
        <v>#N/A</v>
      </c>
      <c r="H1671">
        <v>30</v>
      </c>
      <c r="I1671">
        <v>78</v>
      </c>
      <c r="J1671">
        <v>860.94837277739884</v>
      </c>
    </row>
    <row r="1672" spans="2:10" x14ac:dyDescent="0.35">
      <c r="B1672" t="s">
        <v>27</v>
      </c>
      <c r="C1672" t="s">
        <v>59</v>
      </c>
      <c r="D1672" t="s">
        <v>80</v>
      </c>
      <c r="E1672" t="s">
        <v>62</v>
      </c>
      <c r="F1672" t="s">
        <v>69</v>
      </c>
      <c r="G1672" t="e">
        <v>#N/A</v>
      </c>
      <c r="H1672">
        <v>30</v>
      </c>
      <c r="I1672">
        <v>79</v>
      </c>
      <c r="J1672">
        <v>860.94837277739884</v>
      </c>
    </row>
    <row r="1673" spans="2:10" x14ac:dyDescent="0.35">
      <c r="B1673" t="s">
        <v>27</v>
      </c>
      <c r="C1673" t="s">
        <v>59</v>
      </c>
      <c r="D1673" t="s">
        <v>80</v>
      </c>
      <c r="E1673" t="s">
        <v>62</v>
      </c>
      <c r="F1673" t="s">
        <v>69</v>
      </c>
      <c r="G1673" t="e">
        <v>#N/A</v>
      </c>
      <c r="H1673">
        <v>30</v>
      </c>
      <c r="I1673">
        <v>94</v>
      </c>
      <c r="J1673">
        <v>860.94837277739884</v>
      </c>
    </row>
    <row r="1674" spans="2:10" x14ac:dyDescent="0.35">
      <c r="B1674" t="s">
        <v>27</v>
      </c>
      <c r="C1674" t="s">
        <v>59</v>
      </c>
      <c r="D1674" t="s">
        <v>80</v>
      </c>
      <c r="E1674" t="s">
        <v>62</v>
      </c>
      <c r="F1674" t="s">
        <v>69</v>
      </c>
      <c r="G1674" t="e">
        <v>#N/A</v>
      </c>
      <c r="H1674">
        <v>30</v>
      </c>
      <c r="I1674">
        <v>82</v>
      </c>
      <c r="J1674">
        <v>860.94837277739884</v>
      </c>
    </row>
    <row r="1675" spans="2:10" x14ac:dyDescent="0.35">
      <c r="B1675" t="s">
        <v>69</v>
      </c>
      <c r="C1675" t="s">
        <v>59</v>
      </c>
      <c r="D1675" t="s">
        <v>80</v>
      </c>
      <c r="E1675" t="s">
        <v>62</v>
      </c>
      <c r="F1675" t="s">
        <v>69</v>
      </c>
      <c r="G1675" t="e">
        <v>#N/A</v>
      </c>
      <c r="H1675">
        <v>30</v>
      </c>
      <c r="I1675">
        <v>60</v>
      </c>
      <c r="J1675">
        <v>860.94837277739884</v>
      </c>
    </row>
    <row r="1676" spans="2:10" x14ac:dyDescent="0.35">
      <c r="B1676" t="s">
        <v>69</v>
      </c>
      <c r="C1676" t="s">
        <v>59</v>
      </c>
      <c r="D1676" t="s">
        <v>80</v>
      </c>
      <c r="E1676" t="s">
        <v>76</v>
      </c>
      <c r="F1676" t="s">
        <v>69</v>
      </c>
      <c r="G1676" t="e">
        <v>#N/A</v>
      </c>
      <c r="H1676">
        <v>20</v>
      </c>
      <c r="I1676">
        <v>38</v>
      </c>
      <c r="J1676">
        <v>777.59065460386455</v>
      </c>
    </row>
    <row r="1677" spans="2:10" x14ac:dyDescent="0.35">
      <c r="B1677" t="s">
        <v>69</v>
      </c>
      <c r="C1677" t="s">
        <v>59</v>
      </c>
      <c r="D1677" t="s">
        <v>80</v>
      </c>
      <c r="E1677" t="s">
        <v>62</v>
      </c>
      <c r="F1677" t="s">
        <v>69</v>
      </c>
      <c r="G1677" t="e">
        <v>#N/A</v>
      </c>
      <c r="H1677">
        <v>30</v>
      </c>
      <c r="I1677">
        <v>63</v>
      </c>
      <c r="J1677">
        <v>860.94837277739884</v>
      </c>
    </row>
    <row r="1678" spans="2:10" x14ac:dyDescent="0.35">
      <c r="B1678" t="s">
        <v>10</v>
      </c>
      <c r="C1678" t="s">
        <v>59</v>
      </c>
      <c r="D1678" t="s">
        <v>80</v>
      </c>
      <c r="E1678" t="s">
        <v>84</v>
      </c>
      <c r="F1678" t="s">
        <v>69</v>
      </c>
      <c r="G1678">
        <v>50</v>
      </c>
      <c r="H1678">
        <v>80</v>
      </c>
      <c r="I1678">
        <v>80</v>
      </c>
      <c r="J1678">
        <v>213.99294814698357</v>
      </c>
    </row>
    <row r="1679" spans="2:10" x14ac:dyDescent="0.35">
      <c r="B1679" t="s">
        <v>5</v>
      </c>
      <c r="C1679" t="s">
        <v>59</v>
      </c>
      <c r="D1679" t="s">
        <v>80</v>
      </c>
      <c r="E1679" t="s">
        <v>84</v>
      </c>
      <c r="F1679" t="s">
        <v>69</v>
      </c>
      <c r="G1679">
        <v>212</v>
      </c>
      <c r="H1679" t="e">
        <v>#N/A</v>
      </c>
      <c r="I1679">
        <v>80</v>
      </c>
      <c r="J1679">
        <v>670.5941805303728</v>
      </c>
    </row>
    <row r="1680" spans="2:10" x14ac:dyDescent="0.35">
      <c r="B1680" t="s">
        <v>69</v>
      </c>
      <c r="C1680" t="s">
        <v>59</v>
      </c>
      <c r="D1680" t="s">
        <v>80</v>
      </c>
      <c r="E1680" t="s">
        <v>84</v>
      </c>
      <c r="F1680" t="s">
        <v>69</v>
      </c>
      <c r="G1680">
        <v>0</v>
      </c>
      <c r="H1680">
        <v>80</v>
      </c>
      <c r="I1680">
        <v>124</v>
      </c>
      <c r="J1680">
        <v>1578.3936768658928</v>
      </c>
    </row>
    <row r="1681" spans="2:10" x14ac:dyDescent="0.35">
      <c r="B1681" t="s">
        <v>69</v>
      </c>
      <c r="C1681" t="s">
        <v>59</v>
      </c>
      <c r="D1681" t="s">
        <v>80</v>
      </c>
      <c r="E1681" t="s">
        <v>84</v>
      </c>
      <c r="F1681" t="s">
        <v>69</v>
      </c>
      <c r="G1681">
        <v>0</v>
      </c>
      <c r="H1681">
        <v>80</v>
      </c>
      <c r="I1681">
        <v>60</v>
      </c>
      <c r="J1681">
        <v>1578.3938052850576</v>
      </c>
    </row>
    <row r="1682" spans="2:10" x14ac:dyDescent="0.35">
      <c r="B1682" t="s">
        <v>69</v>
      </c>
      <c r="C1682" t="s">
        <v>59</v>
      </c>
      <c r="D1682" t="s">
        <v>80</v>
      </c>
      <c r="E1682" t="s">
        <v>84</v>
      </c>
      <c r="F1682" t="s">
        <v>69</v>
      </c>
      <c r="G1682">
        <v>0</v>
      </c>
      <c r="H1682">
        <v>80</v>
      </c>
      <c r="I1682">
        <v>124</v>
      </c>
      <c r="J1682">
        <v>1578.395004036887</v>
      </c>
    </row>
    <row r="1683" spans="2:10" x14ac:dyDescent="0.35">
      <c r="B1683" t="s">
        <v>69</v>
      </c>
      <c r="C1683" t="s">
        <v>59</v>
      </c>
      <c r="D1683" t="s">
        <v>80</v>
      </c>
      <c r="E1683" t="s">
        <v>84</v>
      </c>
      <c r="F1683" t="s">
        <v>69</v>
      </c>
      <c r="G1683">
        <v>0</v>
      </c>
      <c r="H1683">
        <v>80</v>
      </c>
      <c r="I1683">
        <v>60</v>
      </c>
      <c r="J1683">
        <v>1578.3939520047834</v>
      </c>
    </row>
    <row r="1684" spans="2:10" x14ac:dyDescent="0.35">
      <c r="B1684" t="s">
        <v>69</v>
      </c>
      <c r="C1684" t="s">
        <v>59</v>
      </c>
      <c r="D1684" t="s">
        <v>80</v>
      </c>
      <c r="E1684" t="s">
        <v>84</v>
      </c>
      <c r="F1684" t="s">
        <v>69</v>
      </c>
      <c r="G1684">
        <v>0</v>
      </c>
      <c r="H1684">
        <v>80</v>
      </c>
      <c r="I1684">
        <v>60</v>
      </c>
      <c r="J1684">
        <v>1578.3939362511157</v>
      </c>
    </row>
    <row r="1685" spans="2:10" x14ac:dyDescent="0.35">
      <c r="B1685" t="s">
        <v>69</v>
      </c>
      <c r="C1685" t="s">
        <v>59</v>
      </c>
      <c r="D1685" t="s">
        <v>80</v>
      </c>
      <c r="E1685" t="s">
        <v>84</v>
      </c>
      <c r="F1685" t="s">
        <v>69</v>
      </c>
      <c r="G1685">
        <v>0</v>
      </c>
      <c r="H1685">
        <v>80</v>
      </c>
      <c r="I1685">
        <v>60</v>
      </c>
      <c r="J1685">
        <v>1578.3925955202806</v>
      </c>
    </row>
    <row r="1686" spans="2:10" x14ac:dyDescent="0.35">
      <c r="B1686" t="s">
        <v>69</v>
      </c>
      <c r="C1686" t="s">
        <v>59</v>
      </c>
      <c r="D1686" t="s">
        <v>80</v>
      </c>
      <c r="E1686" t="s">
        <v>84</v>
      </c>
      <c r="F1686" t="s">
        <v>69</v>
      </c>
      <c r="G1686">
        <v>0</v>
      </c>
      <c r="H1686">
        <v>80</v>
      </c>
      <c r="I1686">
        <v>60</v>
      </c>
      <c r="J1686">
        <v>1578.3935560084653</v>
      </c>
    </row>
    <row r="1687" spans="2:10" x14ac:dyDescent="0.35">
      <c r="B1687" t="s">
        <v>69</v>
      </c>
      <c r="C1687" t="s">
        <v>59</v>
      </c>
      <c r="D1687" t="s">
        <v>80</v>
      </c>
      <c r="E1687" t="s">
        <v>84</v>
      </c>
      <c r="F1687" t="s">
        <v>69</v>
      </c>
      <c r="G1687">
        <v>0</v>
      </c>
      <c r="H1687">
        <v>80</v>
      </c>
      <c r="I1687">
        <v>60</v>
      </c>
      <c r="J1687">
        <v>1578.3936385122447</v>
      </c>
    </row>
    <row r="1688" spans="2:10" x14ac:dyDescent="0.35">
      <c r="B1688" t="s">
        <v>10</v>
      </c>
      <c r="C1688" t="s">
        <v>59</v>
      </c>
      <c r="D1688" t="s">
        <v>80</v>
      </c>
      <c r="E1688" t="s">
        <v>84</v>
      </c>
      <c r="F1688" t="s">
        <v>69</v>
      </c>
      <c r="G1688">
        <v>20</v>
      </c>
      <c r="H1688">
        <v>80</v>
      </c>
      <c r="I1688">
        <v>80</v>
      </c>
      <c r="J1688">
        <v>207.77222291015261</v>
      </c>
    </row>
    <row r="1689" spans="2:10" x14ac:dyDescent="0.35">
      <c r="B1689" t="s">
        <v>10</v>
      </c>
      <c r="C1689" t="s">
        <v>59</v>
      </c>
      <c r="D1689" t="s">
        <v>80</v>
      </c>
      <c r="E1689" t="s">
        <v>84</v>
      </c>
      <c r="F1689" t="s">
        <v>69</v>
      </c>
      <c r="G1689">
        <v>125</v>
      </c>
      <c r="H1689">
        <v>80</v>
      </c>
      <c r="I1689" t="e">
        <v>#N/A</v>
      </c>
      <c r="J1689">
        <v>0</v>
      </c>
    </row>
    <row r="1690" spans="2:10" x14ac:dyDescent="0.35">
      <c r="B1690" t="s">
        <v>10</v>
      </c>
      <c r="C1690" t="s">
        <v>59</v>
      </c>
      <c r="D1690" t="s">
        <v>80</v>
      </c>
      <c r="E1690" t="s">
        <v>84</v>
      </c>
      <c r="F1690" t="s">
        <v>69</v>
      </c>
      <c r="G1690">
        <v>20</v>
      </c>
      <c r="H1690">
        <v>80</v>
      </c>
      <c r="I1690">
        <v>80</v>
      </c>
      <c r="J1690">
        <v>207.77222291015264</v>
      </c>
    </row>
    <row r="1691" spans="2:10" x14ac:dyDescent="0.35">
      <c r="B1691" t="s">
        <v>10</v>
      </c>
      <c r="C1691" t="s">
        <v>59</v>
      </c>
      <c r="D1691" t="s">
        <v>80</v>
      </c>
      <c r="E1691" t="s">
        <v>84</v>
      </c>
      <c r="F1691" t="s">
        <v>69</v>
      </c>
      <c r="G1691">
        <v>32</v>
      </c>
      <c r="H1691">
        <v>80</v>
      </c>
      <c r="I1691">
        <v>80</v>
      </c>
      <c r="J1691">
        <v>213.99294814698357</v>
      </c>
    </row>
    <row r="1692" spans="2:10" x14ac:dyDescent="0.35">
      <c r="B1692" t="s">
        <v>10</v>
      </c>
      <c r="C1692" t="s">
        <v>59</v>
      </c>
      <c r="D1692" t="s">
        <v>80</v>
      </c>
      <c r="E1692" t="s">
        <v>84</v>
      </c>
      <c r="F1692" t="s">
        <v>69</v>
      </c>
      <c r="G1692">
        <v>32</v>
      </c>
      <c r="H1692">
        <v>80</v>
      </c>
      <c r="I1692">
        <v>80</v>
      </c>
      <c r="J1692">
        <v>213.99294814698359</v>
      </c>
    </row>
    <row r="1693" spans="2:10" x14ac:dyDescent="0.35">
      <c r="B1693" t="s">
        <v>10</v>
      </c>
      <c r="C1693" t="s">
        <v>59</v>
      </c>
      <c r="D1693" t="s">
        <v>80</v>
      </c>
      <c r="E1693" t="s">
        <v>84</v>
      </c>
      <c r="F1693" t="s">
        <v>69</v>
      </c>
      <c r="G1693">
        <v>20.100000000000001</v>
      </c>
      <c r="H1693">
        <v>80</v>
      </c>
      <c r="I1693">
        <v>80</v>
      </c>
      <c r="J1693">
        <v>213.99294814698357</v>
      </c>
    </row>
    <row r="1694" spans="2:10" x14ac:dyDescent="0.35">
      <c r="B1694" t="s">
        <v>10</v>
      </c>
      <c r="C1694" t="s">
        <v>59</v>
      </c>
      <c r="D1694" t="s">
        <v>80</v>
      </c>
      <c r="E1694" t="s">
        <v>84</v>
      </c>
      <c r="F1694" t="s">
        <v>69</v>
      </c>
      <c r="G1694">
        <v>20.100000000000001</v>
      </c>
      <c r="H1694">
        <v>80</v>
      </c>
      <c r="I1694">
        <v>80</v>
      </c>
      <c r="J1694">
        <v>213.99294814698359</v>
      </c>
    </row>
    <row r="1695" spans="2:10" x14ac:dyDescent="0.35">
      <c r="B1695" t="s">
        <v>10</v>
      </c>
      <c r="C1695" t="s">
        <v>59</v>
      </c>
      <c r="D1695" t="s">
        <v>80</v>
      </c>
      <c r="E1695" t="s">
        <v>84</v>
      </c>
      <c r="F1695" t="s">
        <v>69</v>
      </c>
      <c r="G1695">
        <v>20.100000000000001</v>
      </c>
      <c r="H1695">
        <v>80</v>
      </c>
      <c r="I1695">
        <v>80</v>
      </c>
      <c r="J1695">
        <v>213.99294814698354</v>
      </c>
    </row>
    <row r="1696" spans="2:10" x14ac:dyDescent="0.35">
      <c r="B1696" t="s">
        <v>10</v>
      </c>
      <c r="C1696" t="s">
        <v>59</v>
      </c>
      <c r="D1696" t="s">
        <v>80</v>
      </c>
      <c r="E1696" t="s">
        <v>84</v>
      </c>
      <c r="F1696" t="s">
        <v>69</v>
      </c>
      <c r="G1696">
        <v>25</v>
      </c>
      <c r="H1696">
        <v>80</v>
      </c>
      <c r="I1696">
        <v>80</v>
      </c>
      <c r="J1696">
        <v>213.99294814698354</v>
      </c>
    </row>
    <row r="1697" spans="2:10" x14ac:dyDescent="0.35">
      <c r="B1697" t="s">
        <v>10</v>
      </c>
      <c r="C1697" t="s">
        <v>59</v>
      </c>
      <c r="D1697" t="s">
        <v>80</v>
      </c>
      <c r="E1697" t="s">
        <v>84</v>
      </c>
      <c r="F1697" t="s">
        <v>69</v>
      </c>
      <c r="G1697">
        <v>20</v>
      </c>
      <c r="H1697">
        <v>80</v>
      </c>
      <c r="I1697">
        <v>80</v>
      </c>
      <c r="J1697">
        <v>207.77222291015258</v>
      </c>
    </row>
    <row r="1698" spans="2:10" x14ac:dyDescent="0.35">
      <c r="B1698" t="s">
        <v>5</v>
      </c>
      <c r="C1698" t="s">
        <v>59</v>
      </c>
      <c r="D1698" t="s">
        <v>80</v>
      </c>
      <c r="E1698" t="s">
        <v>84</v>
      </c>
      <c r="F1698" t="s">
        <v>69</v>
      </c>
      <c r="G1698">
        <v>150</v>
      </c>
      <c r="H1698">
        <v>80</v>
      </c>
      <c r="I1698">
        <v>80</v>
      </c>
      <c r="J1698">
        <v>0</v>
      </c>
    </row>
    <row r="1699" spans="2:10" x14ac:dyDescent="0.35">
      <c r="B1699" t="s">
        <v>5</v>
      </c>
      <c r="C1699" t="s">
        <v>59</v>
      </c>
      <c r="D1699" t="s">
        <v>80</v>
      </c>
      <c r="E1699" t="s">
        <v>84</v>
      </c>
      <c r="F1699" t="s">
        <v>69</v>
      </c>
      <c r="G1699">
        <v>106.1</v>
      </c>
      <c r="H1699">
        <v>80</v>
      </c>
      <c r="I1699">
        <v>80</v>
      </c>
      <c r="J1699">
        <v>522.54091989379708</v>
      </c>
    </row>
    <row r="1700" spans="2:10" x14ac:dyDescent="0.35">
      <c r="B1700" t="s">
        <v>5</v>
      </c>
      <c r="C1700" t="s">
        <v>59</v>
      </c>
      <c r="D1700" t="s">
        <v>80</v>
      </c>
      <c r="E1700" t="s">
        <v>84</v>
      </c>
      <c r="F1700" t="s">
        <v>69</v>
      </c>
      <c r="G1700">
        <v>51.1</v>
      </c>
      <c r="H1700">
        <v>80</v>
      </c>
      <c r="I1700">
        <v>80</v>
      </c>
      <c r="J1700">
        <v>213.99294814698357</v>
      </c>
    </row>
    <row r="1701" spans="2:10" x14ac:dyDescent="0.35">
      <c r="B1701" t="s">
        <v>5</v>
      </c>
      <c r="C1701" t="s">
        <v>59</v>
      </c>
      <c r="D1701" t="s">
        <v>80</v>
      </c>
      <c r="E1701" t="s">
        <v>84</v>
      </c>
      <c r="F1701" t="s">
        <v>69</v>
      </c>
      <c r="G1701">
        <v>152.80000000000001</v>
      </c>
      <c r="H1701">
        <v>80</v>
      </c>
      <c r="I1701">
        <v>80</v>
      </c>
      <c r="J1701">
        <v>522.54091989379708</v>
      </c>
    </row>
    <row r="1702" spans="2:10" x14ac:dyDescent="0.35">
      <c r="B1702" t="s">
        <v>5</v>
      </c>
      <c r="C1702" t="s">
        <v>59</v>
      </c>
      <c r="D1702" t="s">
        <v>80</v>
      </c>
      <c r="E1702" t="s">
        <v>84</v>
      </c>
      <c r="F1702" t="s">
        <v>69</v>
      </c>
      <c r="G1702">
        <v>152.80000000000001</v>
      </c>
      <c r="H1702">
        <v>80</v>
      </c>
      <c r="I1702">
        <v>80</v>
      </c>
      <c r="J1702">
        <v>522.54091989379697</v>
      </c>
    </row>
    <row r="1703" spans="2:10" x14ac:dyDescent="0.35">
      <c r="B1703" t="s">
        <v>5</v>
      </c>
      <c r="C1703" t="s">
        <v>59</v>
      </c>
      <c r="D1703" t="s">
        <v>80</v>
      </c>
      <c r="E1703" t="s">
        <v>84</v>
      </c>
      <c r="F1703" t="s">
        <v>69</v>
      </c>
      <c r="G1703">
        <v>51.1</v>
      </c>
      <c r="H1703">
        <v>80</v>
      </c>
      <c r="I1703">
        <v>80</v>
      </c>
      <c r="J1703">
        <v>213.99294814698359</v>
      </c>
    </row>
    <row r="1704" spans="2:10" x14ac:dyDescent="0.35">
      <c r="B1704" t="s">
        <v>5</v>
      </c>
      <c r="C1704" t="s">
        <v>59</v>
      </c>
      <c r="D1704" t="s">
        <v>80</v>
      </c>
      <c r="E1704" t="s">
        <v>84</v>
      </c>
      <c r="F1704" t="s">
        <v>69</v>
      </c>
      <c r="G1704">
        <v>51.1</v>
      </c>
      <c r="H1704">
        <v>80</v>
      </c>
      <c r="I1704">
        <v>80</v>
      </c>
      <c r="J1704">
        <v>213.99294814698348</v>
      </c>
    </row>
    <row r="1705" spans="2:10" x14ac:dyDescent="0.35">
      <c r="B1705" t="s">
        <v>5</v>
      </c>
      <c r="C1705" t="s">
        <v>59</v>
      </c>
      <c r="D1705" t="s">
        <v>80</v>
      </c>
      <c r="E1705" t="s">
        <v>84</v>
      </c>
      <c r="F1705" t="s">
        <v>69</v>
      </c>
      <c r="G1705">
        <v>106.1</v>
      </c>
      <c r="H1705">
        <v>80</v>
      </c>
      <c r="I1705">
        <v>80</v>
      </c>
      <c r="J1705">
        <v>522.54091989379697</v>
      </c>
    </row>
    <row r="1706" spans="2:10" x14ac:dyDescent="0.35">
      <c r="B1706" t="s">
        <v>5</v>
      </c>
      <c r="C1706" t="s">
        <v>59</v>
      </c>
      <c r="D1706" t="s">
        <v>80</v>
      </c>
      <c r="E1706" t="s">
        <v>84</v>
      </c>
      <c r="F1706" t="s">
        <v>69</v>
      </c>
      <c r="G1706">
        <v>51.1</v>
      </c>
      <c r="H1706">
        <v>80</v>
      </c>
      <c r="I1706">
        <v>80</v>
      </c>
      <c r="J1706">
        <v>213.99294814698354</v>
      </c>
    </row>
    <row r="1707" spans="2:10" x14ac:dyDescent="0.35">
      <c r="B1707" t="s">
        <v>5</v>
      </c>
      <c r="C1707" t="s">
        <v>59</v>
      </c>
      <c r="D1707" t="s">
        <v>80</v>
      </c>
      <c r="E1707" t="s">
        <v>84</v>
      </c>
      <c r="F1707" t="s">
        <v>69</v>
      </c>
      <c r="G1707">
        <v>101.5</v>
      </c>
      <c r="H1707">
        <v>80</v>
      </c>
      <c r="I1707">
        <v>80</v>
      </c>
      <c r="J1707">
        <v>277.4443455626589</v>
      </c>
    </row>
    <row r="1708" spans="2:10" x14ac:dyDescent="0.35">
      <c r="B1708" t="s">
        <v>5</v>
      </c>
      <c r="C1708" t="s">
        <v>59</v>
      </c>
      <c r="D1708" t="s">
        <v>80</v>
      </c>
      <c r="E1708" t="s">
        <v>84</v>
      </c>
      <c r="F1708" t="s">
        <v>69</v>
      </c>
      <c r="G1708">
        <v>51</v>
      </c>
      <c r="H1708">
        <v>80</v>
      </c>
      <c r="I1708">
        <v>80</v>
      </c>
      <c r="J1708">
        <v>213.99294814698359</v>
      </c>
    </row>
    <row r="1709" spans="2:10" x14ac:dyDescent="0.35">
      <c r="B1709" t="s">
        <v>5</v>
      </c>
      <c r="C1709" t="s">
        <v>59</v>
      </c>
      <c r="D1709" t="s">
        <v>80</v>
      </c>
      <c r="E1709" t="s">
        <v>84</v>
      </c>
      <c r="F1709" t="s">
        <v>69</v>
      </c>
      <c r="G1709">
        <v>51</v>
      </c>
      <c r="H1709">
        <v>80</v>
      </c>
      <c r="I1709">
        <v>80</v>
      </c>
      <c r="J1709">
        <v>213.99294814698357</v>
      </c>
    </row>
    <row r="1710" spans="2:10" x14ac:dyDescent="0.35">
      <c r="B1710" t="s">
        <v>5</v>
      </c>
      <c r="C1710" t="s">
        <v>59</v>
      </c>
      <c r="D1710" t="s">
        <v>80</v>
      </c>
      <c r="E1710" t="s">
        <v>84</v>
      </c>
      <c r="F1710" t="s">
        <v>69</v>
      </c>
      <c r="G1710">
        <v>203.4</v>
      </c>
      <c r="H1710">
        <v>80</v>
      </c>
      <c r="I1710">
        <v>80</v>
      </c>
      <c r="J1710">
        <v>670.59418053037291</v>
      </c>
    </row>
    <row r="1711" spans="2:10" x14ac:dyDescent="0.35">
      <c r="B1711" t="s">
        <v>10</v>
      </c>
      <c r="C1711" t="s">
        <v>59</v>
      </c>
      <c r="D1711" t="s">
        <v>80</v>
      </c>
      <c r="E1711" t="s">
        <v>84</v>
      </c>
      <c r="F1711" t="s">
        <v>69</v>
      </c>
      <c r="G1711">
        <v>25</v>
      </c>
      <c r="H1711">
        <v>80</v>
      </c>
      <c r="I1711">
        <v>80</v>
      </c>
      <c r="J1711">
        <v>213.99294814698348</v>
      </c>
    </row>
    <row r="1712" spans="2:10" x14ac:dyDescent="0.35">
      <c r="B1712" t="s">
        <v>5</v>
      </c>
      <c r="C1712" t="s">
        <v>59</v>
      </c>
      <c r="D1712" t="s">
        <v>80</v>
      </c>
      <c r="E1712" t="s">
        <v>84</v>
      </c>
      <c r="F1712" t="s">
        <v>69</v>
      </c>
      <c r="G1712">
        <v>101.5</v>
      </c>
      <c r="H1712">
        <v>80</v>
      </c>
      <c r="I1712">
        <v>80</v>
      </c>
      <c r="J1712">
        <v>277.44434556265895</v>
      </c>
    </row>
    <row r="1713" spans="2:10" x14ac:dyDescent="0.35">
      <c r="B1713" t="s">
        <v>10</v>
      </c>
      <c r="C1713" t="s">
        <v>59</v>
      </c>
      <c r="D1713" t="s">
        <v>80</v>
      </c>
      <c r="E1713" t="s">
        <v>84</v>
      </c>
      <c r="F1713" t="s">
        <v>69</v>
      </c>
      <c r="G1713">
        <v>25</v>
      </c>
      <c r="H1713">
        <v>80</v>
      </c>
      <c r="I1713">
        <v>80</v>
      </c>
      <c r="J1713">
        <v>213.99294814698357</v>
      </c>
    </row>
    <row r="1714" spans="2:10" x14ac:dyDescent="0.35">
      <c r="B1714" t="s">
        <v>5</v>
      </c>
      <c r="C1714" t="s">
        <v>59</v>
      </c>
      <c r="D1714" t="s">
        <v>80</v>
      </c>
      <c r="E1714" t="s">
        <v>84</v>
      </c>
      <c r="F1714" t="s">
        <v>69</v>
      </c>
      <c r="G1714">
        <v>152.80000000000001</v>
      </c>
      <c r="H1714">
        <v>80</v>
      </c>
      <c r="I1714" t="e">
        <v>#N/A</v>
      </c>
      <c r="J1714">
        <v>0</v>
      </c>
    </row>
    <row r="1715" spans="2:10" x14ac:dyDescent="0.35">
      <c r="B1715" t="s">
        <v>5</v>
      </c>
      <c r="C1715" t="s">
        <v>59</v>
      </c>
      <c r="D1715" t="s">
        <v>80</v>
      </c>
      <c r="E1715" t="s">
        <v>84</v>
      </c>
      <c r="F1715" t="s">
        <v>69</v>
      </c>
      <c r="G1715">
        <v>51</v>
      </c>
      <c r="H1715">
        <v>80</v>
      </c>
      <c r="I1715">
        <v>80</v>
      </c>
      <c r="J1715">
        <v>213.99294814698354</v>
      </c>
    </row>
    <row r="1716" spans="2:10" x14ac:dyDescent="0.35">
      <c r="B1716" t="s">
        <v>10</v>
      </c>
      <c r="C1716" t="s">
        <v>59</v>
      </c>
      <c r="D1716" t="s">
        <v>80</v>
      </c>
      <c r="E1716" t="s">
        <v>84</v>
      </c>
      <c r="F1716" t="s">
        <v>69</v>
      </c>
      <c r="G1716">
        <v>20</v>
      </c>
      <c r="H1716">
        <v>80</v>
      </c>
      <c r="I1716">
        <v>80</v>
      </c>
      <c r="J1716">
        <v>207.77222291015266</v>
      </c>
    </row>
    <row r="1717" spans="2:10" x14ac:dyDescent="0.35">
      <c r="B1717" t="s">
        <v>5</v>
      </c>
      <c r="C1717" t="s">
        <v>59</v>
      </c>
      <c r="D1717" t="s">
        <v>80</v>
      </c>
      <c r="E1717" t="s">
        <v>84</v>
      </c>
      <c r="F1717" t="s">
        <v>69</v>
      </c>
      <c r="G1717">
        <v>289</v>
      </c>
      <c r="H1717">
        <v>80</v>
      </c>
      <c r="I1717">
        <v>80</v>
      </c>
      <c r="J1717">
        <v>712.89511214082302</v>
      </c>
    </row>
    <row r="1718" spans="2:10" x14ac:dyDescent="0.35">
      <c r="B1718" t="s">
        <v>10</v>
      </c>
      <c r="C1718" t="s">
        <v>59</v>
      </c>
      <c r="D1718" t="s">
        <v>80</v>
      </c>
      <c r="E1718" t="s">
        <v>84</v>
      </c>
      <c r="F1718" t="s">
        <v>69</v>
      </c>
      <c r="G1718">
        <v>50</v>
      </c>
      <c r="H1718">
        <v>80</v>
      </c>
      <c r="I1718">
        <v>80</v>
      </c>
      <c r="J1718">
        <v>213.99294814698354</v>
      </c>
    </row>
    <row r="1719" spans="2:10" x14ac:dyDescent="0.35">
      <c r="B1719" t="s">
        <v>5</v>
      </c>
      <c r="C1719" t="s">
        <v>59</v>
      </c>
      <c r="D1719" t="s">
        <v>80</v>
      </c>
      <c r="E1719" t="s">
        <v>84</v>
      </c>
      <c r="F1719" t="s">
        <v>69</v>
      </c>
      <c r="G1719">
        <v>288.8</v>
      </c>
      <c r="H1719">
        <v>80</v>
      </c>
      <c r="I1719">
        <v>80</v>
      </c>
      <c r="J1719">
        <v>712.89511214082313</v>
      </c>
    </row>
    <row r="1720" spans="2:10" x14ac:dyDescent="0.35">
      <c r="B1720" t="s">
        <v>10</v>
      </c>
      <c r="C1720" t="s">
        <v>59</v>
      </c>
      <c r="D1720" t="s">
        <v>80</v>
      </c>
      <c r="E1720" t="s">
        <v>84</v>
      </c>
      <c r="F1720" t="s">
        <v>69</v>
      </c>
      <c r="G1720">
        <v>25</v>
      </c>
      <c r="H1720">
        <v>80</v>
      </c>
      <c r="I1720">
        <v>80</v>
      </c>
      <c r="J1720">
        <v>213.99294814698359</v>
      </c>
    </row>
    <row r="1721" spans="2:10" x14ac:dyDescent="0.35">
      <c r="B1721" t="s">
        <v>5</v>
      </c>
      <c r="C1721" t="s">
        <v>59</v>
      </c>
      <c r="D1721" t="s">
        <v>80</v>
      </c>
      <c r="E1721" t="s">
        <v>84</v>
      </c>
      <c r="F1721" t="s">
        <v>69</v>
      </c>
      <c r="G1721">
        <v>106.1</v>
      </c>
      <c r="H1721">
        <v>80</v>
      </c>
      <c r="I1721" t="e">
        <v>#N/A</v>
      </c>
      <c r="J1721">
        <v>0</v>
      </c>
    </row>
    <row r="1722" spans="2:10" x14ac:dyDescent="0.35">
      <c r="B1722" t="s">
        <v>5</v>
      </c>
      <c r="C1722" t="s">
        <v>59</v>
      </c>
      <c r="D1722" t="s">
        <v>80</v>
      </c>
      <c r="E1722" t="s">
        <v>84</v>
      </c>
      <c r="F1722" t="s">
        <v>69</v>
      </c>
      <c r="G1722">
        <v>366</v>
      </c>
      <c r="H1722">
        <v>80</v>
      </c>
      <c r="I1722">
        <v>80</v>
      </c>
      <c r="J1722">
        <v>796.25283031435742</v>
      </c>
    </row>
    <row r="1723" spans="2:10" x14ac:dyDescent="0.35">
      <c r="B1723" t="s">
        <v>5</v>
      </c>
      <c r="C1723" t="s">
        <v>59</v>
      </c>
      <c r="D1723" t="s">
        <v>80</v>
      </c>
      <c r="E1723" t="s">
        <v>84</v>
      </c>
      <c r="F1723" t="s">
        <v>69</v>
      </c>
      <c r="G1723">
        <v>257.8</v>
      </c>
      <c r="H1723">
        <v>80</v>
      </c>
      <c r="I1723">
        <v>80</v>
      </c>
      <c r="J1723">
        <v>619.58423358835933</v>
      </c>
    </row>
    <row r="1724" spans="2:10" x14ac:dyDescent="0.35">
      <c r="B1724" t="s">
        <v>5</v>
      </c>
      <c r="C1724" t="s">
        <v>59</v>
      </c>
      <c r="D1724" t="s">
        <v>80</v>
      </c>
      <c r="E1724" t="s">
        <v>84</v>
      </c>
      <c r="F1724" t="s">
        <v>69</v>
      </c>
      <c r="G1724">
        <v>203.3</v>
      </c>
      <c r="H1724">
        <v>80</v>
      </c>
      <c r="I1724">
        <v>80</v>
      </c>
      <c r="J1724">
        <v>670.59418053037268</v>
      </c>
    </row>
    <row r="1725" spans="2:10" x14ac:dyDescent="0.35">
      <c r="B1725" t="s">
        <v>5</v>
      </c>
      <c r="C1725" t="s">
        <v>59</v>
      </c>
      <c r="D1725" t="s">
        <v>80</v>
      </c>
      <c r="E1725" t="s">
        <v>84</v>
      </c>
      <c r="F1725" t="s">
        <v>69</v>
      </c>
      <c r="G1725">
        <v>455.8</v>
      </c>
      <c r="H1725">
        <v>80</v>
      </c>
      <c r="I1725">
        <v>80</v>
      </c>
      <c r="J1725">
        <v>957.99168647196109</v>
      </c>
    </row>
    <row r="1726" spans="2:10" x14ac:dyDescent="0.35">
      <c r="B1726" t="s">
        <v>5</v>
      </c>
      <c r="C1726" t="s">
        <v>59</v>
      </c>
      <c r="D1726" t="s">
        <v>80</v>
      </c>
      <c r="E1726" t="s">
        <v>84</v>
      </c>
      <c r="F1726" t="s">
        <v>69</v>
      </c>
      <c r="G1726">
        <v>162.5</v>
      </c>
      <c r="H1726">
        <v>80</v>
      </c>
      <c r="I1726">
        <v>80</v>
      </c>
      <c r="J1726">
        <v>670.59418053037291</v>
      </c>
    </row>
    <row r="1727" spans="2:10" x14ac:dyDescent="0.35">
      <c r="B1727" t="s">
        <v>5</v>
      </c>
      <c r="C1727" t="s">
        <v>59</v>
      </c>
      <c r="D1727" t="s">
        <v>80</v>
      </c>
      <c r="E1727" t="s">
        <v>84</v>
      </c>
      <c r="F1727" t="s">
        <v>69</v>
      </c>
      <c r="G1727">
        <v>0</v>
      </c>
      <c r="H1727">
        <v>80</v>
      </c>
      <c r="I1727">
        <v>60</v>
      </c>
      <c r="J1727">
        <v>277.4443455626589</v>
      </c>
    </row>
    <row r="1728" spans="2:10" x14ac:dyDescent="0.35">
      <c r="B1728" t="s">
        <v>5</v>
      </c>
      <c r="C1728" t="s">
        <v>59</v>
      </c>
      <c r="D1728" t="s">
        <v>80</v>
      </c>
      <c r="E1728" t="s">
        <v>84</v>
      </c>
      <c r="F1728" t="s">
        <v>69</v>
      </c>
      <c r="G1728">
        <v>146.19999999999999</v>
      </c>
      <c r="H1728">
        <v>80</v>
      </c>
      <c r="I1728">
        <v>80</v>
      </c>
      <c r="J1728">
        <v>522.54091989379708</v>
      </c>
    </row>
    <row r="1729" spans="2:10" x14ac:dyDescent="0.35">
      <c r="B1729" t="s">
        <v>5</v>
      </c>
      <c r="C1729" t="s">
        <v>59</v>
      </c>
      <c r="D1729" t="s">
        <v>80</v>
      </c>
      <c r="E1729" t="s">
        <v>84</v>
      </c>
      <c r="F1729" t="s">
        <v>69</v>
      </c>
      <c r="G1729">
        <v>366</v>
      </c>
      <c r="H1729">
        <v>80</v>
      </c>
      <c r="I1729">
        <v>80</v>
      </c>
      <c r="J1729">
        <v>796.25283031435731</v>
      </c>
    </row>
    <row r="1730" spans="2:10" x14ac:dyDescent="0.35">
      <c r="B1730" t="s">
        <v>5</v>
      </c>
      <c r="C1730" t="s">
        <v>59</v>
      </c>
      <c r="D1730" t="s">
        <v>80</v>
      </c>
      <c r="E1730" t="s">
        <v>84</v>
      </c>
      <c r="F1730" t="s">
        <v>69</v>
      </c>
      <c r="G1730">
        <v>406.8</v>
      </c>
      <c r="H1730">
        <v>80</v>
      </c>
      <c r="I1730">
        <v>80</v>
      </c>
      <c r="J1730">
        <v>945.5502359982994</v>
      </c>
    </row>
    <row r="1731" spans="2:10" x14ac:dyDescent="0.35">
      <c r="B1731" t="s">
        <v>5</v>
      </c>
      <c r="C1731" t="s">
        <v>59</v>
      </c>
      <c r="D1731" t="s">
        <v>80</v>
      </c>
      <c r="E1731" t="s">
        <v>84</v>
      </c>
      <c r="F1731" t="s">
        <v>69</v>
      </c>
      <c r="G1731">
        <v>455.8</v>
      </c>
      <c r="H1731">
        <v>80</v>
      </c>
      <c r="I1731">
        <v>80</v>
      </c>
      <c r="J1731">
        <v>957.99168647196132</v>
      </c>
    </row>
    <row r="1732" spans="2:10" x14ac:dyDescent="0.35">
      <c r="B1732" t="s">
        <v>10</v>
      </c>
      <c r="C1732" t="s">
        <v>59</v>
      </c>
      <c r="D1732" t="s">
        <v>80</v>
      </c>
      <c r="E1732" t="s">
        <v>84</v>
      </c>
      <c r="F1732" t="s">
        <v>69</v>
      </c>
      <c r="G1732">
        <v>63</v>
      </c>
      <c r="H1732">
        <v>80</v>
      </c>
      <c r="I1732">
        <v>80</v>
      </c>
      <c r="J1732">
        <v>257.53802480479993</v>
      </c>
    </row>
    <row r="1733" spans="2:10" x14ac:dyDescent="0.35">
      <c r="B1733" t="s">
        <v>10</v>
      </c>
      <c r="C1733" t="s">
        <v>59</v>
      </c>
      <c r="D1733" t="s">
        <v>80</v>
      </c>
      <c r="E1733" t="s">
        <v>84</v>
      </c>
      <c r="F1733" t="s">
        <v>69</v>
      </c>
      <c r="G1733">
        <v>63</v>
      </c>
      <c r="H1733">
        <v>80</v>
      </c>
      <c r="I1733">
        <v>80</v>
      </c>
      <c r="J1733">
        <v>257.53802480479999</v>
      </c>
    </row>
    <row r="1734" spans="2:10" x14ac:dyDescent="0.35">
      <c r="B1734" t="s">
        <v>10</v>
      </c>
      <c r="C1734" t="s">
        <v>59</v>
      </c>
      <c r="D1734" t="s">
        <v>80</v>
      </c>
      <c r="E1734" t="s">
        <v>84</v>
      </c>
      <c r="F1734" t="s">
        <v>69</v>
      </c>
      <c r="G1734">
        <v>40</v>
      </c>
      <c r="H1734">
        <v>80</v>
      </c>
      <c r="I1734">
        <v>80</v>
      </c>
      <c r="J1734">
        <v>213.99294814698357</v>
      </c>
    </row>
    <row r="1735" spans="2:10" x14ac:dyDescent="0.35">
      <c r="B1735" t="s">
        <v>10</v>
      </c>
      <c r="C1735" t="s">
        <v>59</v>
      </c>
      <c r="D1735" t="s">
        <v>80</v>
      </c>
      <c r="E1735" t="s">
        <v>84</v>
      </c>
      <c r="F1735" t="s">
        <v>69</v>
      </c>
      <c r="G1735">
        <v>100</v>
      </c>
      <c r="H1735">
        <v>80</v>
      </c>
      <c r="I1735">
        <v>80</v>
      </c>
      <c r="J1735">
        <v>277.4443455626589</v>
      </c>
    </row>
    <row r="1736" spans="2:10" x14ac:dyDescent="0.35">
      <c r="B1736" t="s">
        <v>10</v>
      </c>
      <c r="C1736" t="s">
        <v>59</v>
      </c>
      <c r="D1736" t="s">
        <v>80</v>
      </c>
      <c r="E1736" t="s">
        <v>84</v>
      </c>
      <c r="F1736" t="s">
        <v>69</v>
      </c>
      <c r="G1736">
        <v>50</v>
      </c>
      <c r="H1736">
        <v>80</v>
      </c>
      <c r="I1736">
        <v>80</v>
      </c>
      <c r="J1736">
        <v>213.99294814698359</v>
      </c>
    </row>
    <row r="1737" spans="2:10" x14ac:dyDescent="0.35">
      <c r="B1737" t="s">
        <v>10</v>
      </c>
      <c r="C1737" t="s">
        <v>59</v>
      </c>
      <c r="D1737" t="s">
        <v>80</v>
      </c>
      <c r="E1737" t="s">
        <v>84</v>
      </c>
      <c r="F1737" t="s">
        <v>69</v>
      </c>
      <c r="G1737">
        <v>20.2</v>
      </c>
      <c r="H1737">
        <v>80</v>
      </c>
      <c r="I1737">
        <v>80</v>
      </c>
      <c r="J1737">
        <v>213.99294814698354</v>
      </c>
    </row>
    <row r="1738" spans="2:10" x14ac:dyDescent="0.35">
      <c r="B1738" t="s">
        <v>5</v>
      </c>
      <c r="C1738" t="s">
        <v>59</v>
      </c>
      <c r="D1738" t="s">
        <v>80</v>
      </c>
      <c r="E1738" t="s">
        <v>84</v>
      </c>
      <c r="F1738" t="s">
        <v>69</v>
      </c>
      <c r="G1738">
        <v>53.3</v>
      </c>
      <c r="H1738">
        <v>80</v>
      </c>
      <c r="I1738" t="e">
        <v>#N/A</v>
      </c>
      <c r="J1738">
        <v>0</v>
      </c>
    </row>
    <row r="1739" spans="2:10" x14ac:dyDescent="0.35">
      <c r="B1739" t="s">
        <v>69</v>
      </c>
      <c r="C1739" t="s">
        <v>59</v>
      </c>
      <c r="D1739" t="s">
        <v>80</v>
      </c>
      <c r="E1739" t="s">
        <v>86</v>
      </c>
      <c r="F1739" t="s">
        <v>69</v>
      </c>
      <c r="G1739" t="e">
        <v>#N/A</v>
      </c>
      <c r="H1739" t="e">
        <v>#N/A</v>
      </c>
      <c r="I1739" t="e">
        <v>#N/A</v>
      </c>
      <c r="J1739">
        <v>0</v>
      </c>
    </row>
    <row r="1740" spans="2:10" x14ac:dyDescent="0.35">
      <c r="B1740" t="s">
        <v>69</v>
      </c>
      <c r="C1740" t="s">
        <v>59</v>
      </c>
      <c r="D1740" t="s">
        <v>80</v>
      </c>
      <c r="E1740" t="s">
        <v>87</v>
      </c>
      <c r="F1740" t="s">
        <v>69</v>
      </c>
      <c r="G1740" t="e">
        <v>#N/A</v>
      </c>
      <c r="H1740" t="e">
        <v>#N/A</v>
      </c>
      <c r="I1740" t="e">
        <v>#N/A</v>
      </c>
      <c r="J1740">
        <v>0</v>
      </c>
    </row>
    <row r="1741" spans="2:10" x14ac:dyDescent="0.35">
      <c r="B1741" t="s">
        <v>69</v>
      </c>
      <c r="C1741" t="s">
        <v>59</v>
      </c>
      <c r="D1741" t="s">
        <v>80</v>
      </c>
      <c r="E1741" t="s">
        <v>88</v>
      </c>
      <c r="F1741" t="s">
        <v>69</v>
      </c>
      <c r="G1741" t="e">
        <v>#N/A</v>
      </c>
      <c r="H1741" t="e">
        <v>#N/A</v>
      </c>
      <c r="I1741" t="e">
        <v>#N/A</v>
      </c>
      <c r="J1741">
        <v>0</v>
      </c>
    </row>
    <row r="1742" spans="2:10" x14ac:dyDescent="0.35">
      <c r="B1742" t="s">
        <v>69</v>
      </c>
      <c r="C1742" t="s">
        <v>59</v>
      </c>
      <c r="D1742" t="s">
        <v>80</v>
      </c>
      <c r="E1742" t="s">
        <v>89</v>
      </c>
      <c r="F1742" t="s">
        <v>69</v>
      </c>
      <c r="G1742" t="e">
        <v>#N/A</v>
      </c>
      <c r="H1742" t="e">
        <v>#N/A</v>
      </c>
      <c r="I1742" t="e">
        <v>#N/A</v>
      </c>
      <c r="J1742">
        <v>0</v>
      </c>
    </row>
    <row r="1743" spans="2:10" x14ac:dyDescent="0.35">
      <c r="B1743" t="s">
        <v>69</v>
      </c>
      <c r="C1743" t="s">
        <v>59</v>
      </c>
      <c r="D1743" t="s">
        <v>80</v>
      </c>
      <c r="E1743" t="s">
        <v>90</v>
      </c>
      <c r="F1743" t="s">
        <v>69</v>
      </c>
      <c r="G1743" t="e">
        <v>#N/A</v>
      </c>
      <c r="H1743" t="e">
        <v>#N/A</v>
      </c>
      <c r="I1743" t="e">
        <v>#N/A</v>
      </c>
      <c r="J1743">
        <v>0</v>
      </c>
    </row>
    <row r="1744" spans="2:10" x14ac:dyDescent="0.35">
      <c r="B1744" t="s">
        <v>69</v>
      </c>
      <c r="C1744" t="s">
        <v>59</v>
      </c>
      <c r="D1744" t="s">
        <v>80</v>
      </c>
      <c r="E1744" t="s">
        <v>91</v>
      </c>
      <c r="F1744" t="s">
        <v>69</v>
      </c>
      <c r="G1744" t="e">
        <v>#N/A</v>
      </c>
      <c r="H1744">
        <v>10</v>
      </c>
      <c r="I1744" t="e">
        <v>#N/A</v>
      </c>
      <c r="J1744">
        <v>0</v>
      </c>
    </row>
    <row r="1745" spans="2:10" x14ac:dyDescent="0.35">
      <c r="B1745" t="s">
        <v>69</v>
      </c>
      <c r="C1745" t="s">
        <v>59</v>
      </c>
      <c r="D1745" t="s">
        <v>80</v>
      </c>
      <c r="E1745" t="s">
        <v>92</v>
      </c>
      <c r="F1745" t="s">
        <v>69</v>
      </c>
      <c r="G1745" t="e">
        <v>#N/A</v>
      </c>
      <c r="H1745">
        <v>10</v>
      </c>
      <c r="I1745" t="e">
        <v>#N/A</v>
      </c>
      <c r="J1745">
        <v>0</v>
      </c>
    </row>
    <row r="1746" spans="2:10" x14ac:dyDescent="0.35">
      <c r="B1746" t="s">
        <v>69</v>
      </c>
      <c r="C1746" t="s">
        <v>59</v>
      </c>
      <c r="D1746" t="s">
        <v>80</v>
      </c>
      <c r="E1746" t="s">
        <v>93</v>
      </c>
      <c r="F1746" t="s">
        <v>69</v>
      </c>
      <c r="G1746" t="e">
        <v>#N/A</v>
      </c>
      <c r="H1746" t="e">
        <v>#N/A</v>
      </c>
      <c r="I1746" t="e">
        <v>#N/A</v>
      </c>
      <c r="J1746">
        <v>0</v>
      </c>
    </row>
    <row r="1747" spans="2:10" x14ac:dyDescent="0.35">
      <c r="B1747" t="s">
        <v>69</v>
      </c>
      <c r="C1747" t="s">
        <v>59</v>
      </c>
      <c r="D1747" t="s">
        <v>80</v>
      </c>
      <c r="E1747" t="s">
        <v>94</v>
      </c>
      <c r="F1747" t="s">
        <v>69</v>
      </c>
      <c r="G1747" t="e">
        <v>#N/A</v>
      </c>
      <c r="H1747" t="e">
        <v>#N/A</v>
      </c>
      <c r="I1747" t="e">
        <v>#N/A</v>
      </c>
      <c r="J1747">
        <v>0</v>
      </c>
    </row>
    <row r="1748" spans="2:10" x14ac:dyDescent="0.35">
      <c r="B1748" t="s">
        <v>69</v>
      </c>
      <c r="C1748" t="s">
        <v>59</v>
      </c>
      <c r="D1748" t="s">
        <v>80</v>
      </c>
      <c r="E1748" t="s">
        <v>95</v>
      </c>
      <c r="F1748" t="s">
        <v>69</v>
      </c>
      <c r="G1748" t="e">
        <v>#N/A</v>
      </c>
      <c r="H1748" t="e">
        <v>#N/A</v>
      </c>
      <c r="I1748" t="e">
        <v>#N/A</v>
      </c>
      <c r="J1748">
        <v>0</v>
      </c>
    </row>
    <row r="1749" spans="2:10" x14ac:dyDescent="0.35">
      <c r="B1749" t="s">
        <v>69</v>
      </c>
      <c r="C1749" t="s">
        <v>59</v>
      </c>
      <c r="D1749" t="s">
        <v>80</v>
      </c>
      <c r="E1749" t="s">
        <v>96</v>
      </c>
      <c r="F1749" t="s">
        <v>69</v>
      </c>
      <c r="G1749" t="e">
        <v>#N/A</v>
      </c>
      <c r="H1749" t="e">
        <v>#N/A</v>
      </c>
      <c r="I1749" t="e">
        <v>#N/A</v>
      </c>
      <c r="J1749">
        <v>0</v>
      </c>
    </row>
    <row r="1750" spans="2:10" x14ac:dyDescent="0.35">
      <c r="B1750" t="s">
        <v>69</v>
      </c>
      <c r="C1750" t="s">
        <v>59</v>
      </c>
      <c r="D1750" t="s">
        <v>80</v>
      </c>
      <c r="E1750" t="s">
        <v>97</v>
      </c>
      <c r="F1750" t="s">
        <v>69</v>
      </c>
      <c r="G1750" t="e">
        <v>#N/A</v>
      </c>
      <c r="H1750">
        <v>10</v>
      </c>
      <c r="I1750" t="e">
        <v>#N/A</v>
      </c>
      <c r="J1750">
        <v>0</v>
      </c>
    </row>
    <row r="1751" spans="2:10" x14ac:dyDescent="0.35">
      <c r="B1751" t="s">
        <v>69</v>
      </c>
      <c r="C1751" t="s">
        <v>59</v>
      </c>
      <c r="D1751" t="s">
        <v>80</v>
      </c>
      <c r="E1751" t="s">
        <v>98</v>
      </c>
      <c r="F1751" t="s">
        <v>69</v>
      </c>
      <c r="G1751" t="e">
        <v>#N/A</v>
      </c>
      <c r="H1751" t="e">
        <v>#N/A</v>
      </c>
      <c r="I1751" t="e">
        <v>#N/A</v>
      </c>
      <c r="J1751">
        <v>0</v>
      </c>
    </row>
    <row r="1752" spans="2:10" x14ac:dyDescent="0.35">
      <c r="B1752" t="s">
        <v>69</v>
      </c>
      <c r="C1752" t="s">
        <v>59</v>
      </c>
      <c r="D1752" t="s">
        <v>80</v>
      </c>
      <c r="E1752" t="s">
        <v>99</v>
      </c>
      <c r="F1752" t="s">
        <v>69</v>
      </c>
      <c r="G1752" t="e">
        <v>#N/A</v>
      </c>
      <c r="H1752">
        <v>10</v>
      </c>
      <c r="I1752" t="e">
        <v>#N/A</v>
      </c>
      <c r="J1752">
        <v>0</v>
      </c>
    </row>
    <row r="1753" spans="2:10" x14ac:dyDescent="0.35">
      <c r="B1753" t="s">
        <v>69</v>
      </c>
      <c r="C1753" t="s">
        <v>59</v>
      </c>
      <c r="D1753" t="s">
        <v>80</v>
      </c>
      <c r="E1753" t="s">
        <v>100</v>
      </c>
      <c r="F1753" t="s">
        <v>69</v>
      </c>
      <c r="G1753" t="e">
        <v>#N/A</v>
      </c>
      <c r="H1753">
        <v>10</v>
      </c>
      <c r="I1753" t="e">
        <v>#N/A</v>
      </c>
      <c r="J1753">
        <v>0</v>
      </c>
    </row>
    <row r="1754" spans="2:10" x14ac:dyDescent="0.35">
      <c r="B1754" t="s">
        <v>69</v>
      </c>
      <c r="C1754" t="s">
        <v>59</v>
      </c>
      <c r="D1754" t="s">
        <v>80</v>
      </c>
      <c r="E1754" t="s">
        <v>101</v>
      </c>
      <c r="F1754" t="s">
        <v>69</v>
      </c>
      <c r="G1754" t="e">
        <v>#N/A</v>
      </c>
      <c r="H1754">
        <v>10</v>
      </c>
      <c r="I1754" t="e">
        <v>#N/A</v>
      </c>
      <c r="J1754">
        <v>0</v>
      </c>
    </row>
    <row r="1755" spans="2:10" x14ac:dyDescent="0.35">
      <c r="B1755" t="s">
        <v>5</v>
      </c>
      <c r="C1755" t="s">
        <v>59</v>
      </c>
      <c r="D1755" t="s">
        <v>80</v>
      </c>
      <c r="E1755" t="s">
        <v>84</v>
      </c>
      <c r="F1755" t="s">
        <v>69</v>
      </c>
      <c r="G1755">
        <v>140</v>
      </c>
      <c r="H1755">
        <v>80</v>
      </c>
      <c r="I1755">
        <v>80</v>
      </c>
      <c r="J1755">
        <v>522.54091989379708</v>
      </c>
    </row>
    <row r="1756" spans="2:10" x14ac:dyDescent="0.35">
      <c r="B1756" t="s">
        <v>5</v>
      </c>
      <c r="C1756" t="s">
        <v>59</v>
      </c>
      <c r="D1756" t="s">
        <v>80</v>
      </c>
      <c r="E1756" t="s">
        <v>84</v>
      </c>
      <c r="F1756" t="s">
        <v>69</v>
      </c>
      <c r="G1756">
        <v>140</v>
      </c>
      <c r="H1756">
        <v>80</v>
      </c>
      <c r="I1756">
        <v>80</v>
      </c>
      <c r="J1756">
        <v>522.54091989379697</v>
      </c>
    </row>
    <row r="1757" spans="2:10" x14ac:dyDescent="0.35">
      <c r="B1757" t="s">
        <v>5</v>
      </c>
      <c r="C1757" t="s">
        <v>59</v>
      </c>
      <c r="D1757" t="s">
        <v>80</v>
      </c>
      <c r="E1757" t="s">
        <v>84</v>
      </c>
      <c r="F1757" t="s">
        <v>69</v>
      </c>
      <c r="G1757">
        <v>500</v>
      </c>
      <c r="H1757">
        <v>80</v>
      </c>
      <c r="I1757">
        <v>80</v>
      </c>
      <c r="J1757">
        <v>1149.5900237663536</v>
      </c>
    </row>
    <row r="1758" spans="2:10" x14ac:dyDescent="0.35">
      <c r="B1758" t="s">
        <v>5</v>
      </c>
      <c r="C1758" t="s">
        <v>59</v>
      </c>
      <c r="D1758" t="s">
        <v>80</v>
      </c>
      <c r="E1758" t="s">
        <v>84</v>
      </c>
      <c r="F1758" t="s">
        <v>69</v>
      </c>
      <c r="G1758">
        <v>160</v>
      </c>
      <c r="H1758">
        <v>80</v>
      </c>
      <c r="I1758">
        <v>80</v>
      </c>
      <c r="J1758">
        <v>670.59418053037291</v>
      </c>
    </row>
    <row r="1759" spans="2:10" x14ac:dyDescent="0.35">
      <c r="B1759" t="s">
        <v>5</v>
      </c>
      <c r="C1759" t="s">
        <v>59</v>
      </c>
      <c r="D1759" t="s">
        <v>80</v>
      </c>
      <c r="E1759" t="s">
        <v>84</v>
      </c>
      <c r="F1759" t="s">
        <v>69</v>
      </c>
      <c r="G1759">
        <v>180</v>
      </c>
      <c r="H1759">
        <v>80</v>
      </c>
      <c r="I1759">
        <v>80</v>
      </c>
      <c r="J1759">
        <v>661.88516519880977</v>
      </c>
    </row>
    <row r="1760" spans="2:10" x14ac:dyDescent="0.35">
      <c r="B1760" t="s">
        <v>10</v>
      </c>
      <c r="C1760" t="s">
        <v>59</v>
      </c>
      <c r="D1760" t="s">
        <v>80</v>
      </c>
      <c r="E1760" t="s">
        <v>84</v>
      </c>
      <c r="F1760" t="s">
        <v>69</v>
      </c>
      <c r="G1760">
        <v>32</v>
      </c>
      <c r="H1760">
        <v>80</v>
      </c>
      <c r="I1760">
        <v>80</v>
      </c>
      <c r="J1760">
        <v>213.99294814698354</v>
      </c>
    </row>
    <row r="1761" spans="2:10" x14ac:dyDescent="0.35">
      <c r="B1761" t="s">
        <v>5</v>
      </c>
      <c r="C1761" t="s">
        <v>59</v>
      </c>
      <c r="D1761" t="s">
        <v>80</v>
      </c>
      <c r="E1761" t="s">
        <v>84</v>
      </c>
      <c r="F1761" t="s">
        <v>69</v>
      </c>
      <c r="G1761">
        <v>75</v>
      </c>
      <c r="H1761">
        <v>80</v>
      </c>
      <c r="I1761">
        <v>124</v>
      </c>
      <c r="J1761">
        <v>262.51460499426469</v>
      </c>
    </row>
    <row r="1762" spans="2:10" x14ac:dyDescent="0.35">
      <c r="B1762" t="s">
        <v>10</v>
      </c>
      <c r="C1762" t="s">
        <v>59</v>
      </c>
      <c r="D1762" t="s">
        <v>80</v>
      </c>
      <c r="E1762" t="s">
        <v>84</v>
      </c>
      <c r="F1762" t="s">
        <v>69</v>
      </c>
      <c r="G1762">
        <v>63</v>
      </c>
      <c r="H1762">
        <v>80</v>
      </c>
      <c r="I1762">
        <v>80</v>
      </c>
      <c r="J1762">
        <v>257.53802480480005</v>
      </c>
    </row>
    <row r="1763" spans="2:10" x14ac:dyDescent="0.35">
      <c r="B1763" t="s">
        <v>10</v>
      </c>
      <c r="C1763" t="s">
        <v>59</v>
      </c>
      <c r="D1763" t="s">
        <v>80</v>
      </c>
      <c r="E1763" t="s">
        <v>84</v>
      </c>
      <c r="F1763" t="s">
        <v>69</v>
      </c>
      <c r="G1763">
        <v>20</v>
      </c>
      <c r="H1763">
        <v>80</v>
      </c>
      <c r="I1763">
        <v>124</v>
      </c>
      <c r="J1763">
        <v>207.77222291015264</v>
      </c>
    </row>
    <row r="1764" spans="2:10" x14ac:dyDescent="0.35">
      <c r="B1764" t="s">
        <v>69</v>
      </c>
      <c r="C1764" t="s">
        <v>59</v>
      </c>
      <c r="D1764" t="s">
        <v>80</v>
      </c>
      <c r="E1764" t="s">
        <v>102</v>
      </c>
      <c r="F1764" t="s">
        <v>69</v>
      </c>
      <c r="G1764" t="e">
        <v>#N/A</v>
      </c>
      <c r="H1764">
        <v>10</v>
      </c>
      <c r="I1764" t="e">
        <v>#N/A</v>
      </c>
      <c r="J1764">
        <v>0</v>
      </c>
    </row>
    <row r="1765" spans="2:10" x14ac:dyDescent="0.35">
      <c r="B1765" t="s">
        <v>5</v>
      </c>
      <c r="C1765" t="s">
        <v>59</v>
      </c>
      <c r="D1765" t="s">
        <v>80</v>
      </c>
      <c r="E1765" t="s">
        <v>84</v>
      </c>
      <c r="F1765" t="s">
        <v>69</v>
      </c>
      <c r="G1765">
        <v>315</v>
      </c>
      <c r="H1765">
        <v>80</v>
      </c>
      <c r="I1765" t="e">
        <v>#N/A</v>
      </c>
      <c r="J1765">
        <v>0</v>
      </c>
    </row>
    <row r="1766" spans="2:10" x14ac:dyDescent="0.35">
      <c r="B1766" t="s">
        <v>5</v>
      </c>
      <c r="C1766" t="s">
        <v>59</v>
      </c>
      <c r="D1766" t="s">
        <v>80</v>
      </c>
      <c r="E1766" t="s">
        <v>84</v>
      </c>
      <c r="F1766" t="s">
        <v>69</v>
      </c>
      <c r="G1766">
        <v>335</v>
      </c>
      <c r="H1766">
        <v>80</v>
      </c>
      <c r="I1766" t="e">
        <v>#N/A</v>
      </c>
      <c r="J1766">
        <v>0</v>
      </c>
    </row>
    <row r="1767" spans="2:10" x14ac:dyDescent="0.35">
      <c r="B1767" t="s">
        <v>5</v>
      </c>
      <c r="C1767" t="s">
        <v>59</v>
      </c>
      <c r="D1767" t="s">
        <v>80</v>
      </c>
      <c r="E1767" t="s">
        <v>84</v>
      </c>
      <c r="F1767" t="s">
        <v>69</v>
      </c>
      <c r="G1767">
        <v>560</v>
      </c>
      <c r="H1767">
        <v>80</v>
      </c>
      <c r="I1767" t="e">
        <v>#N/A</v>
      </c>
      <c r="J1767">
        <v>0</v>
      </c>
    </row>
    <row r="1768" spans="2:10" x14ac:dyDescent="0.35">
      <c r="B1768" t="s">
        <v>82</v>
      </c>
      <c r="C1768" t="s">
        <v>59</v>
      </c>
      <c r="D1768" t="s">
        <v>80</v>
      </c>
      <c r="E1768" t="s">
        <v>83</v>
      </c>
      <c r="G1768" t="e">
        <v>#N/A</v>
      </c>
      <c r="H1768">
        <v>100</v>
      </c>
      <c r="I1768" t="e">
        <v>#N/A</v>
      </c>
      <c r="J1768">
        <v>0</v>
      </c>
    </row>
    <row r="1769" spans="2:10" x14ac:dyDescent="0.35">
      <c r="B1769" t="s">
        <v>5</v>
      </c>
      <c r="C1769" t="s">
        <v>59</v>
      </c>
      <c r="D1769" t="s">
        <v>80</v>
      </c>
      <c r="E1769" t="s">
        <v>84</v>
      </c>
      <c r="G1769">
        <v>560</v>
      </c>
      <c r="H1769">
        <v>80</v>
      </c>
      <c r="I1769" t="e">
        <v>#N/A</v>
      </c>
      <c r="J1769">
        <v>0</v>
      </c>
    </row>
    <row r="1770" spans="2:10" x14ac:dyDescent="0.35">
      <c r="B1770" t="s">
        <v>5</v>
      </c>
      <c r="C1770" t="s">
        <v>59</v>
      </c>
      <c r="D1770" t="s">
        <v>80</v>
      </c>
      <c r="E1770" t="s">
        <v>84</v>
      </c>
      <c r="G1770">
        <v>457.2</v>
      </c>
      <c r="H1770" t="e">
        <v>#N/A</v>
      </c>
      <c r="I1770" t="e">
        <v>#N/A</v>
      </c>
      <c r="J1770">
        <v>0</v>
      </c>
    </row>
    <row r="1771" spans="2:10" x14ac:dyDescent="0.35">
      <c r="B1771" t="s">
        <v>5</v>
      </c>
      <c r="C1771" t="s">
        <v>59</v>
      </c>
      <c r="D1771" t="s">
        <v>80</v>
      </c>
      <c r="E1771" t="s">
        <v>84</v>
      </c>
      <c r="G1771">
        <v>110</v>
      </c>
      <c r="H1771">
        <v>80</v>
      </c>
      <c r="I1771" t="e">
        <v>#N/A</v>
      </c>
      <c r="J1771">
        <v>0</v>
      </c>
    </row>
    <row r="1772" spans="2:10" x14ac:dyDescent="0.35">
      <c r="B1772" t="s">
        <v>5</v>
      </c>
      <c r="C1772" t="s">
        <v>59</v>
      </c>
      <c r="D1772" t="s">
        <v>80</v>
      </c>
      <c r="E1772" t="s">
        <v>84</v>
      </c>
      <c r="G1772">
        <v>63</v>
      </c>
      <c r="H1772">
        <v>80</v>
      </c>
      <c r="I1772" t="e">
        <v>#N/A</v>
      </c>
      <c r="J1772">
        <v>0</v>
      </c>
    </row>
    <row r="1773" spans="2:10" x14ac:dyDescent="0.35">
      <c r="B1773" t="s">
        <v>5</v>
      </c>
      <c r="C1773" t="s">
        <v>59</v>
      </c>
      <c r="D1773" t="s">
        <v>80</v>
      </c>
      <c r="E1773" t="s">
        <v>84</v>
      </c>
      <c r="G1773">
        <v>125</v>
      </c>
      <c r="H1773">
        <v>80</v>
      </c>
      <c r="I1773" t="e">
        <v>#N/A</v>
      </c>
      <c r="J1773">
        <v>0</v>
      </c>
    </row>
    <row r="1774" spans="2:10" x14ac:dyDescent="0.35">
      <c r="B1774" t="s">
        <v>5</v>
      </c>
      <c r="C1774" t="s">
        <v>59</v>
      </c>
      <c r="D1774" t="s">
        <v>80</v>
      </c>
      <c r="E1774" t="s">
        <v>84</v>
      </c>
      <c r="G1774">
        <v>180</v>
      </c>
      <c r="H1774">
        <v>80</v>
      </c>
      <c r="I1774" t="e">
        <v>#N/A</v>
      </c>
      <c r="J1774">
        <v>0</v>
      </c>
    </row>
    <row r="1775" spans="2:10" x14ac:dyDescent="0.35">
      <c r="B1775" t="s">
        <v>5</v>
      </c>
      <c r="C1775" t="s">
        <v>59</v>
      </c>
      <c r="D1775" t="s">
        <v>80</v>
      </c>
      <c r="E1775" t="s">
        <v>84</v>
      </c>
      <c r="G1775">
        <v>50</v>
      </c>
      <c r="H1775">
        <v>80</v>
      </c>
      <c r="I1775" t="e">
        <v>#N/A</v>
      </c>
      <c r="J1775">
        <v>0</v>
      </c>
    </row>
    <row r="1776" spans="2:10" x14ac:dyDescent="0.35">
      <c r="B1776" t="s">
        <v>5</v>
      </c>
      <c r="C1776" t="s">
        <v>59</v>
      </c>
      <c r="D1776" t="s">
        <v>80</v>
      </c>
      <c r="E1776" t="s">
        <v>84</v>
      </c>
      <c r="G1776">
        <v>100</v>
      </c>
      <c r="H1776">
        <v>80</v>
      </c>
      <c r="I1776" t="e">
        <v>#N/A</v>
      </c>
      <c r="J1776">
        <v>0</v>
      </c>
    </row>
    <row r="1777" spans="2:10" x14ac:dyDescent="0.35">
      <c r="B1777" t="s">
        <v>5</v>
      </c>
      <c r="C1777" t="s">
        <v>59</v>
      </c>
      <c r="D1777" t="s">
        <v>80</v>
      </c>
      <c r="E1777" t="s">
        <v>84</v>
      </c>
      <c r="G1777">
        <v>250</v>
      </c>
      <c r="H1777">
        <v>80</v>
      </c>
      <c r="I1777" t="e">
        <v>#N/A</v>
      </c>
      <c r="J1777">
        <v>0</v>
      </c>
    </row>
    <row r="1778" spans="2:10" x14ac:dyDescent="0.35">
      <c r="B1778" t="s">
        <v>5</v>
      </c>
      <c r="C1778" t="s">
        <v>59</v>
      </c>
      <c r="D1778" t="s">
        <v>80</v>
      </c>
      <c r="E1778" t="s">
        <v>84</v>
      </c>
      <c r="G1778">
        <v>225</v>
      </c>
      <c r="H1778">
        <v>80</v>
      </c>
      <c r="I1778" t="e">
        <v>#N/A</v>
      </c>
      <c r="J1778">
        <v>0</v>
      </c>
    </row>
    <row r="1779" spans="2:10" x14ac:dyDescent="0.35">
      <c r="B1779" t="s">
        <v>5</v>
      </c>
      <c r="C1779" t="s">
        <v>59</v>
      </c>
      <c r="D1779" t="s">
        <v>80</v>
      </c>
      <c r="E1779" t="s">
        <v>84</v>
      </c>
      <c r="G1779">
        <v>40</v>
      </c>
      <c r="H1779">
        <v>80</v>
      </c>
      <c r="I1779" t="e">
        <v>#N/A</v>
      </c>
      <c r="J1779">
        <v>0</v>
      </c>
    </row>
    <row r="1780" spans="2:10" x14ac:dyDescent="0.35">
      <c r="B1780" t="s">
        <v>5</v>
      </c>
      <c r="C1780" t="s">
        <v>59</v>
      </c>
      <c r="D1780" t="s">
        <v>80</v>
      </c>
      <c r="E1780" t="s">
        <v>84</v>
      </c>
      <c r="G1780">
        <v>0</v>
      </c>
      <c r="H1780">
        <v>80</v>
      </c>
      <c r="I1780" t="e">
        <v>#N/A</v>
      </c>
      <c r="J1780">
        <v>0</v>
      </c>
    </row>
    <row r="1781" spans="2:10" x14ac:dyDescent="0.35">
      <c r="B1781" t="s">
        <v>5</v>
      </c>
      <c r="C1781" t="s">
        <v>59</v>
      </c>
      <c r="D1781" t="s">
        <v>80</v>
      </c>
      <c r="E1781" t="s">
        <v>84</v>
      </c>
      <c r="G1781">
        <v>200</v>
      </c>
      <c r="H1781">
        <v>80</v>
      </c>
      <c r="I1781" t="e">
        <v>#N/A</v>
      </c>
      <c r="J1781">
        <v>0</v>
      </c>
    </row>
    <row r="1782" spans="2:10" x14ac:dyDescent="0.35">
      <c r="B1782" t="s">
        <v>5</v>
      </c>
      <c r="C1782" t="s">
        <v>59</v>
      </c>
      <c r="D1782" t="s">
        <v>80</v>
      </c>
      <c r="E1782" t="s">
        <v>84</v>
      </c>
      <c r="G1782">
        <v>90</v>
      </c>
      <c r="H1782">
        <v>80</v>
      </c>
      <c r="I1782" t="e">
        <v>#N/A</v>
      </c>
      <c r="J1782">
        <v>0</v>
      </c>
    </row>
    <row r="1783" spans="2:10" x14ac:dyDescent="0.35">
      <c r="B1783" t="s">
        <v>5</v>
      </c>
      <c r="C1783" t="s">
        <v>59</v>
      </c>
      <c r="D1783" t="s">
        <v>80</v>
      </c>
      <c r="E1783" t="s">
        <v>84</v>
      </c>
      <c r="G1783">
        <v>75</v>
      </c>
      <c r="H1783">
        <v>80</v>
      </c>
      <c r="I1783" t="e">
        <v>#N/A</v>
      </c>
      <c r="J1783">
        <v>0</v>
      </c>
    </row>
    <row r="1784" spans="2:10" x14ac:dyDescent="0.35">
      <c r="B1784" t="s">
        <v>23</v>
      </c>
      <c r="C1784" t="s">
        <v>59</v>
      </c>
      <c r="D1784" t="s">
        <v>80</v>
      </c>
      <c r="E1784" t="s">
        <v>81</v>
      </c>
      <c r="G1784" t="e">
        <v>#N/A</v>
      </c>
      <c r="H1784">
        <v>70</v>
      </c>
      <c r="I1784" t="e">
        <v>#N/A</v>
      </c>
      <c r="J1784">
        <v>0</v>
      </c>
    </row>
    <row r="1785" spans="2:10" x14ac:dyDescent="0.35">
      <c r="B1785" t="s">
        <v>10</v>
      </c>
      <c r="C1785" t="s">
        <v>59</v>
      </c>
      <c r="D1785" t="s">
        <v>80</v>
      </c>
      <c r="E1785" t="s">
        <v>84</v>
      </c>
      <c r="G1785">
        <v>25</v>
      </c>
      <c r="H1785">
        <v>80</v>
      </c>
      <c r="I1785" t="e">
        <v>#N/A</v>
      </c>
      <c r="J1785">
        <v>0</v>
      </c>
    </row>
    <row r="1786" spans="2:10" x14ac:dyDescent="0.35">
      <c r="B1786" t="s">
        <v>10</v>
      </c>
      <c r="C1786" t="s">
        <v>59</v>
      </c>
      <c r="D1786" t="s">
        <v>80</v>
      </c>
      <c r="E1786" t="s">
        <v>84</v>
      </c>
      <c r="G1786">
        <v>0</v>
      </c>
      <c r="H1786">
        <v>80</v>
      </c>
      <c r="I1786" t="e">
        <v>#N/A</v>
      </c>
      <c r="J1786">
        <v>0</v>
      </c>
    </row>
    <row r="1787" spans="2:10" x14ac:dyDescent="0.35">
      <c r="B1787" t="s">
        <v>10</v>
      </c>
      <c r="C1787" t="s">
        <v>59</v>
      </c>
      <c r="D1787" t="s">
        <v>80</v>
      </c>
      <c r="E1787" t="s">
        <v>84</v>
      </c>
      <c r="G1787">
        <v>20</v>
      </c>
      <c r="H1787">
        <v>80</v>
      </c>
      <c r="I1787" t="e">
        <v>#N/A</v>
      </c>
      <c r="J1787">
        <v>0</v>
      </c>
    </row>
    <row r="1788" spans="2:10" x14ac:dyDescent="0.35">
      <c r="B1788" t="s">
        <v>10</v>
      </c>
      <c r="C1788" t="s">
        <v>59</v>
      </c>
      <c r="D1788" t="s">
        <v>80</v>
      </c>
      <c r="E1788" t="s">
        <v>84</v>
      </c>
      <c r="G1788">
        <v>15</v>
      </c>
      <c r="H1788">
        <v>80</v>
      </c>
      <c r="I1788" t="e">
        <v>#N/A</v>
      </c>
      <c r="J1788">
        <v>0</v>
      </c>
    </row>
    <row r="1789" spans="2:10" x14ac:dyDescent="0.35">
      <c r="B1789" t="s">
        <v>10</v>
      </c>
      <c r="C1789" t="s">
        <v>59</v>
      </c>
      <c r="D1789" t="s">
        <v>80</v>
      </c>
      <c r="E1789" t="s">
        <v>84</v>
      </c>
      <c r="G1789">
        <v>32</v>
      </c>
      <c r="H1789">
        <v>80</v>
      </c>
      <c r="I1789" t="e">
        <v>#N/A</v>
      </c>
      <c r="J1789">
        <v>0</v>
      </c>
    </row>
    <row r="1790" spans="2:10" x14ac:dyDescent="0.35">
      <c r="B1790" t="s">
        <v>10</v>
      </c>
      <c r="C1790" t="s">
        <v>59</v>
      </c>
      <c r="D1790" t="s">
        <v>80</v>
      </c>
      <c r="E1790" t="s">
        <v>84</v>
      </c>
      <c r="G1790">
        <v>50</v>
      </c>
      <c r="H1790">
        <v>80</v>
      </c>
      <c r="I1790" t="e">
        <v>#N/A</v>
      </c>
      <c r="J1790">
        <v>0</v>
      </c>
    </row>
    <row r="1791" spans="2:10" x14ac:dyDescent="0.35">
      <c r="B1791" t="s">
        <v>10</v>
      </c>
      <c r="C1791" t="s">
        <v>59</v>
      </c>
      <c r="D1791" t="s">
        <v>80</v>
      </c>
      <c r="E1791" t="s">
        <v>84</v>
      </c>
      <c r="G1791">
        <v>63</v>
      </c>
      <c r="H1791">
        <v>80</v>
      </c>
      <c r="I1791" t="e">
        <v>#N/A</v>
      </c>
      <c r="J1791">
        <v>0</v>
      </c>
    </row>
    <row r="1792" spans="2:10" x14ac:dyDescent="0.35">
      <c r="B1792" t="s">
        <v>10</v>
      </c>
      <c r="C1792" t="s">
        <v>59</v>
      </c>
      <c r="D1792" t="s">
        <v>80</v>
      </c>
      <c r="E1792" t="s">
        <v>84</v>
      </c>
      <c r="G1792">
        <v>180</v>
      </c>
      <c r="H1792">
        <v>80</v>
      </c>
      <c r="I1792" t="e">
        <v>#N/A</v>
      </c>
      <c r="J1792">
        <v>0</v>
      </c>
    </row>
    <row r="1793" spans="2:10" x14ac:dyDescent="0.35">
      <c r="B1793" t="s">
        <v>27</v>
      </c>
      <c r="C1793" t="s">
        <v>59</v>
      </c>
      <c r="D1793" t="s">
        <v>80</v>
      </c>
      <c r="E1793" t="s">
        <v>62</v>
      </c>
      <c r="G1793" t="e">
        <v>#N/A</v>
      </c>
      <c r="H1793">
        <v>30</v>
      </c>
      <c r="I1793" t="e">
        <v>#N/A</v>
      </c>
      <c r="J1793">
        <v>0</v>
      </c>
    </row>
    <row r="1794" spans="2:10" x14ac:dyDescent="0.35">
      <c r="B1794" t="s">
        <v>20</v>
      </c>
      <c r="C1794" t="s">
        <v>59</v>
      </c>
      <c r="D1794" t="s">
        <v>80</v>
      </c>
      <c r="E1794" t="s">
        <v>85</v>
      </c>
      <c r="G1794" t="e">
        <v>#N/A</v>
      </c>
      <c r="H1794">
        <v>25</v>
      </c>
      <c r="I1794" t="e">
        <v>#N/A</v>
      </c>
      <c r="J1794">
        <v>0</v>
      </c>
    </row>
    <row r="1795" spans="2:10" x14ac:dyDescent="0.35">
      <c r="B1795" t="s">
        <v>25</v>
      </c>
      <c r="C1795" t="s">
        <v>59</v>
      </c>
      <c r="D1795" t="s">
        <v>80</v>
      </c>
      <c r="E1795" t="s">
        <v>76</v>
      </c>
      <c r="G1795" t="e">
        <v>#N/A</v>
      </c>
      <c r="H1795">
        <v>20</v>
      </c>
      <c r="I1795" t="e">
        <v>#N/A</v>
      </c>
      <c r="J1795">
        <v>0</v>
      </c>
    </row>
    <row r="1796" spans="2:10" x14ac:dyDescent="0.35">
      <c r="B1796" t="s">
        <v>69</v>
      </c>
      <c r="C1796" t="s">
        <v>59</v>
      </c>
      <c r="D1796" t="s">
        <v>80</v>
      </c>
      <c r="E1796" t="s">
        <v>69</v>
      </c>
      <c r="G1796" t="e">
        <v>#N/A</v>
      </c>
      <c r="H1796" t="e">
        <v>#N/A</v>
      </c>
      <c r="I1796" t="e">
        <v>#N/A</v>
      </c>
      <c r="J1796">
        <v>0</v>
      </c>
    </row>
    <row r="1797" spans="2:10" x14ac:dyDescent="0.35">
      <c r="B1797" t="s">
        <v>5</v>
      </c>
      <c r="C1797" t="s">
        <v>59</v>
      </c>
      <c r="D1797" t="s">
        <v>80</v>
      </c>
      <c r="E1797" t="s">
        <v>84</v>
      </c>
      <c r="F1797" t="s">
        <v>69</v>
      </c>
      <c r="G1797">
        <v>457.2</v>
      </c>
      <c r="H1797" t="e">
        <v>#N/A</v>
      </c>
      <c r="I1797" t="e">
        <v>#N/A</v>
      </c>
      <c r="J1797">
        <v>0</v>
      </c>
    </row>
    <row r="1798" spans="2:10" x14ac:dyDescent="0.35">
      <c r="B1798" t="s">
        <v>31</v>
      </c>
      <c r="C1798" t="s">
        <v>59</v>
      </c>
      <c r="D1798" t="s">
        <v>103</v>
      </c>
      <c r="E1798" t="s">
        <v>63</v>
      </c>
      <c r="F1798" t="s">
        <v>69</v>
      </c>
      <c r="G1798" t="e">
        <v>#N/A</v>
      </c>
      <c r="H1798">
        <v>80</v>
      </c>
      <c r="I1798">
        <v>94</v>
      </c>
      <c r="J1798">
        <v>7000.8041815295146</v>
      </c>
    </row>
    <row r="1799" spans="2:10" x14ac:dyDescent="0.35">
      <c r="B1799" t="s">
        <v>31</v>
      </c>
      <c r="C1799" t="s">
        <v>59</v>
      </c>
      <c r="D1799" t="s">
        <v>103</v>
      </c>
      <c r="E1799" t="s">
        <v>63</v>
      </c>
      <c r="F1799" t="s">
        <v>69</v>
      </c>
      <c r="G1799" t="e">
        <v>#N/A</v>
      </c>
      <c r="H1799">
        <v>80</v>
      </c>
      <c r="I1799">
        <v>84</v>
      </c>
      <c r="J1799">
        <v>7000.8041815295146</v>
      </c>
    </row>
    <row r="1800" spans="2:10" x14ac:dyDescent="0.35">
      <c r="B1800" t="s">
        <v>31</v>
      </c>
      <c r="C1800" t="s">
        <v>59</v>
      </c>
      <c r="D1800" t="s">
        <v>103</v>
      </c>
      <c r="E1800" t="s">
        <v>63</v>
      </c>
      <c r="F1800" t="s">
        <v>69</v>
      </c>
      <c r="G1800" t="e">
        <v>#N/A</v>
      </c>
      <c r="H1800">
        <v>80</v>
      </c>
      <c r="I1800" t="e">
        <v>#N/A</v>
      </c>
      <c r="J1800">
        <v>0</v>
      </c>
    </row>
    <row r="1801" spans="2:10" x14ac:dyDescent="0.35">
      <c r="B1801" t="s">
        <v>31</v>
      </c>
      <c r="C1801" t="s">
        <v>59</v>
      </c>
      <c r="D1801" t="s">
        <v>103</v>
      </c>
      <c r="E1801" t="s">
        <v>63</v>
      </c>
      <c r="F1801" t="s">
        <v>69</v>
      </c>
      <c r="G1801" t="e">
        <v>#N/A</v>
      </c>
      <c r="H1801">
        <v>80</v>
      </c>
      <c r="I1801">
        <v>112</v>
      </c>
      <c r="J1801">
        <v>7000.8041815295146</v>
      </c>
    </row>
    <row r="1802" spans="2:10" x14ac:dyDescent="0.35">
      <c r="B1802" t="s">
        <v>31</v>
      </c>
      <c r="C1802" t="s">
        <v>59</v>
      </c>
      <c r="D1802" t="s">
        <v>103</v>
      </c>
      <c r="E1802" t="s">
        <v>63</v>
      </c>
      <c r="F1802" t="s">
        <v>69</v>
      </c>
      <c r="G1802" t="e">
        <v>#N/A</v>
      </c>
      <c r="H1802">
        <v>80</v>
      </c>
      <c r="I1802">
        <v>89</v>
      </c>
      <c r="J1802">
        <v>7000.8041815295146</v>
      </c>
    </row>
    <row r="1803" spans="2:10" x14ac:dyDescent="0.35">
      <c r="B1803" t="s">
        <v>31</v>
      </c>
      <c r="C1803" t="s">
        <v>59</v>
      </c>
      <c r="D1803" t="s">
        <v>103</v>
      </c>
      <c r="E1803" t="s">
        <v>63</v>
      </c>
      <c r="F1803" t="s">
        <v>69</v>
      </c>
      <c r="G1803" t="e">
        <v>#N/A</v>
      </c>
      <c r="H1803">
        <v>80</v>
      </c>
      <c r="I1803">
        <v>96</v>
      </c>
      <c r="J1803">
        <v>7000.8041815295146</v>
      </c>
    </row>
    <row r="1804" spans="2:10" x14ac:dyDescent="0.35">
      <c r="B1804" t="s">
        <v>31</v>
      </c>
      <c r="C1804" t="s">
        <v>59</v>
      </c>
      <c r="D1804" t="s">
        <v>103</v>
      </c>
      <c r="E1804" t="s">
        <v>63</v>
      </c>
      <c r="F1804" t="s">
        <v>69</v>
      </c>
      <c r="G1804" t="e">
        <v>#N/A</v>
      </c>
      <c r="H1804">
        <v>80</v>
      </c>
      <c r="I1804">
        <v>102</v>
      </c>
      <c r="J1804">
        <v>7000.8041815295146</v>
      </c>
    </row>
    <row r="1805" spans="2:10" x14ac:dyDescent="0.35">
      <c r="B1805" t="s">
        <v>31</v>
      </c>
      <c r="C1805" t="s">
        <v>59</v>
      </c>
      <c r="D1805" t="s">
        <v>103</v>
      </c>
      <c r="E1805" t="s">
        <v>63</v>
      </c>
      <c r="F1805" t="s">
        <v>69</v>
      </c>
      <c r="G1805" t="e">
        <v>#N/A</v>
      </c>
      <c r="H1805">
        <v>80</v>
      </c>
      <c r="I1805">
        <v>87</v>
      </c>
      <c r="J1805">
        <v>7000.8041815295146</v>
      </c>
    </row>
    <row r="1806" spans="2:10" x14ac:dyDescent="0.35">
      <c r="B1806" t="s">
        <v>31</v>
      </c>
      <c r="C1806" t="s">
        <v>59</v>
      </c>
      <c r="D1806" t="s">
        <v>103</v>
      </c>
      <c r="E1806" t="s">
        <v>63</v>
      </c>
      <c r="F1806" t="s">
        <v>69</v>
      </c>
      <c r="G1806" t="e">
        <v>#N/A</v>
      </c>
      <c r="H1806">
        <v>80</v>
      </c>
      <c r="I1806">
        <v>100</v>
      </c>
      <c r="J1806">
        <v>7000.8041815295146</v>
      </c>
    </row>
    <row r="1807" spans="2:10" x14ac:dyDescent="0.35">
      <c r="B1807" t="s">
        <v>31</v>
      </c>
      <c r="C1807" t="s">
        <v>59</v>
      </c>
      <c r="D1807" t="s">
        <v>103</v>
      </c>
      <c r="E1807" t="s">
        <v>63</v>
      </c>
      <c r="F1807" t="s">
        <v>69</v>
      </c>
      <c r="G1807" t="e">
        <v>#N/A</v>
      </c>
      <c r="H1807">
        <v>80</v>
      </c>
      <c r="I1807">
        <v>82</v>
      </c>
      <c r="J1807">
        <v>7000.8041815295146</v>
      </c>
    </row>
    <row r="1808" spans="2:10" x14ac:dyDescent="0.35">
      <c r="B1808" t="s">
        <v>31</v>
      </c>
      <c r="C1808" t="s">
        <v>59</v>
      </c>
      <c r="D1808" t="s">
        <v>103</v>
      </c>
      <c r="E1808" t="s">
        <v>63</v>
      </c>
      <c r="F1808" t="s">
        <v>69</v>
      </c>
      <c r="G1808" t="e">
        <v>#N/A</v>
      </c>
      <c r="H1808">
        <v>80</v>
      </c>
      <c r="I1808">
        <v>91</v>
      </c>
      <c r="J1808">
        <v>7000.8041815295146</v>
      </c>
    </row>
    <row r="1809" spans="2:10" x14ac:dyDescent="0.35">
      <c r="B1809" t="s">
        <v>31</v>
      </c>
      <c r="C1809" t="s">
        <v>59</v>
      </c>
      <c r="D1809" t="s">
        <v>103</v>
      </c>
      <c r="E1809" t="s">
        <v>63</v>
      </c>
      <c r="F1809" t="s">
        <v>69</v>
      </c>
      <c r="G1809" t="e">
        <v>#N/A</v>
      </c>
      <c r="H1809">
        <v>80</v>
      </c>
      <c r="I1809">
        <v>86</v>
      </c>
      <c r="J1809">
        <v>7000.8041815295146</v>
      </c>
    </row>
    <row r="1810" spans="2:10" x14ac:dyDescent="0.35">
      <c r="B1810" t="s">
        <v>31</v>
      </c>
      <c r="C1810" t="s">
        <v>59</v>
      </c>
      <c r="D1810" t="s">
        <v>103</v>
      </c>
      <c r="E1810" t="s">
        <v>63</v>
      </c>
      <c r="F1810" t="s">
        <v>69</v>
      </c>
      <c r="G1810" t="e">
        <v>#N/A</v>
      </c>
      <c r="H1810">
        <v>80</v>
      </c>
      <c r="I1810">
        <v>101</v>
      </c>
      <c r="J1810">
        <v>7000.8041815295146</v>
      </c>
    </row>
    <row r="1811" spans="2:10" x14ac:dyDescent="0.35">
      <c r="B1811" t="s">
        <v>31</v>
      </c>
      <c r="C1811" t="s">
        <v>59</v>
      </c>
      <c r="D1811" t="s">
        <v>103</v>
      </c>
      <c r="E1811" t="s">
        <v>63</v>
      </c>
      <c r="F1811" t="s">
        <v>69</v>
      </c>
      <c r="G1811" t="e">
        <v>#N/A</v>
      </c>
      <c r="H1811">
        <v>80</v>
      </c>
      <c r="I1811">
        <v>109</v>
      </c>
      <c r="J1811">
        <v>7000.8041815295146</v>
      </c>
    </row>
    <row r="1812" spans="2:10" x14ac:dyDescent="0.35">
      <c r="B1812" t="s">
        <v>31</v>
      </c>
      <c r="C1812" t="s">
        <v>59</v>
      </c>
      <c r="D1812" t="s">
        <v>103</v>
      </c>
      <c r="E1812" t="s">
        <v>63</v>
      </c>
      <c r="F1812" t="s">
        <v>69</v>
      </c>
      <c r="G1812" t="e">
        <v>#N/A</v>
      </c>
      <c r="H1812">
        <v>80</v>
      </c>
      <c r="I1812">
        <v>80</v>
      </c>
      <c r="J1812">
        <v>7000.8041815295146</v>
      </c>
    </row>
    <row r="1813" spans="2:10" x14ac:dyDescent="0.35">
      <c r="B1813" t="s">
        <v>31</v>
      </c>
      <c r="C1813" t="s">
        <v>59</v>
      </c>
      <c r="D1813" t="s">
        <v>103</v>
      </c>
      <c r="E1813" t="s">
        <v>63</v>
      </c>
      <c r="F1813" t="s">
        <v>69</v>
      </c>
      <c r="G1813" t="e">
        <v>#N/A</v>
      </c>
      <c r="H1813">
        <v>80</v>
      </c>
      <c r="I1813">
        <v>81</v>
      </c>
      <c r="J1813">
        <v>7000.8041815295146</v>
      </c>
    </row>
    <row r="1814" spans="2:10" x14ac:dyDescent="0.35">
      <c r="B1814" t="s">
        <v>104</v>
      </c>
      <c r="C1814" t="s">
        <v>59</v>
      </c>
      <c r="D1814" t="s">
        <v>103</v>
      </c>
      <c r="E1814" t="s">
        <v>105</v>
      </c>
      <c r="F1814" t="s">
        <v>69</v>
      </c>
      <c r="G1814" t="e">
        <v>#N/A</v>
      </c>
      <c r="H1814" t="e">
        <v>#N/A</v>
      </c>
      <c r="I1814" t="e">
        <v>#N/A</v>
      </c>
      <c r="J1814">
        <v>0</v>
      </c>
    </row>
    <row r="1815" spans="2:10" x14ac:dyDescent="0.35">
      <c r="B1815" t="s">
        <v>40</v>
      </c>
      <c r="C1815" t="s">
        <v>59</v>
      </c>
      <c r="D1815" t="s">
        <v>103</v>
      </c>
      <c r="E1815" t="s">
        <v>62</v>
      </c>
      <c r="F1815" t="s">
        <v>69</v>
      </c>
      <c r="G1815" t="e">
        <v>#N/A</v>
      </c>
      <c r="H1815">
        <v>20</v>
      </c>
      <c r="I1815" t="e">
        <v>#N/A</v>
      </c>
      <c r="J1815">
        <v>0</v>
      </c>
    </row>
    <row r="1816" spans="2:10" x14ac:dyDescent="0.35">
      <c r="B1816" t="s">
        <v>40</v>
      </c>
      <c r="C1816" t="s">
        <v>59</v>
      </c>
      <c r="D1816" t="s">
        <v>103</v>
      </c>
      <c r="E1816" t="s">
        <v>62</v>
      </c>
      <c r="F1816" t="s">
        <v>69</v>
      </c>
      <c r="G1816" t="e">
        <v>#N/A</v>
      </c>
      <c r="H1816">
        <v>20</v>
      </c>
      <c r="I1816">
        <v>49</v>
      </c>
      <c r="J1816">
        <v>8363.1430083954838</v>
      </c>
    </row>
    <row r="1817" spans="2:10" x14ac:dyDescent="0.35">
      <c r="B1817" t="s">
        <v>40</v>
      </c>
      <c r="C1817" t="s">
        <v>59</v>
      </c>
      <c r="D1817" t="s">
        <v>103</v>
      </c>
      <c r="E1817" t="s">
        <v>62</v>
      </c>
      <c r="F1817" t="s">
        <v>69</v>
      </c>
      <c r="G1817" t="e">
        <v>#N/A</v>
      </c>
      <c r="H1817">
        <v>20</v>
      </c>
      <c r="I1817">
        <v>42</v>
      </c>
      <c r="J1817">
        <v>8363.1430083954838</v>
      </c>
    </row>
    <row r="1818" spans="2:10" x14ac:dyDescent="0.35">
      <c r="B1818" t="s">
        <v>40</v>
      </c>
      <c r="C1818" t="s">
        <v>59</v>
      </c>
      <c r="D1818" t="s">
        <v>103</v>
      </c>
      <c r="E1818" t="s">
        <v>62</v>
      </c>
      <c r="F1818" t="s">
        <v>69</v>
      </c>
      <c r="G1818" t="e">
        <v>#N/A</v>
      </c>
      <c r="H1818">
        <v>20</v>
      </c>
      <c r="I1818">
        <v>20</v>
      </c>
      <c r="J1818">
        <v>8363.1430083954838</v>
      </c>
    </row>
    <row r="1819" spans="2:10" x14ac:dyDescent="0.35">
      <c r="B1819" t="s">
        <v>40</v>
      </c>
      <c r="C1819" t="s">
        <v>59</v>
      </c>
      <c r="D1819" t="s">
        <v>103</v>
      </c>
      <c r="E1819" t="s">
        <v>62</v>
      </c>
      <c r="F1819" t="s">
        <v>69</v>
      </c>
      <c r="G1819" t="e">
        <v>#N/A</v>
      </c>
      <c r="H1819">
        <v>20</v>
      </c>
      <c r="I1819">
        <v>55</v>
      </c>
      <c r="J1819">
        <v>8363.1430083954838</v>
      </c>
    </row>
    <row r="1820" spans="2:10" x14ac:dyDescent="0.35">
      <c r="B1820" t="s">
        <v>40</v>
      </c>
      <c r="C1820" t="s">
        <v>59</v>
      </c>
      <c r="D1820" t="s">
        <v>103</v>
      </c>
      <c r="E1820" t="s">
        <v>62</v>
      </c>
      <c r="F1820" t="s">
        <v>69</v>
      </c>
      <c r="G1820" t="e">
        <v>#N/A</v>
      </c>
      <c r="H1820">
        <v>20</v>
      </c>
      <c r="I1820">
        <v>28</v>
      </c>
      <c r="J1820">
        <v>8363.1430083954838</v>
      </c>
    </row>
    <row r="1821" spans="2:10" x14ac:dyDescent="0.35">
      <c r="B1821" t="s">
        <v>31</v>
      </c>
      <c r="C1821" t="s">
        <v>59</v>
      </c>
      <c r="D1821" t="s">
        <v>103</v>
      </c>
      <c r="E1821" t="s">
        <v>63</v>
      </c>
      <c r="F1821" t="s">
        <v>69</v>
      </c>
      <c r="G1821" t="e">
        <v>#N/A</v>
      </c>
      <c r="H1821">
        <v>80</v>
      </c>
      <c r="I1821">
        <v>123</v>
      </c>
      <c r="J1821">
        <v>7000.8041815295146</v>
      </c>
    </row>
    <row r="1822" spans="2:10" x14ac:dyDescent="0.35">
      <c r="B1822" t="s">
        <v>31</v>
      </c>
      <c r="C1822" t="s">
        <v>59</v>
      </c>
      <c r="D1822" t="s">
        <v>103</v>
      </c>
      <c r="E1822" t="s">
        <v>63</v>
      </c>
      <c r="F1822" t="s">
        <v>69</v>
      </c>
      <c r="G1822" t="e">
        <v>#N/A</v>
      </c>
      <c r="H1822">
        <v>80</v>
      </c>
      <c r="I1822">
        <v>79</v>
      </c>
      <c r="J1822">
        <v>7000.8041815295146</v>
      </c>
    </row>
    <row r="1823" spans="2:10" x14ac:dyDescent="0.35">
      <c r="B1823" t="s">
        <v>31</v>
      </c>
      <c r="C1823" t="s">
        <v>59</v>
      </c>
      <c r="D1823" t="s">
        <v>103</v>
      </c>
      <c r="E1823" t="s">
        <v>63</v>
      </c>
      <c r="F1823" t="s">
        <v>69</v>
      </c>
      <c r="G1823" t="e">
        <v>#N/A</v>
      </c>
      <c r="H1823">
        <v>80</v>
      </c>
      <c r="I1823">
        <v>111</v>
      </c>
      <c r="J1823">
        <v>7000.8041815295146</v>
      </c>
    </row>
    <row r="1824" spans="2:10" x14ac:dyDescent="0.35">
      <c r="B1824" t="s">
        <v>31</v>
      </c>
      <c r="C1824" t="s">
        <v>59</v>
      </c>
      <c r="D1824" t="s">
        <v>103</v>
      </c>
      <c r="E1824" t="s">
        <v>63</v>
      </c>
      <c r="F1824" t="s">
        <v>69</v>
      </c>
      <c r="G1824" t="e">
        <v>#N/A</v>
      </c>
      <c r="H1824">
        <v>80</v>
      </c>
      <c r="I1824">
        <v>90</v>
      </c>
      <c r="J1824">
        <v>7000.8041815295146</v>
      </c>
    </row>
    <row r="1825" spans="2:10" x14ac:dyDescent="0.35">
      <c r="B1825" t="s">
        <v>31</v>
      </c>
      <c r="C1825" t="s">
        <v>59</v>
      </c>
      <c r="D1825" t="s">
        <v>103</v>
      </c>
      <c r="E1825" t="s">
        <v>63</v>
      </c>
      <c r="F1825" t="s">
        <v>69</v>
      </c>
      <c r="G1825" t="e">
        <v>#N/A</v>
      </c>
      <c r="H1825">
        <v>80</v>
      </c>
      <c r="I1825">
        <v>107</v>
      </c>
      <c r="J1825">
        <v>7000.8041815295146</v>
      </c>
    </row>
    <row r="1826" spans="2:10" x14ac:dyDescent="0.35">
      <c r="B1826" t="s">
        <v>31</v>
      </c>
      <c r="C1826" t="s">
        <v>59</v>
      </c>
      <c r="D1826" t="s">
        <v>103</v>
      </c>
      <c r="E1826" t="s">
        <v>63</v>
      </c>
      <c r="F1826" t="s">
        <v>69</v>
      </c>
      <c r="G1826" t="e">
        <v>#N/A</v>
      </c>
      <c r="H1826">
        <v>80</v>
      </c>
      <c r="I1826">
        <v>88</v>
      </c>
      <c r="J1826">
        <v>7000.8041815295146</v>
      </c>
    </row>
    <row r="1827" spans="2:10" x14ac:dyDescent="0.35">
      <c r="B1827" t="s">
        <v>31</v>
      </c>
      <c r="C1827" t="s">
        <v>59</v>
      </c>
      <c r="D1827" t="s">
        <v>103</v>
      </c>
      <c r="E1827" t="s">
        <v>63</v>
      </c>
      <c r="F1827" t="s">
        <v>69</v>
      </c>
      <c r="G1827" t="e">
        <v>#N/A</v>
      </c>
      <c r="H1827">
        <v>80</v>
      </c>
      <c r="I1827">
        <v>98</v>
      </c>
      <c r="J1827">
        <v>7000.8041815295146</v>
      </c>
    </row>
    <row r="1828" spans="2:10" x14ac:dyDescent="0.35">
      <c r="B1828" t="s">
        <v>31</v>
      </c>
      <c r="C1828" t="s">
        <v>59</v>
      </c>
      <c r="D1828" t="s">
        <v>103</v>
      </c>
      <c r="E1828" t="s">
        <v>63</v>
      </c>
      <c r="F1828" t="s">
        <v>69</v>
      </c>
      <c r="G1828" t="e">
        <v>#N/A</v>
      </c>
      <c r="H1828">
        <v>80</v>
      </c>
      <c r="I1828">
        <v>65</v>
      </c>
      <c r="J1828">
        <v>7000.8041815295146</v>
      </c>
    </row>
    <row r="1829" spans="2:10" x14ac:dyDescent="0.35">
      <c r="B1829" t="s">
        <v>31</v>
      </c>
      <c r="C1829" t="s">
        <v>59</v>
      </c>
      <c r="D1829" t="s">
        <v>103</v>
      </c>
      <c r="E1829" t="s">
        <v>63</v>
      </c>
      <c r="F1829" t="s">
        <v>69</v>
      </c>
      <c r="G1829" t="e">
        <v>#N/A</v>
      </c>
      <c r="H1829">
        <v>80</v>
      </c>
      <c r="I1829">
        <v>60</v>
      </c>
      <c r="J1829">
        <v>7000.8041815295146</v>
      </c>
    </row>
    <row r="1830" spans="2:10" x14ac:dyDescent="0.35">
      <c r="B1830" t="s">
        <v>31</v>
      </c>
      <c r="C1830" t="s">
        <v>59</v>
      </c>
      <c r="D1830" t="s">
        <v>103</v>
      </c>
      <c r="E1830" t="s">
        <v>63</v>
      </c>
      <c r="F1830" t="s">
        <v>69</v>
      </c>
      <c r="G1830" t="e">
        <v>#N/A</v>
      </c>
      <c r="H1830">
        <v>80</v>
      </c>
      <c r="I1830">
        <v>74</v>
      </c>
      <c r="J1830">
        <v>7000.8041815295146</v>
      </c>
    </row>
    <row r="1831" spans="2:10" x14ac:dyDescent="0.35">
      <c r="B1831" t="s">
        <v>31</v>
      </c>
      <c r="C1831" t="s">
        <v>59</v>
      </c>
      <c r="D1831" t="s">
        <v>103</v>
      </c>
      <c r="E1831" t="s">
        <v>63</v>
      </c>
      <c r="F1831" t="s">
        <v>69</v>
      </c>
      <c r="G1831" t="e">
        <v>#N/A</v>
      </c>
      <c r="H1831">
        <v>80</v>
      </c>
      <c r="I1831">
        <v>85</v>
      </c>
      <c r="J1831">
        <v>7000.8041815295146</v>
      </c>
    </row>
    <row r="1832" spans="2:10" x14ac:dyDescent="0.35">
      <c r="B1832" t="s">
        <v>31</v>
      </c>
      <c r="C1832" t="s">
        <v>59</v>
      </c>
      <c r="D1832" t="s">
        <v>103</v>
      </c>
      <c r="E1832" t="s">
        <v>63</v>
      </c>
      <c r="F1832" t="s">
        <v>69</v>
      </c>
      <c r="G1832" t="e">
        <v>#N/A</v>
      </c>
      <c r="H1832">
        <v>80</v>
      </c>
      <c r="I1832">
        <v>92</v>
      </c>
      <c r="J1832">
        <v>7000.8041815295146</v>
      </c>
    </row>
    <row r="1833" spans="2:10" x14ac:dyDescent="0.35">
      <c r="B1833" t="s">
        <v>31</v>
      </c>
      <c r="C1833" t="s">
        <v>59</v>
      </c>
      <c r="D1833" t="s">
        <v>103</v>
      </c>
      <c r="E1833" t="s">
        <v>63</v>
      </c>
      <c r="F1833" t="s">
        <v>69</v>
      </c>
      <c r="G1833" t="e">
        <v>#N/A</v>
      </c>
      <c r="H1833">
        <v>80</v>
      </c>
      <c r="I1833">
        <v>71</v>
      </c>
      <c r="J1833">
        <v>7000.8041815295146</v>
      </c>
    </row>
    <row r="1834" spans="2:10" x14ac:dyDescent="0.35">
      <c r="B1834" t="s">
        <v>31</v>
      </c>
      <c r="C1834" t="s">
        <v>59</v>
      </c>
      <c r="D1834" t="s">
        <v>103</v>
      </c>
      <c r="E1834" t="s">
        <v>63</v>
      </c>
      <c r="F1834" t="s">
        <v>69</v>
      </c>
      <c r="G1834" t="e">
        <v>#N/A</v>
      </c>
      <c r="H1834">
        <v>80</v>
      </c>
      <c r="I1834">
        <v>49</v>
      </c>
      <c r="J1834">
        <v>7000.8041815295146</v>
      </c>
    </row>
    <row r="1835" spans="2:10" x14ac:dyDescent="0.35">
      <c r="B1835" t="s">
        <v>31</v>
      </c>
      <c r="C1835" t="s">
        <v>59</v>
      </c>
      <c r="D1835" t="s">
        <v>103</v>
      </c>
      <c r="E1835" t="s">
        <v>63</v>
      </c>
      <c r="F1835" t="s">
        <v>69</v>
      </c>
      <c r="G1835" t="e">
        <v>#N/A</v>
      </c>
      <c r="H1835">
        <v>80</v>
      </c>
      <c r="I1835">
        <v>83</v>
      </c>
      <c r="J1835">
        <v>7000.8041815295146</v>
      </c>
    </row>
    <row r="1836" spans="2:10" x14ac:dyDescent="0.35">
      <c r="B1836" t="s">
        <v>31</v>
      </c>
      <c r="C1836" t="s">
        <v>59</v>
      </c>
      <c r="D1836" t="s">
        <v>103</v>
      </c>
      <c r="E1836" t="s">
        <v>63</v>
      </c>
      <c r="F1836" t="s">
        <v>69</v>
      </c>
      <c r="G1836" t="e">
        <v>#N/A</v>
      </c>
      <c r="H1836">
        <v>80</v>
      </c>
      <c r="I1836">
        <v>78</v>
      </c>
      <c r="J1836">
        <v>7000.8041815295146</v>
      </c>
    </row>
    <row r="1837" spans="2:10" x14ac:dyDescent="0.35">
      <c r="B1837" t="s">
        <v>31</v>
      </c>
      <c r="C1837" t="s">
        <v>59</v>
      </c>
      <c r="D1837" t="s">
        <v>103</v>
      </c>
      <c r="E1837" t="s">
        <v>63</v>
      </c>
      <c r="F1837" t="s">
        <v>69</v>
      </c>
      <c r="G1837" t="e">
        <v>#N/A</v>
      </c>
      <c r="H1837">
        <v>80</v>
      </c>
      <c r="I1837">
        <v>50</v>
      </c>
      <c r="J1837">
        <v>7000.8041815295146</v>
      </c>
    </row>
    <row r="1838" spans="2:10" x14ac:dyDescent="0.35">
      <c r="B1838" t="s">
        <v>31</v>
      </c>
      <c r="C1838" t="s">
        <v>59</v>
      </c>
      <c r="D1838" t="s">
        <v>103</v>
      </c>
      <c r="E1838" t="s">
        <v>63</v>
      </c>
      <c r="F1838" t="s">
        <v>69</v>
      </c>
      <c r="G1838" t="e">
        <v>#N/A</v>
      </c>
      <c r="H1838">
        <v>80</v>
      </c>
      <c r="I1838">
        <v>95</v>
      </c>
      <c r="J1838">
        <v>7000.8041815295146</v>
      </c>
    </row>
    <row r="1839" spans="2:10" x14ac:dyDescent="0.35">
      <c r="B1839" t="s">
        <v>31</v>
      </c>
      <c r="C1839" t="s">
        <v>59</v>
      </c>
      <c r="D1839" t="s">
        <v>103</v>
      </c>
      <c r="E1839" t="s">
        <v>63</v>
      </c>
      <c r="F1839" t="s">
        <v>69</v>
      </c>
      <c r="G1839" t="e">
        <v>#N/A</v>
      </c>
      <c r="H1839">
        <v>80</v>
      </c>
      <c r="I1839">
        <v>76</v>
      </c>
      <c r="J1839">
        <v>7000.8041815295146</v>
      </c>
    </row>
    <row r="1840" spans="2:10" x14ac:dyDescent="0.35">
      <c r="B1840" t="s">
        <v>31</v>
      </c>
      <c r="C1840" t="s">
        <v>59</v>
      </c>
      <c r="D1840" t="s">
        <v>103</v>
      </c>
      <c r="E1840" t="s">
        <v>63</v>
      </c>
      <c r="F1840" t="s">
        <v>69</v>
      </c>
      <c r="G1840" t="e">
        <v>#N/A</v>
      </c>
      <c r="H1840">
        <v>80</v>
      </c>
      <c r="I1840">
        <v>64</v>
      </c>
      <c r="J1840">
        <v>7000.8041815295146</v>
      </c>
    </row>
    <row r="1841" spans="2:10" x14ac:dyDescent="0.35">
      <c r="B1841" t="s">
        <v>31</v>
      </c>
      <c r="C1841" t="s">
        <v>59</v>
      </c>
      <c r="D1841" t="s">
        <v>103</v>
      </c>
      <c r="E1841" t="s">
        <v>63</v>
      </c>
      <c r="F1841" t="s">
        <v>69</v>
      </c>
      <c r="G1841" t="e">
        <v>#N/A</v>
      </c>
      <c r="H1841">
        <v>80</v>
      </c>
      <c r="I1841">
        <v>110</v>
      </c>
      <c r="J1841">
        <v>7000.8041815295146</v>
      </c>
    </row>
    <row r="1842" spans="2:10" x14ac:dyDescent="0.35">
      <c r="B1842" t="s">
        <v>31</v>
      </c>
      <c r="C1842" t="s">
        <v>59</v>
      </c>
      <c r="D1842" t="s">
        <v>103</v>
      </c>
      <c r="E1842" t="s">
        <v>63</v>
      </c>
      <c r="F1842" t="s">
        <v>69</v>
      </c>
      <c r="G1842" t="e">
        <v>#N/A</v>
      </c>
      <c r="H1842">
        <v>80</v>
      </c>
      <c r="I1842">
        <v>97</v>
      </c>
      <c r="J1842">
        <v>7000.8041815295146</v>
      </c>
    </row>
    <row r="1843" spans="2:10" x14ac:dyDescent="0.35">
      <c r="B1843" t="s">
        <v>31</v>
      </c>
      <c r="C1843" t="s">
        <v>59</v>
      </c>
      <c r="D1843" t="s">
        <v>103</v>
      </c>
      <c r="E1843" t="s">
        <v>63</v>
      </c>
      <c r="F1843" t="s">
        <v>69</v>
      </c>
      <c r="G1843" t="e">
        <v>#N/A</v>
      </c>
      <c r="H1843">
        <v>80</v>
      </c>
      <c r="I1843">
        <v>53</v>
      </c>
      <c r="J1843">
        <v>7000.8041815295146</v>
      </c>
    </row>
    <row r="1844" spans="2:10" x14ac:dyDescent="0.35">
      <c r="B1844" t="s">
        <v>31</v>
      </c>
      <c r="C1844" t="s">
        <v>59</v>
      </c>
      <c r="D1844" t="s">
        <v>103</v>
      </c>
      <c r="E1844" t="s">
        <v>63</v>
      </c>
      <c r="F1844" t="s">
        <v>69</v>
      </c>
      <c r="G1844" t="e">
        <v>#N/A</v>
      </c>
      <c r="H1844">
        <v>80</v>
      </c>
      <c r="I1844">
        <v>32</v>
      </c>
      <c r="J1844">
        <v>7000.8041815295146</v>
      </c>
    </row>
    <row r="1845" spans="2:10" x14ac:dyDescent="0.35">
      <c r="B1845" t="s">
        <v>31</v>
      </c>
      <c r="C1845" t="s">
        <v>59</v>
      </c>
      <c r="D1845" t="s">
        <v>103</v>
      </c>
      <c r="E1845" t="s">
        <v>63</v>
      </c>
      <c r="F1845" t="s">
        <v>69</v>
      </c>
      <c r="G1845" t="e">
        <v>#N/A</v>
      </c>
      <c r="H1845">
        <v>80</v>
      </c>
      <c r="I1845">
        <v>34</v>
      </c>
      <c r="J1845">
        <v>7000.8041815295146</v>
      </c>
    </row>
    <row r="1846" spans="2:10" x14ac:dyDescent="0.35">
      <c r="B1846" t="s">
        <v>31</v>
      </c>
      <c r="C1846" t="s">
        <v>59</v>
      </c>
      <c r="D1846" t="s">
        <v>103</v>
      </c>
      <c r="E1846" t="s">
        <v>63</v>
      </c>
      <c r="F1846" t="s">
        <v>69</v>
      </c>
      <c r="G1846" t="e">
        <v>#N/A</v>
      </c>
      <c r="H1846">
        <v>80</v>
      </c>
      <c r="I1846">
        <v>70</v>
      </c>
      <c r="J1846">
        <v>7000.8041815295146</v>
      </c>
    </row>
    <row r="1847" spans="2:10" x14ac:dyDescent="0.35">
      <c r="B1847" t="s">
        <v>31</v>
      </c>
      <c r="C1847" t="s">
        <v>59</v>
      </c>
      <c r="D1847" t="s">
        <v>103</v>
      </c>
      <c r="E1847" t="s">
        <v>63</v>
      </c>
      <c r="F1847" t="s">
        <v>69</v>
      </c>
      <c r="G1847" t="e">
        <v>#N/A</v>
      </c>
      <c r="H1847">
        <v>80</v>
      </c>
      <c r="I1847">
        <v>113</v>
      </c>
      <c r="J1847">
        <v>7000.8041815295146</v>
      </c>
    </row>
    <row r="1848" spans="2:10" x14ac:dyDescent="0.35">
      <c r="B1848" t="s">
        <v>31</v>
      </c>
      <c r="C1848" t="s">
        <v>59</v>
      </c>
      <c r="D1848" t="s">
        <v>103</v>
      </c>
      <c r="E1848" t="s">
        <v>63</v>
      </c>
      <c r="F1848" t="s">
        <v>69</v>
      </c>
      <c r="G1848" t="e">
        <v>#N/A</v>
      </c>
      <c r="H1848">
        <v>80</v>
      </c>
      <c r="I1848">
        <v>77</v>
      </c>
      <c r="J1848">
        <v>7000.8041815295146</v>
      </c>
    </row>
    <row r="1849" spans="2:10" x14ac:dyDescent="0.35">
      <c r="B1849" t="s">
        <v>31</v>
      </c>
      <c r="C1849" t="s">
        <v>59</v>
      </c>
      <c r="D1849" t="s">
        <v>103</v>
      </c>
      <c r="E1849" t="s">
        <v>63</v>
      </c>
      <c r="F1849" t="s">
        <v>69</v>
      </c>
      <c r="G1849" t="e">
        <v>#N/A</v>
      </c>
      <c r="H1849">
        <v>80</v>
      </c>
      <c r="I1849">
        <v>59</v>
      </c>
      <c r="J1849">
        <v>7000.8041815295146</v>
      </c>
    </row>
    <row r="1850" spans="2:10" x14ac:dyDescent="0.35">
      <c r="B1850" t="s">
        <v>31</v>
      </c>
      <c r="C1850" t="s">
        <v>59</v>
      </c>
      <c r="D1850" t="s">
        <v>103</v>
      </c>
      <c r="E1850" t="s">
        <v>63</v>
      </c>
      <c r="F1850" t="s">
        <v>69</v>
      </c>
      <c r="G1850" t="e">
        <v>#N/A</v>
      </c>
      <c r="H1850">
        <v>80</v>
      </c>
      <c r="I1850">
        <v>66</v>
      </c>
      <c r="J1850">
        <v>7000.8041815295146</v>
      </c>
    </row>
    <row r="1851" spans="2:10" x14ac:dyDescent="0.35">
      <c r="B1851" t="s">
        <v>31</v>
      </c>
      <c r="C1851" t="s">
        <v>59</v>
      </c>
      <c r="D1851" t="s">
        <v>103</v>
      </c>
      <c r="E1851" t="s">
        <v>63</v>
      </c>
      <c r="F1851" t="s">
        <v>69</v>
      </c>
      <c r="G1851" t="e">
        <v>#N/A</v>
      </c>
      <c r="H1851">
        <v>80</v>
      </c>
      <c r="I1851">
        <v>75</v>
      </c>
      <c r="J1851">
        <v>7000.8041815295146</v>
      </c>
    </row>
    <row r="1852" spans="2:10" x14ac:dyDescent="0.35">
      <c r="B1852" t="s">
        <v>31</v>
      </c>
      <c r="C1852" t="s">
        <v>59</v>
      </c>
      <c r="D1852" t="s">
        <v>103</v>
      </c>
      <c r="E1852" t="s">
        <v>63</v>
      </c>
      <c r="F1852" t="s">
        <v>69</v>
      </c>
      <c r="G1852" t="e">
        <v>#N/A</v>
      </c>
      <c r="H1852">
        <v>80</v>
      </c>
      <c r="I1852">
        <v>103</v>
      </c>
      <c r="J1852">
        <v>7000.8041815295146</v>
      </c>
    </row>
    <row r="1853" spans="2:10" x14ac:dyDescent="0.35">
      <c r="B1853" t="s">
        <v>31</v>
      </c>
      <c r="C1853" t="s">
        <v>59</v>
      </c>
      <c r="D1853" t="s">
        <v>103</v>
      </c>
      <c r="E1853" t="s">
        <v>63</v>
      </c>
      <c r="F1853" t="s">
        <v>69</v>
      </c>
      <c r="G1853" t="e">
        <v>#N/A</v>
      </c>
      <c r="H1853">
        <v>80</v>
      </c>
      <c r="I1853">
        <v>69</v>
      </c>
      <c r="J1853">
        <v>7000.8041815295146</v>
      </c>
    </row>
    <row r="1854" spans="2:10" x14ac:dyDescent="0.35">
      <c r="B1854" t="s">
        <v>31</v>
      </c>
      <c r="C1854" t="s">
        <v>59</v>
      </c>
      <c r="D1854" t="s">
        <v>103</v>
      </c>
      <c r="E1854" t="s">
        <v>63</v>
      </c>
      <c r="F1854" t="s">
        <v>69</v>
      </c>
      <c r="G1854" t="e">
        <v>#N/A</v>
      </c>
      <c r="H1854">
        <v>80</v>
      </c>
      <c r="I1854">
        <v>108</v>
      </c>
      <c r="J1854">
        <v>7000.8041815295146</v>
      </c>
    </row>
    <row r="1855" spans="2:10" x14ac:dyDescent="0.35">
      <c r="B1855" t="s">
        <v>3</v>
      </c>
      <c r="C1855" t="s">
        <v>59</v>
      </c>
      <c r="D1855" t="s">
        <v>103</v>
      </c>
      <c r="E1855" t="s">
        <v>84</v>
      </c>
      <c r="F1855" t="s">
        <v>69</v>
      </c>
      <c r="G1855">
        <v>150</v>
      </c>
      <c r="H1855">
        <v>80</v>
      </c>
      <c r="I1855">
        <v>84</v>
      </c>
      <c r="J1855">
        <v>466.55439276231874</v>
      </c>
    </row>
    <row r="1856" spans="2:10" x14ac:dyDescent="0.35">
      <c r="B1856" t="s">
        <v>3</v>
      </c>
      <c r="C1856" t="s">
        <v>59</v>
      </c>
      <c r="D1856" t="s">
        <v>103</v>
      </c>
      <c r="E1856" t="s">
        <v>84</v>
      </c>
      <c r="F1856" t="s">
        <v>69</v>
      </c>
      <c r="G1856">
        <v>200</v>
      </c>
      <c r="H1856">
        <v>80</v>
      </c>
      <c r="I1856" t="e">
        <v>#N/A</v>
      </c>
      <c r="J1856">
        <v>0</v>
      </c>
    </row>
    <row r="1857" spans="2:10" x14ac:dyDescent="0.35">
      <c r="B1857" t="s">
        <v>3</v>
      </c>
      <c r="C1857" t="s">
        <v>59</v>
      </c>
      <c r="D1857" t="s">
        <v>103</v>
      </c>
      <c r="E1857" t="s">
        <v>84</v>
      </c>
      <c r="F1857" t="s">
        <v>69</v>
      </c>
      <c r="G1857">
        <v>100</v>
      </c>
      <c r="H1857">
        <v>80</v>
      </c>
      <c r="I1857" t="e">
        <v>#N/A</v>
      </c>
      <c r="J1857">
        <v>0</v>
      </c>
    </row>
    <row r="1858" spans="2:10" x14ac:dyDescent="0.35">
      <c r="B1858" t="s">
        <v>3</v>
      </c>
      <c r="C1858" t="s">
        <v>59</v>
      </c>
      <c r="D1858" t="s">
        <v>103</v>
      </c>
      <c r="E1858" t="s">
        <v>84</v>
      </c>
      <c r="F1858" t="s">
        <v>69</v>
      </c>
      <c r="G1858">
        <v>150</v>
      </c>
      <c r="H1858">
        <v>80</v>
      </c>
      <c r="I1858">
        <v>84</v>
      </c>
      <c r="J1858">
        <v>466.5543927623188</v>
      </c>
    </row>
    <row r="1859" spans="2:10" x14ac:dyDescent="0.35">
      <c r="B1859" t="s">
        <v>3</v>
      </c>
      <c r="C1859" t="s">
        <v>59</v>
      </c>
      <c r="D1859" t="s">
        <v>103</v>
      </c>
      <c r="E1859" t="s">
        <v>84</v>
      </c>
      <c r="F1859" t="s">
        <v>69</v>
      </c>
      <c r="G1859">
        <v>100</v>
      </c>
      <c r="H1859">
        <v>80</v>
      </c>
      <c r="I1859">
        <v>84</v>
      </c>
      <c r="J1859">
        <v>272.46776537319414</v>
      </c>
    </row>
    <row r="1860" spans="2:10" x14ac:dyDescent="0.35">
      <c r="B1860" t="s">
        <v>3</v>
      </c>
      <c r="C1860" t="s">
        <v>59</v>
      </c>
      <c r="D1860" t="s">
        <v>103</v>
      </c>
      <c r="E1860" t="s">
        <v>84</v>
      </c>
      <c r="F1860" t="s">
        <v>69</v>
      </c>
      <c r="G1860">
        <v>250</v>
      </c>
      <c r="H1860">
        <v>80</v>
      </c>
      <c r="I1860">
        <v>84</v>
      </c>
      <c r="J1860">
        <v>697.96537157242881</v>
      </c>
    </row>
    <row r="1861" spans="2:10" x14ac:dyDescent="0.35">
      <c r="B1861" t="s">
        <v>3</v>
      </c>
      <c r="C1861" t="s">
        <v>59</v>
      </c>
      <c r="D1861" t="s">
        <v>103</v>
      </c>
      <c r="E1861" t="s">
        <v>84</v>
      </c>
      <c r="F1861" t="s">
        <v>69</v>
      </c>
      <c r="G1861">
        <v>380</v>
      </c>
      <c r="H1861">
        <v>80</v>
      </c>
      <c r="I1861">
        <v>82</v>
      </c>
      <c r="J1861">
        <v>1025.1755190297351</v>
      </c>
    </row>
    <row r="1862" spans="2:10" x14ac:dyDescent="0.35">
      <c r="B1862" t="s">
        <v>3</v>
      </c>
      <c r="C1862" t="s">
        <v>59</v>
      </c>
      <c r="D1862" t="s">
        <v>103</v>
      </c>
      <c r="E1862" t="s">
        <v>84</v>
      </c>
      <c r="F1862" t="s">
        <v>69</v>
      </c>
      <c r="G1862">
        <v>380</v>
      </c>
      <c r="H1862">
        <v>80</v>
      </c>
      <c r="I1862">
        <v>53</v>
      </c>
      <c r="J1862">
        <v>1025.1755190297354</v>
      </c>
    </row>
    <row r="1863" spans="2:10" x14ac:dyDescent="0.35">
      <c r="B1863" t="s">
        <v>3</v>
      </c>
      <c r="C1863" t="s">
        <v>59</v>
      </c>
      <c r="D1863" t="s">
        <v>103</v>
      </c>
      <c r="E1863" t="s">
        <v>84</v>
      </c>
      <c r="F1863" t="s">
        <v>69</v>
      </c>
      <c r="G1863">
        <v>380</v>
      </c>
      <c r="H1863">
        <v>80</v>
      </c>
      <c r="I1863">
        <v>53</v>
      </c>
      <c r="J1863">
        <v>1025.1755190297351</v>
      </c>
    </row>
    <row r="1864" spans="2:10" x14ac:dyDescent="0.35">
      <c r="B1864" t="s">
        <v>3</v>
      </c>
      <c r="C1864" t="s">
        <v>59</v>
      </c>
      <c r="D1864" t="s">
        <v>103</v>
      </c>
      <c r="E1864" t="s">
        <v>84</v>
      </c>
      <c r="F1864" t="s">
        <v>69</v>
      </c>
      <c r="G1864">
        <v>50</v>
      </c>
      <c r="H1864">
        <v>80</v>
      </c>
      <c r="I1864">
        <v>84</v>
      </c>
      <c r="J1864">
        <v>209.01636795751884</v>
      </c>
    </row>
    <row r="1865" spans="2:10" x14ac:dyDescent="0.35">
      <c r="B1865" t="s">
        <v>3</v>
      </c>
      <c r="C1865" t="s">
        <v>59</v>
      </c>
      <c r="D1865" t="s">
        <v>103</v>
      </c>
      <c r="E1865" t="s">
        <v>84</v>
      </c>
      <c r="F1865" t="s">
        <v>69</v>
      </c>
      <c r="G1865">
        <v>100</v>
      </c>
      <c r="H1865">
        <v>80</v>
      </c>
      <c r="I1865">
        <v>63</v>
      </c>
      <c r="J1865">
        <v>272.4677653731942</v>
      </c>
    </row>
    <row r="1866" spans="2:10" x14ac:dyDescent="0.35">
      <c r="B1866" t="s">
        <v>3</v>
      </c>
      <c r="C1866" t="s">
        <v>59</v>
      </c>
      <c r="D1866" t="s">
        <v>103</v>
      </c>
      <c r="E1866" t="s">
        <v>84</v>
      </c>
      <c r="F1866" t="s">
        <v>69</v>
      </c>
      <c r="G1866">
        <v>100</v>
      </c>
      <c r="H1866">
        <v>80</v>
      </c>
      <c r="I1866">
        <v>63</v>
      </c>
      <c r="J1866">
        <v>272.46776537319414</v>
      </c>
    </row>
    <row r="1867" spans="2:10" x14ac:dyDescent="0.35">
      <c r="B1867" t="s">
        <v>3</v>
      </c>
      <c r="C1867" t="s">
        <v>59</v>
      </c>
      <c r="D1867" t="s">
        <v>103</v>
      </c>
      <c r="E1867" t="s">
        <v>84</v>
      </c>
      <c r="F1867" t="s">
        <v>69</v>
      </c>
      <c r="G1867">
        <v>65</v>
      </c>
      <c r="H1867">
        <v>80</v>
      </c>
      <c r="I1867">
        <v>63</v>
      </c>
      <c r="J1867">
        <v>258.78216985216613</v>
      </c>
    </row>
    <row r="1868" spans="2:10" x14ac:dyDescent="0.35">
      <c r="B1868" t="s">
        <v>3</v>
      </c>
      <c r="C1868" t="s">
        <v>59</v>
      </c>
      <c r="D1868" t="s">
        <v>103</v>
      </c>
      <c r="E1868" t="s">
        <v>84</v>
      </c>
      <c r="F1868" t="s">
        <v>69</v>
      </c>
      <c r="G1868">
        <v>65</v>
      </c>
      <c r="H1868">
        <v>80</v>
      </c>
      <c r="I1868">
        <v>84</v>
      </c>
      <c r="J1868">
        <v>258.78216985216608</v>
      </c>
    </row>
    <row r="1869" spans="2:10" x14ac:dyDescent="0.35">
      <c r="B1869" t="s">
        <v>3</v>
      </c>
      <c r="C1869" t="s">
        <v>59</v>
      </c>
      <c r="D1869" t="s">
        <v>103</v>
      </c>
      <c r="E1869" t="s">
        <v>84</v>
      </c>
      <c r="F1869" t="s">
        <v>69</v>
      </c>
      <c r="G1869">
        <v>80</v>
      </c>
      <c r="H1869">
        <v>80</v>
      </c>
      <c r="I1869">
        <v>84</v>
      </c>
      <c r="J1869">
        <v>284.90921584685594</v>
      </c>
    </row>
    <row r="1870" spans="2:10" x14ac:dyDescent="0.35">
      <c r="B1870" t="s">
        <v>3</v>
      </c>
      <c r="C1870" t="s">
        <v>59</v>
      </c>
      <c r="D1870" t="s">
        <v>103</v>
      </c>
      <c r="E1870" t="s">
        <v>84</v>
      </c>
      <c r="F1870" t="s">
        <v>69</v>
      </c>
      <c r="G1870">
        <v>150</v>
      </c>
      <c r="H1870">
        <v>80</v>
      </c>
      <c r="I1870">
        <v>63</v>
      </c>
      <c r="J1870">
        <v>466.5543927623188</v>
      </c>
    </row>
    <row r="1871" spans="2:10" x14ac:dyDescent="0.35">
      <c r="B1871" t="s">
        <v>3</v>
      </c>
      <c r="C1871" t="s">
        <v>59</v>
      </c>
      <c r="D1871" t="s">
        <v>103</v>
      </c>
      <c r="E1871" t="s">
        <v>84</v>
      </c>
      <c r="F1871" t="s">
        <v>69</v>
      </c>
      <c r="G1871">
        <v>50</v>
      </c>
      <c r="H1871">
        <v>80</v>
      </c>
      <c r="I1871" t="e">
        <v>#N/A</v>
      </c>
      <c r="J1871">
        <v>0</v>
      </c>
    </row>
    <row r="1872" spans="2:10" x14ac:dyDescent="0.35">
      <c r="B1872" t="s">
        <v>3</v>
      </c>
      <c r="C1872" t="s">
        <v>59</v>
      </c>
      <c r="D1872" t="s">
        <v>103</v>
      </c>
      <c r="E1872" t="s">
        <v>84</v>
      </c>
      <c r="F1872" t="s">
        <v>69</v>
      </c>
      <c r="G1872">
        <v>50</v>
      </c>
      <c r="H1872">
        <v>80</v>
      </c>
      <c r="I1872">
        <v>84</v>
      </c>
      <c r="J1872">
        <v>209.01636795751881</v>
      </c>
    </row>
    <row r="1873" spans="2:10" x14ac:dyDescent="0.35">
      <c r="B1873" t="s">
        <v>3</v>
      </c>
      <c r="C1873" t="s">
        <v>59</v>
      </c>
      <c r="D1873" t="s">
        <v>103</v>
      </c>
      <c r="E1873" t="s">
        <v>84</v>
      </c>
      <c r="F1873" t="s">
        <v>69</v>
      </c>
      <c r="G1873">
        <v>100</v>
      </c>
      <c r="H1873">
        <v>80</v>
      </c>
      <c r="I1873">
        <v>84</v>
      </c>
      <c r="J1873">
        <v>272.4677653731942</v>
      </c>
    </row>
    <row r="1874" spans="2:10" x14ac:dyDescent="0.35">
      <c r="B1874" t="s">
        <v>3</v>
      </c>
      <c r="C1874" t="s">
        <v>59</v>
      </c>
      <c r="D1874" t="s">
        <v>103</v>
      </c>
      <c r="E1874" t="s">
        <v>84</v>
      </c>
      <c r="F1874" t="s">
        <v>69</v>
      </c>
      <c r="G1874">
        <v>600</v>
      </c>
      <c r="H1874">
        <v>80</v>
      </c>
      <c r="I1874">
        <v>63</v>
      </c>
      <c r="J1874">
        <v>1555.1813092077293</v>
      </c>
    </row>
    <row r="1875" spans="2:10" x14ac:dyDescent="0.35">
      <c r="B1875" t="s">
        <v>3</v>
      </c>
      <c r="C1875" t="s">
        <v>59</v>
      </c>
      <c r="D1875" t="s">
        <v>103</v>
      </c>
      <c r="E1875" t="s">
        <v>84</v>
      </c>
      <c r="F1875" t="s">
        <v>69</v>
      </c>
      <c r="G1875">
        <v>600</v>
      </c>
      <c r="H1875">
        <v>80</v>
      </c>
      <c r="I1875">
        <v>84</v>
      </c>
      <c r="J1875">
        <v>1555.1813092077296</v>
      </c>
    </row>
    <row r="1876" spans="2:10" x14ac:dyDescent="0.35">
      <c r="B1876" t="s">
        <v>3</v>
      </c>
      <c r="C1876" t="s">
        <v>59</v>
      </c>
      <c r="D1876" t="s">
        <v>103</v>
      </c>
      <c r="E1876" t="s">
        <v>84</v>
      </c>
      <c r="F1876" t="s">
        <v>69</v>
      </c>
      <c r="G1876">
        <v>380</v>
      </c>
      <c r="H1876">
        <v>80</v>
      </c>
      <c r="I1876">
        <v>53</v>
      </c>
      <c r="J1876">
        <v>1025.1755190297349</v>
      </c>
    </row>
    <row r="1877" spans="2:10" x14ac:dyDescent="0.35">
      <c r="B1877" t="s">
        <v>3</v>
      </c>
      <c r="C1877" t="s">
        <v>59</v>
      </c>
      <c r="D1877" t="s">
        <v>103</v>
      </c>
      <c r="E1877" t="s">
        <v>84</v>
      </c>
      <c r="F1877" t="s">
        <v>69</v>
      </c>
      <c r="G1877">
        <v>300</v>
      </c>
      <c r="H1877">
        <v>80</v>
      </c>
      <c r="I1877">
        <v>84</v>
      </c>
      <c r="J1877">
        <v>776.3465095564984</v>
      </c>
    </row>
    <row r="1878" spans="2:10" x14ac:dyDescent="0.35">
      <c r="B1878" t="s">
        <v>3</v>
      </c>
      <c r="C1878" t="s">
        <v>59</v>
      </c>
      <c r="D1878" t="s">
        <v>103</v>
      </c>
      <c r="E1878" t="s">
        <v>84</v>
      </c>
      <c r="F1878" t="s">
        <v>69</v>
      </c>
      <c r="G1878">
        <v>75</v>
      </c>
      <c r="H1878">
        <v>80</v>
      </c>
      <c r="I1878">
        <v>84</v>
      </c>
      <c r="J1878">
        <v>258.78216985216613</v>
      </c>
    </row>
    <row r="1879" spans="2:10" x14ac:dyDescent="0.35">
      <c r="B1879" t="s">
        <v>3</v>
      </c>
      <c r="C1879" t="s">
        <v>59</v>
      </c>
      <c r="D1879" t="s">
        <v>103</v>
      </c>
      <c r="E1879" t="s">
        <v>84</v>
      </c>
      <c r="F1879" t="s">
        <v>69</v>
      </c>
      <c r="G1879">
        <v>300</v>
      </c>
      <c r="H1879">
        <v>80</v>
      </c>
      <c r="I1879">
        <v>84</v>
      </c>
      <c r="J1879">
        <v>776.34650955649852</v>
      </c>
    </row>
    <row r="1880" spans="2:10" x14ac:dyDescent="0.35">
      <c r="B1880" t="s">
        <v>3</v>
      </c>
      <c r="C1880" t="s">
        <v>59</v>
      </c>
      <c r="D1880" t="s">
        <v>103</v>
      </c>
      <c r="E1880" t="s">
        <v>84</v>
      </c>
      <c r="F1880" t="s">
        <v>69</v>
      </c>
      <c r="G1880">
        <v>51</v>
      </c>
      <c r="H1880">
        <v>80</v>
      </c>
      <c r="I1880">
        <v>84</v>
      </c>
      <c r="J1880">
        <v>258.78216985216613</v>
      </c>
    </row>
    <row r="1881" spans="2:10" x14ac:dyDescent="0.35">
      <c r="B1881" t="s">
        <v>3</v>
      </c>
      <c r="C1881" t="s">
        <v>59</v>
      </c>
      <c r="D1881" t="s">
        <v>103</v>
      </c>
      <c r="E1881" t="s">
        <v>84</v>
      </c>
      <c r="F1881" t="s">
        <v>69</v>
      </c>
      <c r="G1881">
        <v>40</v>
      </c>
      <c r="H1881">
        <v>80</v>
      </c>
      <c r="I1881" t="e">
        <v>#N/A</v>
      </c>
      <c r="J1881">
        <v>0</v>
      </c>
    </row>
    <row r="1882" spans="2:10" x14ac:dyDescent="0.35">
      <c r="B1882" t="s">
        <v>3</v>
      </c>
      <c r="C1882" t="s">
        <v>59</v>
      </c>
      <c r="D1882" t="s">
        <v>103</v>
      </c>
      <c r="E1882" t="s">
        <v>84</v>
      </c>
      <c r="F1882" t="s">
        <v>69</v>
      </c>
      <c r="G1882">
        <v>80</v>
      </c>
      <c r="H1882">
        <v>80</v>
      </c>
      <c r="I1882" t="e">
        <v>#N/A</v>
      </c>
      <c r="J1882">
        <v>0</v>
      </c>
    </row>
    <row r="1883" spans="2:10" x14ac:dyDescent="0.35">
      <c r="B1883" t="s">
        <v>3</v>
      </c>
      <c r="C1883" t="s">
        <v>59</v>
      </c>
      <c r="D1883" t="s">
        <v>103</v>
      </c>
      <c r="E1883" t="s">
        <v>84</v>
      </c>
      <c r="F1883" t="s">
        <v>69</v>
      </c>
      <c r="G1883">
        <v>375</v>
      </c>
      <c r="H1883">
        <v>80</v>
      </c>
      <c r="I1883">
        <v>84</v>
      </c>
      <c r="J1883">
        <v>918.17904495624327</v>
      </c>
    </row>
    <row r="1884" spans="2:10" x14ac:dyDescent="0.35">
      <c r="B1884" t="s">
        <v>3</v>
      </c>
      <c r="C1884" t="s">
        <v>59</v>
      </c>
      <c r="D1884" t="s">
        <v>103</v>
      </c>
      <c r="E1884" t="s">
        <v>84</v>
      </c>
      <c r="F1884" t="s">
        <v>69</v>
      </c>
      <c r="G1884">
        <v>75</v>
      </c>
      <c r="H1884">
        <v>80</v>
      </c>
      <c r="I1884">
        <v>84</v>
      </c>
      <c r="J1884">
        <v>258.78216985216619</v>
      </c>
    </row>
    <row r="1885" spans="2:10" x14ac:dyDescent="0.35">
      <c r="B1885" t="s">
        <v>3</v>
      </c>
      <c r="C1885" t="s">
        <v>59</v>
      </c>
      <c r="D1885" t="s">
        <v>103</v>
      </c>
      <c r="E1885" t="s">
        <v>84</v>
      </c>
      <c r="F1885" t="s">
        <v>69</v>
      </c>
      <c r="G1885">
        <v>200</v>
      </c>
      <c r="H1885">
        <v>80</v>
      </c>
      <c r="I1885">
        <v>84</v>
      </c>
      <c r="J1885">
        <v>557.37698122005031</v>
      </c>
    </row>
    <row r="1886" spans="2:10" x14ac:dyDescent="0.35">
      <c r="B1886" t="s">
        <v>3</v>
      </c>
      <c r="C1886" t="s">
        <v>59</v>
      </c>
      <c r="D1886" t="s">
        <v>103</v>
      </c>
      <c r="E1886" t="s">
        <v>84</v>
      </c>
      <c r="F1886" t="s">
        <v>69</v>
      </c>
      <c r="G1886">
        <v>200</v>
      </c>
      <c r="H1886">
        <v>80</v>
      </c>
      <c r="I1886">
        <v>84</v>
      </c>
      <c r="J1886">
        <v>557.3769812200502</v>
      </c>
    </row>
    <row r="1887" spans="2:10" x14ac:dyDescent="0.35">
      <c r="B1887" t="s">
        <v>3</v>
      </c>
      <c r="C1887" t="s">
        <v>59</v>
      </c>
      <c r="D1887" t="s">
        <v>103</v>
      </c>
      <c r="E1887" t="s">
        <v>84</v>
      </c>
      <c r="F1887" t="s">
        <v>69</v>
      </c>
      <c r="G1887">
        <v>300</v>
      </c>
      <c r="H1887">
        <v>80</v>
      </c>
      <c r="I1887">
        <v>84</v>
      </c>
      <c r="J1887">
        <v>776.34650955649829</v>
      </c>
    </row>
    <row r="1888" spans="2:10" x14ac:dyDescent="0.35">
      <c r="B1888" t="s">
        <v>3</v>
      </c>
      <c r="C1888" t="s">
        <v>59</v>
      </c>
      <c r="D1888" t="s">
        <v>103</v>
      </c>
      <c r="E1888" t="s">
        <v>84</v>
      </c>
      <c r="F1888" t="s">
        <v>69</v>
      </c>
      <c r="G1888">
        <v>450</v>
      </c>
      <c r="H1888">
        <v>80</v>
      </c>
      <c r="I1888">
        <v>63</v>
      </c>
      <c r="J1888">
        <v>1108.5332372032694</v>
      </c>
    </row>
    <row r="1889" spans="2:10" x14ac:dyDescent="0.35">
      <c r="B1889" t="s">
        <v>3</v>
      </c>
      <c r="C1889" t="s">
        <v>59</v>
      </c>
      <c r="D1889" t="s">
        <v>103</v>
      </c>
      <c r="E1889" t="s">
        <v>84</v>
      </c>
      <c r="F1889" t="s">
        <v>69</v>
      </c>
      <c r="G1889">
        <v>150</v>
      </c>
      <c r="H1889">
        <v>80</v>
      </c>
      <c r="I1889">
        <v>91</v>
      </c>
      <c r="J1889">
        <v>466.55439276231886</v>
      </c>
    </row>
    <row r="1890" spans="2:10" x14ac:dyDescent="0.35">
      <c r="B1890" t="s">
        <v>3</v>
      </c>
      <c r="C1890" t="s">
        <v>59</v>
      </c>
      <c r="D1890" t="s">
        <v>103</v>
      </c>
      <c r="E1890" t="s">
        <v>84</v>
      </c>
      <c r="F1890" t="s">
        <v>69</v>
      </c>
      <c r="G1890">
        <v>560</v>
      </c>
      <c r="H1890">
        <v>80</v>
      </c>
      <c r="I1890">
        <v>84</v>
      </c>
      <c r="J1890">
        <v>1555.1813092077293</v>
      </c>
    </row>
    <row r="1891" spans="2:10" x14ac:dyDescent="0.35">
      <c r="B1891" t="s">
        <v>3</v>
      </c>
      <c r="C1891" t="s">
        <v>59</v>
      </c>
      <c r="D1891" t="s">
        <v>103</v>
      </c>
      <c r="E1891" t="s">
        <v>84</v>
      </c>
      <c r="F1891" t="s">
        <v>69</v>
      </c>
      <c r="G1891">
        <v>200</v>
      </c>
      <c r="H1891">
        <v>80</v>
      </c>
      <c r="I1891">
        <v>84</v>
      </c>
      <c r="J1891">
        <v>557.37698122005008</v>
      </c>
    </row>
    <row r="1892" spans="2:10" x14ac:dyDescent="0.35">
      <c r="B1892" t="s">
        <v>3</v>
      </c>
      <c r="C1892" t="s">
        <v>59</v>
      </c>
      <c r="D1892" t="s">
        <v>103</v>
      </c>
      <c r="E1892" t="s">
        <v>84</v>
      </c>
      <c r="F1892" t="s">
        <v>69</v>
      </c>
      <c r="G1892">
        <v>400</v>
      </c>
      <c r="H1892">
        <v>80</v>
      </c>
      <c r="I1892">
        <v>84</v>
      </c>
      <c r="J1892">
        <v>1025.1755190297351</v>
      </c>
    </row>
    <row r="1893" spans="2:10" x14ac:dyDescent="0.35">
      <c r="B1893" t="s">
        <v>3</v>
      </c>
      <c r="C1893" t="s">
        <v>59</v>
      </c>
      <c r="D1893" t="s">
        <v>103</v>
      </c>
      <c r="E1893" t="s">
        <v>84</v>
      </c>
      <c r="F1893" t="s">
        <v>69</v>
      </c>
      <c r="G1893">
        <v>150</v>
      </c>
      <c r="H1893">
        <v>80</v>
      </c>
      <c r="I1893">
        <v>63</v>
      </c>
      <c r="J1893">
        <v>466.55439276231886</v>
      </c>
    </row>
    <row r="1894" spans="2:10" x14ac:dyDescent="0.35">
      <c r="B1894" t="s">
        <v>3</v>
      </c>
      <c r="C1894" t="s">
        <v>59</v>
      </c>
      <c r="D1894" t="s">
        <v>103</v>
      </c>
      <c r="E1894" t="s">
        <v>84</v>
      </c>
      <c r="F1894" t="s">
        <v>69</v>
      </c>
      <c r="G1894">
        <v>225</v>
      </c>
      <c r="H1894">
        <v>80</v>
      </c>
      <c r="I1894">
        <v>84</v>
      </c>
      <c r="J1894">
        <v>697.96537157242881</v>
      </c>
    </row>
    <row r="1895" spans="2:10" x14ac:dyDescent="0.35">
      <c r="B1895" t="s">
        <v>3</v>
      </c>
      <c r="C1895" t="s">
        <v>59</v>
      </c>
      <c r="D1895" t="s">
        <v>103</v>
      </c>
      <c r="E1895" t="s">
        <v>84</v>
      </c>
      <c r="F1895" t="s">
        <v>69</v>
      </c>
      <c r="G1895">
        <v>200</v>
      </c>
      <c r="H1895">
        <v>80</v>
      </c>
      <c r="I1895">
        <v>80</v>
      </c>
      <c r="J1895">
        <v>557.3769812200502</v>
      </c>
    </row>
    <row r="1896" spans="2:10" x14ac:dyDescent="0.35">
      <c r="B1896" t="s">
        <v>3</v>
      </c>
      <c r="C1896" t="s">
        <v>59</v>
      </c>
      <c r="D1896" t="s">
        <v>103</v>
      </c>
      <c r="E1896" t="s">
        <v>84</v>
      </c>
      <c r="F1896" t="s">
        <v>69</v>
      </c>
      <c r="G1896">
        <v>125</v>
      </c>
      <c r="H1896">
        <v>80</v>
      </c>
      <c r="I1896">
        <v>84</v>
      </c>
      <c r="J1896">
        <v>451.62465219392453</v>
      </c>
    </row>
    <row r="1897" spans="2:10" x14ac:dyDescent="0.35">
      <c r="B1897" t="s">
        <v>3</v>
      </c>
      <c r="C1897" t="s">
        <v>59</v>
      </c>
      <c r="D1897" t="s">
        <v>103</v>
      </c>
      <c r="E1897" t="s">
        <v>84</v>
      </c>
      <c r="F1897" t="s">
        <v>69</v>
      </c>
      <c r="G1897">
        <v>125</v>
      </c>
      <c r="H1897">
        <v>80</v>
      </c>
      <c r="I1897">
        <v>84</v>
      </c>
      <c r="J1897">
        <v>451.62465219392465</v>
      </c>
    </row>
    <row r="1898" spans="2:10" x14ac:dyDescent="0.35">
      <c r="B1898" t="s">
        <v>3</v>
      </c>
      <c r="C1898" t="s">
        <v>59</v>
      </c>
      <c r="D1898" t="s">
        <v>103</v>
      </c>
      <c r="E1898" t="s">
        <v>84</v>
      </c>
      <c r="F1898" t="s">
        <v>69</v>
      </c>
      <c r="G1898">
        <v>225</v>
      </c>
      <c r="H1898">
        <v>80</v>
      </c>
      <c r="I1898">
        <v>84</v>
      </c>
      <c r="J1898">
        <v>697.96537157242892</v>
      </c>
    </row>
    <row r="1899" spans="2:10" x14ac:dyDescent="0.35">
      <c r="B1899" t="s">
        <v>3</v>
      </c>
      <c r="C1899" t="s">
        <v>59</v>
      </c>
      <c r="D1899" t="s">
        <v>103</v>
      </c>
      <c r="E1899" t="s">
        <v>84</v>
      </c>
      <c r="F1899" t="s">
        <v>69</v>
      </c>
      <c r="G1899">
        <v>125</v>
      </c>
      <c r="H1899">
        <v>80</v>
      </c>
      <c r="I1899">
        <v>84</v>
      </c>
      <c r="J1899">
        <v>451.62465219392459</v>
      </c>
    </row>
    <row r="1900" spans="2:10" x14ac:dyDescent="0.35">
      <c r="B1900" t="s">
        <v>3</v>
      </c>
      <c r="C1900" t="s">
        <v>59</v>
      </c>
      <c r="D1900" t="s">
        <v>103</v>
      </c>
      <c r="E1900" t="s">
        <v>84</v>
      </c>
      <c r="F1900" t="s">
        <v>69</v>
      </c>
      <c r="G1900">
        <v>150</v>
      </c>
      <c r="H1900">
        <v>80</v>
      </c>
      <c r="I1900">
        <v>84</v>
      </c>
      <c r="J1900">
        <v>466.55439276231868</v>
      </c>
    </row>
    <row r="1901" spans="2:10" x14ac:dyDescent="0.35">
      <c r="B1901" t="s">
        <v>3</v>
      </c>
      <c r="C1901" t="s">
        <v>59</v>
      </c>
      <c r="D1901" t="s">
        <v>103</v>
      </c>
      <c r="E1901" t="s">
        <v>84</v>
      </c>
      <c r="F1901" t="s">
        <v>69</v>
      </c>
      <c r="G1901">
        <v>150</v>
      </c>
      <c r="H1901">
        <v>80</v>
      </c>
      <c r="I1901" t="e">
        <v>#N/A</v>
      </c>
      <c r="J1901">
        <v>0</v>
      </c>
    </row>
    <row r="1902" spans="2:10" x14ac:dyDescent="0.35">
      <c r="B1902" t="s">
        <v>3</v>
      </c>
      <c r="C1902" t="s">
        <v>59</v>
      </c>
      <c r="D1902" t="s">
        <v>103</v>
      </c>
      <c r="E1902" t="s">
        <v>84</v>
      </c>
      <c r="F1902" t="s">
        <v>69</v>
      </c>
      <c r="G1902">
        <v>500</v>
      </c>
      <c r="H1902">
        <v>80</v>
      </c>
      <c r="I1902">
        <v>84</v>
      </c>
      <c r="J1902">
        <v>1246.633337460916</v>
      </c>
    </row>
    <row r="1903" spans="2:10" x14ac:dyDescent="0.35">
      <c r="B1903" t="s">
        <v>3</v>
      </c>
      <c r="C1903" t="s">
        <v>59</v>
      </c>
      <c r="D1903" t="s">
        <v>103</v>
      </c>
      <c r="E1903" t="s">
        <v>84</v>
      </c>
      <c r="F1903" t="s">
        <v>69</v>
      </c>
      <c r="G1903">
        <v>500</v>
      </c>
      <c r="H1903">
        <v>80</v>
      </c>
      <c r="I1903">
        <v>80</v>
      </c>
      <c r="J1903">
        <v>1246.6333374609158</v>
      </c>
    </row>
    <row r="1904" spans="2:10" x14ac:dyDescent="0.35">
      <c r="B1904" t="s">
        <v>3</v>
      </c>
      <c r="C1904" t="s">
        <v>59</v>
      </c>
      <c r="D1904" t="s">
        <v>103</v>
      </c>
      <c r="E1904" t="s">
        <v>84</v>
      </c>
      <c r="F1904" t="s">
        <v>69</v>
      </c>
      <c r="G1904">
        <v>500</v>
      </c>
      <c r="H1904">
        <v>80</v>
      </c>
      <c r="I1904">
        <v>84</v>
      </c>
      <c r="J1904">
        <v>1246.6333374609158</v>
      </c>
    </row>
    <row r="1905" spans="2:10" x14ac:dyDescent="0.35">
      <c r="B1905" t="s">
        <v>3</v>
      </c>
      <c r="C1905" t="s">
        <v>59</v>
      </c>
      <c r="D1905" t="s">
        <v>103</v>
      </c>
      <c r="E1905" t="s">
        <v>84</v>
      </c>
      <c r="F1905" t="s">
        <v>69</v>
      </c>
      <c r="G1905">
        <v>315</v>
      </c>
      <c r="H1905">
        <v>80</v>
      </c>
      <c r="I1905">
        <v>84</v>
      </c>
      <c r="J1905">
        <v>918.17904495624339</v>
      </c>
    </row>
    <row r="1906" spans="2:10" x14ac:dyDescent="0.35">
      <c r="B1906" t="s">
        <v>3</v>
      </c>
      <c r="C1906" t="s">
        <v>59</v>
      </c>
      <c r="D1906" t="s">
        <v>103</v>
      </c>
      <c r="E1906" t="s">
        <v>84</v>
      </c>
      <c r="F1906" t="s">
        <v>69</v>
      </c>
      <c r="G1906">
        <v>150</v>
      </c>
      <c r="H1906">
        <v>80</v>
      </c>
      <c r="I1906">
        <v>84</v>
      </c>
      <c r="J1906">
        <v>466.55439276231886</v>
      </c>
    </row>
    <row r="1907" spans="2:10" x14ac:dyDescent="0.35">
      <c r="B1907" t="s">
        <v>3</v>
      </c>
      <c r="C1907" t="s">
        <v>59</v>
      </c>
      <c r="D1907" t="s">
        <v>103</v>
      </c>
      <c r="E1907" t="s">
        <v>84</v>
      </c>
      <c r="F1907" t="s">
        <v>69</v>
      </c>
      <c r="G1907">
        <v>150</v>
      </c>
      <c r="H1907">
        <v>80</v>
      </c>
      <c r="I1907">
        <v>84</v>
      </c>
      <c r="J1907">
        <v>466.55439276231891</v>
      </c>
    </row>
    <row r="1908" spans="2:10" x14ac:dyDescent="0.35">
      <c r="B1908" t="s">
        <v>3</v>
      </c>
      <c r="C1908" t="s">
        <v>59</v>
      </c>
      <c r="D1908" t="s">
        <v>103</v>
      </c>
      <c r="E1908" t="s">
        <v>84</v>
      </c>
      <c r="F1908" t="s">
        <v>69</v>
      </c>
      <c r="G1908">
        <v>230</v>
      </c>
      <c r="H1908">
        <v>80</v>
      </c>
      <c r="I1908">
        <v>84</v>
      </c>
      <c r="J1908">
        <v>697.96537157242881</v>
      </c>
    </row>
    <row r="1909" spans="2:10" x14ac:dyDescent="0.35">
      <c r="B1909" t="s">
        <v>3</v>
      </c>
      <c r="C1909" t="s">
        <v>59</v>
      </c>
      <c r="D1909" t="s">
        <v>103</v>
      </c>
      <c r="E1909" t="s">
        <v>84</v>
      </c>
      <c r="F1909" t="s">
        <v>69</v>
      </c>
      <c r="G1909">
        <v>380</v>
      </c>
      <c r="H1909">
        <v>80</v>
      </c>
      <c r="I1909">
        <v>84</v>
      </c>
      <c r="J1909">
        <v>1025.1755190297351</v>
      </c>
    </row>
    <row r="1910" spans="2:10" x14ac:dyDescent="0.35">
      <c r="B1910" t="s">
        <v>3</v>
      </c>
      <c r="C1910" t="s">
        <v>59</v>
      </c>
      <c r="D1910" t="s">
        <v>103</v>
      </c>
      <c r="E1910" t="s">
        <v>84</v>
      </c>
      <c r="F1910" t="s">
        <v>69</v>
      </c>
      <c r="G1910">
        <v>375</v>
      </c>
      <c r="H1910">
        <v>80</v>
      </c>
      <c r="I1910">
        <v>84</v>
      </c>
      <c r="J1910">
        <v>918.17904495624339</v>
      </c>
    </row>
    <row r="1911" spans="2:10" x14ac:dyDescent="0.35">
      <c r="B1911" t="s">
        <v>3</v>
      </c>
      <c r="C1911" t="s">
        <v>59</v>
      </c>
      <c r="D1911" t="s">
        <v>103</v>
      </c>
      <c r="E1911" t="s">
        <v>84</v>
      </c>
      <c r="F1911" t="s">
        <v>69</v>
      </c>
      <c r="G1911">
        <v>375</v>
      </c>
      <c r="H1911">
        <v>80</v>
      </c>
      <c r="I1911" t="e">
        <v>#N/A</v>
      </c>
      <c r="J1911">
        <v>0</v>
      </c>
    </row>
    <row r="1912" spans="2:10" x14ac:dyDescent="0.35">
      <c r="B1912" t="s">
        <v>3</v>
      </c>
      <c r="C1912" t="s">
        <v>59</v>
      </c>
      <c r="D1912" t="s">
        <v>103</v>
      </c>
      <c r="E1912" t="s">
        <v>84</v>
      </c>
      <c r="F1912" t="s">
        <v>69</v>
      </c>
      <c r="G1912">
        <v>150</v>
      </c>
      <c r="H1912">
        <v>80</v>
      </c>
      <c r="I1912">
        <v>101</v>
      </c>
      <c r="J1912">
        <v>466.55439276231868</v>
      </c>
    </row>
    <row r="1913" spans="2:10" x14ac:dyDescent="0.35">
      <c r="B1913" t="s">
        <v>3</v>
      </c>
      <c r="C1913" t="s">
        <v>59</v>
      </c>
      <c r="D1913" t="s">
        <v>103</v>
      </c>
      <c r="E1913" t="s">
        <v>84</v>
      </c>
      <c r="F1913" t="s">
        <v>69</v>
      </c>
      <c r="G1913">
        <v>150</v>
      </c>
      <c r="H1913">
        <v>80</v>
      </c>
      <c r="I1913">
        <v>53</v>
      </c>
      <c r="J1913">
        <v>466.55439276231874</v>
      </c>
    </row>
    <row r="1914" spans="2:10" x14ac:dyDescent="0.35">
      <c r="B1914" t="s">
        <v>3</v>
      </c>
      <c r="C1914" t="s">
        <v>59</v>
      </c>
      <c r="D1914" t="s">
        <v>103</v>
      </c>
      <c r="E1914" t="s">
        <v>84</v>
      </c>
      <c r="F1914" t="s">
        <v>69</v>
      </c>
      <c r="G1914">
        <v>375</v>
      </c>
      <c r="H1914">
        <v>80</v>
      </c>
      <c r="I1914">
        <v>84</v>
      </c>
      <c r="J1914">
        <v>918.17904495624316</v>
      </c>
    </row>
    <row r="1915" spans="2:10" x14ac:dyDescent="0.35">
      <c r="B1915" t="s">
        <v>3</v>
      </c>
      <c r="C1915" t="s">
        <v>59</v>
      </c>
      <c r="D1915" t="s">
        <v>103</v>
      </c>
      <c r="E1915" t="s">
        <v>84</v>
      </c>
      <c r="F1915" t="s">
        <v>69</v>
      </c>
      <c r="G1915">
        <v>475</v>
      </c>
      <c r="H1915">
        <v>80</v>
      </c>
      <c r="I1915">
        <v>84</v>
      </c>
      <c r="J1915">
        <v>1246.6333374609158</v>
      </c>
    </row>
    <row r="1916" spans="2:10" x14ac:dyDescent="0.35">
      <c r="B1916" t="s">
        <v>3</v>
      </c>
      <c r="C1916" t="s">
        <v>59</v>
      </c>
      <c r="D1916" t="s">
        <v>103</v>
      </c>
      <c r="E1916" t="s">
        <v>84</v>
      </c>
      <c r="F1916" t="s">
        <v>69</v>
      </c>
      <c r="G1916">
        <v>150</v>
      </c>
      <c r="H1916">
        <v>80</v>
      </c>
      <c r="I1916">
        <v>53</v>
      </c>
      <c r="J1916">
        <v>466.5543927623188</v>
      </c>
    </row>
    <row r="1917" spans="2:10" x14ac:dyDescent="0.35">
      <c r="B1917" t="s">
        <v>3</v>
      </c>
      <c r="C1917" t="s">
        <v>59</v>
      </c>
      <c r="D1917" t="s">
        <v>103</v>
      </c>
      <c r="E1917" t="s">
        <v>84</v>
      </c>
      <c r="F1917" t="s">
        <v>69</v>
      </c>
      <c r="G1917">
        <v>300</v>
      </c>
      <c r="H1917">
        <v>80</v>
      </c>
      <c r="I1917">
        <v>63</v>
      </c>
      <c r="J1917">
        <v>776.34650955649852</v>
      </c>
    </row>
    <row r="1918" spans="2:10" x14ac:dyDescent="0.35">
      <c r="B1918" t="s">
        <v>3</v>
      </c>
      <c r="C1918" t="s">
        <v>59</v>
      </c>
      <c r="D1918" t="s">
        <v>103</v>
      </c>
      <c r="E1918" t="s">
        <v>84</v>
      </c>
      <c r="F1918" t="s">
        <v>69</v>
      </c>
      <c r="G1918">
        <v>475</v>
      </c>
      <c r="H1918">
        <v>80</v>
      </c>
      <c r="I1918">
        <v>84</v>
      </c>
      <c r="J1918">
        <v>1246.633337460916</v>
      </c>
    </row>
    <row r="1919" spans="2:10" x14ac:dyDescent="0.35">
      <c r="B1919" t="s">
        <v>3</v>
      </c>
      <c r="C1919" t="s">
        <v>59</v>
      </c>
      <c r="D1919" t="s">
        <v>103</v>
      </c>
      <c r="E1919" t="s">
        <v>84</v>
      </c>
      <c r="F1919" t="s">
        <v>69</v>
      </c>
      <c r="G1919">
        <v>430</v>
      </c>
      <c r="H1919">
        <v>80</v>
      </c>
      <c r="I1919">
        <v>84</v>
      </c>
      <c r="J1919">
        <v>1108.5332372032694</v>
      </c>
    </row>
    <row r="1920" spans="2:10" x14ac:dyDescent="0.35">
      <c r="B1920" t="s">
        <v>3</v>
      </c>
      <c r="C1920" t="s">
        <v>59</v>
      </c>
      <c r="D1920" t="s">
        <v>103</v>
      </c>
      <c r="E1920" t="s">
        <v>84</v>
      </c>
      <c r="F1920" t="s">
        <v>69</v>
      </c>
      <c r="G1920">
        <v>225</v>
      </c>
      <c r="H1920">
        <v>80</v>
      </c>
      <c r="I1920">
        <v>84</v>
      </c>
      <c r="J1920">
        <v>697.96537157242869</v>
      </c>
    </row>
    <row r="1921" spans="2:10" x14ac:dyDescent="0.35">
      <c r="B1921" t="s">
        <v>3</v>
      </c>
      <c r="C1921" t="s">
        <v>59</v>
      </c>
      <c r="D1921" t="s">
        <v>103</v>
      </c>
      <c r="E1921" t="s">
        <v>84</v>
      </c>
      <c r="F1921" t="s">
        <v>69</v>
      </c>
      <c r="G1921">
        <v>150</v>
      </c>
      <c r="H1921">
        <v>80</v>
      </c>
      <c r="I1921">
        <v>74</v>
      </c>
      <c r="J1921">
        <v>466.55439276231886</v>
      </c>
    </row>
    <row r="1922" spans="2:10" x14ac:dyDescent="0.35">
      <c r="B1922" t="s">
        <v>3</v>
      </c>
      <c r="C1922" t="s">
        <v>59</v>
      </c>
      <c r="D1922" t="s">
        <v>103</v>
      </c>
      <c r="E1922" t="s">
        <v>84</v>
      </c>
      <c r="F1922" t="s">
        <v>69</v>
      </c>
      <c r="G1922">
        <v>150</v>
      </c>
      <c r="H1922">
        <v>80</v>
      </c>
      <c r="I1922">
        <v>74</v>
      </c>
      <c r="J1922">
        <v>466.5543927623188</v>
      </c>
    </row>
    <row r="1923" spans="2:10" x14ac:dyDescent="0.35">
      <c r="B1923" t="s">
        <v>3</v>
      </c>
      <c r="C1923" t="s">
        <v>59</v>
      </c>
      <c r="D1923" t="s">
        <v>103</v>
      </c>
      <c r="E1923" t="s">
        <v>84</v>
      </c>
      <c r="F1923" t="s">
        <v>69</v>
      </c>
      <c r="G1923">
        <v>150</v>
      </c>
      <c r="H1923">
        <v>80</v>
      </c>
      <c r="I1923">
        <v>74</v>
      </c>
      <c r="J1923">
        <v>466.55439276231868</v>
      </c>
    </row>
    <row r="1924" spans="2:10" x14ac:dyDescent="0.35">
      <c r="B1924" t="s">
        <v>3</v>
      </c>
      <c r="C1924" t="s">
        <v>59</v>
      </c>
      <c r="D1924" t="s">
        <v>103</v>
      </c>
      <c r="E1924" t="s">
        <v>84</v>
      </c>
      <c r="F1924" t="s">
        <v>69</v>
      </c>
      <c r="G1924">
        <v>400</v>
      </c>
      <c r="H1924">
        <v>80</v>
      </c>
      <c r="I1924">
        <v>63</v>
      </c>
      <c r="J1924">
        <v>1025.1755190297351</v>
      </c>
    </row>
    <row r="1925" spans="2:10" x14ac:dyDescent="0.35">
      <c r="B1925" t="s">
        <v>3</v>
      </c>
      <c r="C1925" t="s">
        <v>59</v>
      </c>
      <c r="D1925" t="s">
        <v>103</v>
      </c>
      <c r="E1925" t="s">
        <v>84</v>
      </c>
      <c r="F1925" t="s">
        <v>69</v>
      </c>
      <c r="G1925">
        <v>150</v>
      </c>
      <c r="H1925">
        <v>80</v>
      </c>
      <c r="I1925">
        <v>80</v>
      </c>
      <c r="J1925">
        <v>466.5543927623188</v>
      </c>
    </row>
    <row r="1926" spans="2:10" x14ac:dyDescent="0.35">
      <c r="B1926" t="s">
        <v>3</v>
      </c>
      <c r="C1926" t="s">
        <v>59</v>
      </c>
      <c r="D1926" t="s">
        <v>103</v>
      </c>
      <c r="E1926" t="s">
        <v>84</v>
      </c>
      <c r="F1926" t="s">
        <v>69</v>
      </c>
      <c r="G1926">
        <v>450</v>
      </c>
      <c r="H1926">
        <v>80</v>
      </c>
      <c r="I1926">
        <v>84</v>
      </c>
      <c r="J1926">
        <v>1108.5332372032694</v>
      </c>
    </row>
    <row r="1927" spans="2:10" x14ac:dyDescent="0.35">
      <c r="B1927" t="s">
        <v>3</v>
      </c>
      <c r="C1927" t="s">
        <v>59</v>
      </c>
      <c r="D1927" t="s">
        <v>103</v>
      </c>
      <c r="E1927" t="s">
        <v>84</v>
      </c>
      <c r="F1927" t="s">
        <v>69</v>
      </c>
      <c r="G1927">
        <v>400</v>
      </c>
      <c r="H1927">
        <v>80</v>
      </c>
      <c r="I1927">
        <v>63</v>
      </c>
      <c r="J1927">
        <v>1025.1755190297354</v>
      </c>
    </row>
    <row r="1928" spans="2:10" x14ac:dyDescent="0.35">
      <c r="B1928" t="s">
        <v>3</v>
      </c>
      <c r="C1928" t="s">
        <v>59</v>
      </c>
      <c r="D1928" t="s">
        <v>103</v>
      </c>
      <c r="E1928" t="s">
        <v>84</v>
      </c>
      <c r="F1928" t="s">
        <v>69</v>
      </c>
      <c r="G1928">
        <v>150</v>
      </c>
      <c r="H1928">
        <v>80</v>
      </c>
      <c r="I1928">
        <v>53</v>
      </c>
      <c r="J1928">
        <v>466.55439276231886</v>
      </c>
    </row>
    <row r="1929" spans="2:10" x14ac:dyDescent="0.35">
      <c r="B1929" t="s">
        <v>3</v>
      </c>
      <c r="C1929" t="s">
        <v>59</v>
      </c>
      <c r="D1929" t="s">
        <v>103</v>
      </c>
      <c r="E1929" t="s">
        <v>84</v>
      </c>
      <c r="F1929" t="s">
        <v>69</v>
      </c>
      <c r="G1929">
        <v>150</v>
      </c>
      <c r="H1929">
        <v>80</v>
      </c>
      <c r="I1929">
        <v>53</v>
      </c>
      <c r="J1929">
        <v>466.55439276231868</v>
      </c>
    </row>
    <row r="1930" spans="2:10" x14ac:dyDescent="0.35">
      <c r="B1930" t="s">
        <v>3</v>
      </c>
      <c r="C1930" t="s">
        <v>59</v>
      </c>
      <c r="D1930" t="s">
        <v>103</v>
      </c>
      <c r="E1930" t="s">
        <v>84</v>
      </c>
      <c r="F1930" t="s">
        <v>69</v>
      </c>
      <c r="G1930">
        <v>150</v>
      </c>
      <c r="H1930">
        <v>80</v>
      </c>
      <c r="I1930">
        <v>74</v>
      </c>
      <c r="J1930">
        <v>466.55439276231874</v>
      </c>
    </row>
    <row r="1931" spans="2:10" x14ac:dyDescent="0.35">
      <c r="B1931" t="s">
        <v>3</v>
      </c>
      <c r="C1931" t="s">
        <v>59</v>
      </c>
      <c r="D1931" t="s">
        <v>103</v>
      </c>
      <c r="E1931" t="s">
        <v>84</v>
      </c>
      <c r="F1931" t="s">
        <v>69</v>
      </c>
      <c r="G1931">
        <v>200</v>
      </c>
      <c r="H1931">
        <v>80</v>
      </c>
      <c r="I1931">
        <v>74</v>
      </c>
      <c r="J1931">
        <v>557.3769812200502</v>
      </c>
    </row>
    <row r="1932" spans="2:10" x14ac:dyDescent="0.35">
      <c r="B1932" t="s">
        <v>3</v>
      </c>
      <c r="C1932" t="s">
        <v>59</v>
      </c>
      <c r="D1932" t="s">
        <v>103</v>
      </c>
      <c r="E1932" t="s">
        <v>84</v>
      </c>
      <c r="F1932" t="s">
        <v>69</v>
      </c>
      <c r="G1932">
        <v>200</v>
      </c>
      <c r="H1932">
        <v>80</v>
      </c>
      <c r="I1932">
        <v>74</v>
      </c>
      <c r="J1932">
        <v>557.37698122005008</v>
      </c>
    </row>
    <row r="1933" spans="2:10" x14ac:dyDescent="0.35">
      <c r="B1933" t="s">
        <v>3</v>
      </c>
      <c r="C1933" t="s">
        <v>59</v>
      </c>
      <c r="D1933" t="s">
        <v>103</v>
      </c>
      <c r="E1933" t="s">
        <v>84</v>
      </c>
      <c r="F1933" t="s">
        <v>69</v>
      </c>
      <c r="G1933">
        <v>150</v>
      </c>
      <c r="H1933">
        <v>80</v>
      </c>
      <c r="I1933">
        <v>80</v>
      </c>
      <c r="J1933">
        <v>466.55439276231874</v>
      </c>
    </row>
    <row r="1934" spans="2:10" x14ac:dyDescent="0.35">
      <c r="B1934" t="s">
        <v>3</v>
      </c>
      <c r="C1934" t="s">
        <v>59</v>
      </c>
      <c r="D1934" t="s">
        <v>103</v>
      </c>
      <c r="E1934" t="s">
        <v>84</v>
      </c>
      <c r="F1934" t="s">
        <v>69</v>
      </c>
      <c r="G1934">
        <v>600</v>
      </c>
      <c r="H1934">
        <v>80</v>
      </c>
      <c r="I1934">
        <v>63</v>
      </c>
      <c r="J1934">
        <v>1555.1813092077296</v>
      </c>
    </row>
    <row r="1935" spans="2:10" x14ac:dyDescent="0.35">
      <c r="B1935" t="s">
        <v>3</v>
      </c>
      <c r="C1935" t="s">
        <v>59</v>
      </c>
      <c r="D1935" t="s">
        <v>103</v>
      </c>
      <c r="E1935" t="s">
        <v>84</v>
      </c>
      <c r="F1935" t="s">
        <v>69</v>
      </c>
      <c r="G1935">
        <v>600</v>
      </c>
      <c r="H1935">
        <v>80</v>
      </c>
      <c r="I1935">
        <v>63</v>
      </c>
      <c r="J1935">
        <v>1555.1813092077291</v>
      </c>
    </row>
    <row r="1936" spans="2:10" x14ac:dyDescent="0.35">
      <c r="B1936" t="s">
        <v>3</v>
      </c>
      <c r="C1936" t="s">
        <v>59</v>
      </c>
      <c r="D1936" t="s">
        <v>103</v>
      </c>
      <c r="E1936" t="s">
        <v>84</v>
      </c>
      <c r="F1936" t="s">
        <v>69</v>
      </c>
      <c r="G1936">
        <v>380</v>
      </c>
      <c r="H1936">
        <v>80</v>
      </c>
      <c r="I1936">
        <v>84</v>
      </c>
      <c r="J1936">
        <v>1025.1755190297354</v>
      </c>
    </row>
    <row r="1937" spans="2:10" x14ac:dyDescent="0.35">
      <c r="B1937" t="s">
        <v>3</v>
      </c>
      <c r="C1937" t="s">
        <v>59</v>
      </c>
      <c r="D1937" t="s">
        <v>103</v>
      </c>
      <c r="E1937" t="s">
        <v>84</v>
      </c>
      <c r="F1937" t="s">
        <v>69</v>
      </c>
      <c r="G1937">
        <v>323</v>
      </c>
      <c r="H1937">
        <v>80</v>
      </c>
      <c r="I1937">
        <v>84</v>
      </c>
      <c r="J1937">
        <v>918.17904495624339</v>
      </c>
    </row>
    <row r="1938" spans="2:10" x14ac:dyDescent="0.35">
      <c r="B1938" t="s">
        <v>3</v>
      </c>
      <c r="C1938" t="s">
        <v>59</v>
      </c>
      <c r="D1938" t="s">
        <v>103</v>
      </c>
      <c r="E1938" t="s">
        <v>84</v>
      </c>
      <c r="F1938" t="s">
        <v>69</v>
      </c>
      <c r="G1938">
        <v>323</v>
      </c>
      <c r="H1938">
        <v>80</v>
      </c>
      <c r="I1938">
        <v>84</v>
      </c>
      <c r="J1938">
        <v>918.17904495624327</v>
      </c>
    </row>
    <row r="1939" spans="2:10" x14ac:dyDescent="0.35">
      <c r="B1939" t="s">
        <v>3</v>
      </c>
      <c r="C1939" t="s">
        <v>59</v>
      </c>
      <c r="D1939" t="s">
        <v>103</v>
      </c>
      <c r="E1939" t="s">
        <v>84</v>
      </c>
      <c r="F1939" t="s">
        <v>69</v>
      </c>
      <c r="G1939">
        <v>150</v>
      </c>
      <c r="H1939">
        <v>80</v>
      </c>
      <c r="I1939">
        <v>63</v>
      </c>
      <c r="J1939">
        <v>466.55439276231874</v>
      </c>
    </row>
    <row r="1940" spans="2:10" x14ac:dyDescent="0.35">
      <c r="B1940" t="s">
        <v>3</v>
      </c>
      <c r="C1940" t="s">
        <v>59</v>
      </c>
      <c r="D1940" t="s">
        <v>103</v>
      </c>
      <c r="E1940" t="s">
        <v>84</v>
      </c>
      <c r="F1940" t="s">
        <v>69</v>
      </c>
      <c r="G1940">
        <v>323</v>
      </c>
      <c r="H1940">
        <v>80</v>
      </c>
      <c r="I1940">
        <v>84</v>
      </c>
      <c r="J1940">
        <v>918.17904495624316</v>
      </c>
    </row>
    <row r="1941" spans="2:10" x14ac:dyDescent="0.35">
      <c r="B1941" t="s">
        <v>3</v>
      </c>
      <c r="C1941" t="s">
        <v>59</v>
      </c>
      <c r="D1941" t="s">
        <v>103</v>
      </c>
      <c r="E1941" t="s">
        <v>84</v>
      </c>
      <c r="F1941" t="s">
        <v>69</v>
      </c>
      <c r="G1941">
        <v>90</v>
      </c>
      <c r="H1941">
        <v>80</v>
      </c>
      <c r="I1941">
        <v>84</v>
      </c>
      <c r="J1941">
        <v>284.90921584685594</v>
      </c>
    </row>
    <row r="1942" spans="2:10" x14ac:dyDescent="0.35">
      <c r="B1942" t="s">
        <v>3</v>
      </c>
      <c r="C1942" t="s">
        <v>59</v>
      </c>
      <c r="D1942" t="s">
        <v>103</v>
      </c>
      <c r="E1942" t="s">
        <v>84</v>
      </c>
      <c r="F1942" t="s">
        <v>69</v>
      </c>
      <c r="G1942">
        <v>300</v>
      </c>
      <c r="H1942">
        <v>80</v>
      </c>
      <c r="I1942" t="e">
        <v>#N/A</v>
      </c>
      <c r="J1942">
        <v>0</v>
      </c>
    </row>
    <row r="1943" spans="2:10" x14ac:dyDescent="0.35">
      <c r="B1943" t="s">
        <v>3</v>
      </c>
      <c r="C1943" t="s">
        <v>59</v>
      </c>
      <c r="D1943" t="s">
        <v>103</v>
      </c>
      <c r="E1943" t="s">
        <v>84</v>
      </c>
      <c r="F1943" t="s">
        <v>69</v>
      </c>
      <c r="G1943">
        <v>225</v>
      </c>
      <c r="H1943">
        <v>80</v>
      </c>
      <c r="I1943">
        <v>84</v>
      </c>
      <c r="J1943">
        <v>697.96537157242904</v>
      </c>
    </row>
    <row r="1944" spans="2:10" x14ac:dyDescent="0.35">
      <c r="B1944" t="s">
        <v>3</v>
      </c>
      <c r="C1944" t="s">
        <v>59</v>
      </c>
      <c r="D1944" t="s">
        <v>103</v>
      </c>
      <c r="E1944" t="s">
        <v>84</v>
      </c>
      <c r="F1944" t="s">
        <v>69</v>
      </c>
      <c r="G1944">
        <v>150</v>
      </c>
      <c r="H1944">
        <v>80</v>
      </c>
      <c r="I1944">
        <v>59</v>
      </c>
      <c r="J1944">
        <v>466.55439276231874</v>
      </c>
    </row>
    <row r="1945" spans="2:10" x14ac:dyDescent="0.35">
      <c r="B1945" t="s">
        <v>3</v>
      </c>
      <c r="C1945" t="s">
        <v>59</v>
      </c>
      <c r="D1945" t="s">
        <v>103</v>
      </c>
      <c r="E1945" t="s">
        <v>84</v>
      </c>
      <c r="F1945" t="s">
        <v>69</v>
      </c>
      <c r="G1945">
        <v>150</v>
      </c>
      <c r="H1945">
        <v>80</v>
      </c>
      <c r="I1945">
        <v>59</v>
      </c>
      <c r="J1945">
        <v>466.5543927623188</v>
      </c>
    </row>
    <row r="1946" spans="2:10" x14ac:dyDescent="0.35">
      <c r="B1946" t="s">
        <v>3</v>
      </c>
      <c r="C1946" t="s">
        <v>59</v>
      </c>
      <c r="D1946" t="s">
        <v>103</v>
      </c>
      <c r="E1946" t="s">
        <v>84</v>
      </c>
      <c r="F1946" t="s">
        <v>69</v>
      </c>
      <c r="G1946">
        <v>150</v>
      </c>
      <c r="H1946">
        <v>80</v>
      </c>
      <c r="I1946">
        <v>59</v>
      </c>
      <c r="J1946">
        <v>466.55439276231886</v>
      </c>
    </row>
    <row r="1947" spans="2:10" x14ac:dyDescent="0.35">
      <c r="B1947" t="s">
        <v>3</v>
      </c>
      <c r="C1947" t="s">
        <v>59</v>
      </c>
      <c r="D1947" t="s">
        <v>103</v>
      </c>
      <c r="E1947" t="s">
        <v>84</v>
      </c>
      <c r="F1947" t="s">
        <v>69</v>
      </c>
      <c r="G1947">
        <v>32</v>
      </c>
      <c r="H1947">
        <v>80</v>
      </c>
      <c r="I1947" t="e">
        <v>#N/A</v>
      </c>
      <c r="J1947">
        <v>0</v>
      </c>
    </row>
    <row r="1948" spans="2:10" x14ac:dyDescent="0.35">
      <c r="B1948" t="s">
        <v>3</v>
      </c>
      <c r="C1948" t="s">
        <v>59</v>
      </c>
      <c r="D1948" t="s">
        <v>103</v>
      </c>
      <c r="E1948" t="s">
        <v>84</v>
      </c>
      <c r="F1948" t="s">
        <v>69</v>
      </c>
      <c r="G1948">
        <v>150</v>
      </c>
      <c r="H1948">
        <v>80</v>
      </c>
      <c r="I1948">
        <v>43</v>
      </c>
      <c r="J1948">
        <v>466.55439276231874</v>
      </c>
    </row>
    <row r="1949" spans="2:10" x14ac:dyDescent="0.35">
      <c r="B1949" t="s">
        <v>3</v>
      </c>
      <c r="C1949" t="s">
        <v>59</v>
      </c>
      <c r="D1949" t="s">
        <v>103</v>
      </c>
      <c r="E1949" t="s">
        <v>84</v>
      </c>
      <c r="F1949" t="s">
        <v>69</v>
      </c>
      <c r="G1949">
        <v>150</v>
      </c>
      <c r="H1949">
        <v>80</v>
      </c>
      <c r="I1949">
        <v>77</v>
      </c>
      <c r="J1949">
        <v>466.5543927623188</v>
      </c>
    </row>
    <row r="1950" spans="2:10" x14ac:dyDescent="0.35">
      <c r="B1950" t="s">
        <v>3</v>
      </c>
      <c r="C1950" t="s">
        <v>59</v>
      </c>
      <c r="D1950" t="s">
        <v>103</v>
      </c>
      <c r="E1950" t="s">
        <v>84</v>
      </c>
      <c r="F1950" t="s">
        <v>69</v>
      </c>
      <c r="G1950">
        <v>150</v>
      </c>
      <c r="H1950">
        <v>80</v>
      </c>
      <c r="I1950">
        <v>60</v>
      </c>
      <c r="J1950">
        <v>466.5543927623188</v>
      </c>
    </row>
    <row r="1951" spans="2:10" x14ac:dyDescent="0.35">
      <c r="B1951" t="s">
        <v>3</v>
      </c>
      <c r="C1951" t="s">
        <v>59</v>
      </c>
      <c r="D1951" t="s">
        <v>103</v>
      </c>
      <c r="E1951" t="s">
        <v>84</v>
      </c>
      <c r="F1951" t="s">
        <v>69</v>
      </c>
      <c r="G1951">
        <v>150</v>
      </c>
      <c r="H1951">
        <v>80</v>
      </c>
      <c r="I1951">
        <v>26</v>
      </c>
      <c r="J1951">
        <v>466.55439276231874</v>
      </c>
    </row>
    <row r="1952" spans="2:10" x14ac:dyDescent="0.35">
      <c r="B1952" t="s">
        <v>3</v>
      </c>
      <c r="C1952" t="s">
        <v>59</v>
      </c>
      <c r="D1952" t="s">
        <v>103</v>
      </c>
      <c r="E1952" t="s">
        <v>84</v>
      </c>
      <c r="F1952" t="s">
        <v>69</v>
      </c>
      <c r="G1952">
        <v>65</v>
      </c>
      <c r="H1952">
        <v>80</v>
      </c>
      <c r="I1952" t="e">
        <v>#N/A</v>
      </c>
      <c r="J1952">
        <v>0</v>
      </c>
    </row>
    <row r="1953" spans="2:10" x14ac:dyDescent="0.35">
      <c r="B1953" t="s">
        <v>3</v>
      </c>
      <c r="C1953" t="s">
        <v>59</v>
      </c>
      <c r="D1953" t="s">
        <v>103</v>
      </c>
      <c r="E1953" t="s">
        <v>84</v>
      </c>
      <c r="F1953" t="s">
        <v>69</v>
      </c>
      <c r="G1953">
        <v>100</v>
      </c>
      <c r="H1953">
        <v>80</v>
      </c>
      <c r="I1953">
        <v>53</v>
      </c>
      <c r="J1953">
        <v>272.46776537319414</v>
      </c>
    </row>
    <row r="1954" spans="2:10" x14ac:dyDescent="0.35">
      <c r="B1954" t="s">
        <v>3</v>
      </c>
      <c r="C1954" t="s">
        <v>59</v>
      </c>
      <c r="D1954" t="s">
        <v>103</v>
      </c>
      <c r="E1954" t="s">
        <v>84</v>
      </c>
      <c r="F1954" t="s">
        <v>69</v>
      </c>
      <c r="G1954">
        <v>125</v>
      </c>
      <c r="H1954">
        <v>80</v>
      </c>
      <c r="I1954">
        <v>53</v>
      </c>
      <c r="J1954">
        <v>451.6246521939247</v>
      </c>
    </row>
    <row r="1955" spans="2:10" x14ac:dyDescent="0.35">
      <c r="B1955" t="s">
        <v>3</v>
      </c>
      <c r="C1955" t="s">
        <v>59</v>
      </c>
      <c r="D1955" t="s">
        <v>103</v>
      </c>
      <c r="E1955" t="s">
        <v>84</v>
      </c>
      <c r="F1955" t="s">
        <v>69</v>
      </c>
      <c r="G1955">
        <v>315</v>
      </c>
      <c r="H1955">
        <v>80</v>
      </c>
      <c r="I1955">
        <v>84</v>
      </c>
      <c r="J1955">
        <v>918.17904495624327</v>
      </c>
    </row>
    <row r="1956" spans="2:10" x14ac:dyDescent="0.35">
      <c r="B1956" t="s">
        <v>3</v>
      </c>
      <c r="C1956" t="s">
        <v>59</v>
      </c>
      <c r="D1956" t="s">
        <v>103</v>
      </c>
      <c r="E1956" t="s">
        <v>84</v>
      </c>
      <c r="F1956" t="s">
        <v>69</v>
      </c>
      <c r="G1956">
        <v>150</v>
      </c>
      <c r="H1956">
        <v>80</v>
      </c>
      <c r="I1956">
        <v>57</v>
      </c>
      <c r="J1956">
        <v>466.5543927623188</v>
      </c>
    </row>
    <row r="1957" spans="2:10" x14ac:dyDescent="0.35">
      <c r="B1957" t="s">
        <v>3</v>
      </c>
      <c r="C1957" t="s">
        <v>59</v>
      </c>
      <c r="D1957" t="s">
        <v>103</v>
      </c>
      <c r="E1957" t="s">
        <v>84</v>
      </c>
      <c r="F1957" t="s">
        <v>69</v>
      </c>
      <c r="G1957">
        <v>150</v>
      </c>
      <c r="H1957">
        <v>80</v>
      </c>
      <c r="I1957">
        <v>55</v>
      </c>
      <c r="J1957">
        <v>466.55439276231868</v>
      </c>
    </row>
    <row r="1958" spans="2:10" x14ac:dyDescent="0.35">
      <c r="B1958" t="s">
        <v>3</v>
      </c>
      <c r="C1958" t="s">
        <v>59</v>
      </c>
      <c r="D1958" t="s">
        <v>103</v>
      </c>
      <c r="E1958" t="s">
        <v>84</v>
      </c>
      <c r="F1958" t="s">
        <v>69</v>
      </c>
      <c r="G1958">
        <v>150</v>
      </c>
      <c r="H1958">
        <v>80</v>
      </c>
      <c r="I1958">
        <v>55</v>
      </c>
      <c r="J1958">
        <v>466.55439276231874</v>
      </c>
    </row>
    <row r="1959" spans="2:10" x14ac:dyDescent="0.35">
      <c r="B1959" t="s">
        <v>3</v>
      </c>
      <c r="C1959" t="s">
        <v>59</v>
      </c>
      <c r="D1959" t="s">
        <v>103</v>
      </c>
      <c r="E1959" t="s">
        <v>84</v>
      </c>
      <c r="F1959" t="s">
        <v>69</v>
      </c>
      <c r="G1959">
        <v>125</v>
      </c>
      <c r="H1959">
        <v>80</v>
      </c>
      <c r="I1959">
        <v>63</v>
      </c>
      <c r="J1959">
        <v>451.62465219392465</v>
      </c>
    </row>
    <row r="1960" spans="2:10" x14ac:dyDescent="0.35">
      <c r="B1960" t="s">
        <v>3</v>
      </c>
      <c r="C1960" t="s">
        <v>59</v>
      </c>
      <c r="D1960" t="s">
        <v>103</v>
      </c>
      <c r="E1960" t="s">
        <v>84</v>
      </c>
      <c r="F1960" t="s">
        <v>69</v>
      </c>
      <c r="G1960">
        <v>200</v>
      </c>
      <c r="H1960">
        <v>80</v>
      </c>
      <c r="I1960">
        <v>59</v>
      </c>
      <c r="J1960">
        <v>557.3769812200502</v>
      </c>
    </row>
    <row r="1961" spans="2:10" x14ac:dyDescent="0.35">
      <c r="B1961" t="s">
        <v>3</v>
      </c>
      <c r="C1961" t="s">
        <v>59</v>
      </c>
      <c r="D1961" t="s">
        <v>103</v>
      </c>
      <c r="E1961" t="s">
        <v>84</v>
      </c>
      <c r="F1961" t="s">
        <v>69</v>
      </c>
      <c r="G1961">
        <v>150</v>
      </c>
      <c r="H1961">
        <v>80</v>
      </c>
      <c r="I1961">
        <v>58</v>
      </c>
      <c r="J1961">
        <v>466.55439276231874</v>
      </c>
    </row>
    <row r="1962" spans="2:10" x14ac:dyDescent="0.35">
      <c r="B1962" t="s">
        <v>3</v>
      </c>
      <c r="C1962" t="s">
        <v>59</v>
      </c>
      <c r="D1962" t="s">
        <v>103</v>
      </c>
      <c r="E1962" t="s">
        <v>84</v>
      </c>
      <c r="F1962" t="s">
        <v>69</v>
      </c>
      <c r="G1962">
        <v>200</v>
      </c>
      <c r="H1962">
        <v>80</v>
      </c>
      <c r="I1962">
        <v>58</v>
      </c>
      <c r="J1962">
        <v>557.3769812200502</v>
      </c>
    </row>
    <row r="1963" spans="2:10" x14ac:dyDescent="0.35">
      <c r="B1963" t="s">
        <v>3</v>
      </c>
      <c r="C1963" t="s">
        <v>59</v>
      </c>
      <c r="D1963" t="s">
        <v>103</v>
      </c>
      <c r="E1963" t="s">
        <v>84</v>
      </c>
      <c r="F1963" t="s">
        <v>69</v>
      </c>
      <c r="G1963">
        <v>125</v>
      </c>
      <c r="H1963">
        <v>80</v>
      </c>
      <c r="I1963">
        <v>53</v>
      </c>
      <c r="J1963">
        <v>451.62465219392459</v>
      </c>
    </row>
    <row r="1964" spans="2:10" x14ac:dyDescent="0.35">
      <c r="B1964" t="s">
        <v>3</v>
      </c>
      <c r="C1964" t="s">
        <v>59</v>
      </c>
      <c r="D1964" t="s">
        <v>103</v>
      </c>
      <c r="E1964" t="s">
        <v>84</v>
      </c>
      <c r="F1964" t="s">
        <v>69</v>
      </c>
      <c r="G1964">
        <v>200</v>
      </c>
      <c r="H1964">
        <v>80</v>
      </c>
      <c r="I1964">
        <v>59</v>
      </c>
      <c r="J1964">
        <v>557.37698122005031</v>
      </c>
    </row>
    <row r="1965" spans="2:10" x14ac:dyDescent="0.35">
      <c r="B1965" t="s">
        <v>3</v>
      </c>
      <c r="C1965" t="s">
        <v>59</v>
      </c>
      <c r="D1965" t="s">
        <v>103</v>
      </c>
      <c r="E1965" t="s">
        <v>84</v>
      </c>
      <c r="F1965" t="s">
        <v>69</v>
      </c>
      <c r="G1965">
        <v>200</v>
      </c>
      <c r="H1965">
        <v>80</v>
      </c>
      <c r="I1965">
        <v>63</v>
      </c>
      <c r="J1965">
        <v>557.37698122005031</v>
      </c>
    </row>
    <row r="1966" spans="2:10" x14ac:dyDescent="0.35">
      <c r="B1966" t="s">
        <v>3</v>
      </c>
      <c r="C1966" t="s">
        <v>59</v>
      </c>
      <c r="D1966" t="s">
        <v>103</v>
      </c>
      <c r="E1966" t="s">
        <v>84</v>
      </c>
      <c r="F1966" t="s">
        <v>69</v>
      </c>
      <c r="G1966">
        <v>200</v>
      </c>
      <c r="H1966">
        <v>80</v>
      </c>
      <c r="I1966">
        <v>63</v>
      </c>
      <c r="J1966">
        <v>557.3769812200502</v>
      </c>
    </row>
    <row r="1967" spans="2:10" x14ac:dyDescent="0.35">
      <c r="B1967" t="s">
        <v>3</v>
      </c>
      <c r="C1967" t="s">
        <v>59</v>
      </c>
      <c r="D1967" t="s">
        <v>103</v>
      </c>
      <c r="E1967" t="s">
        <v>84</v>
      </c>
      <c r="F1967" t="s">
        <v>69</v>
      </c>
      <c r="G1967">
        <v>125</v>
      </c>
      <c r="H1967">
        <v>80</v>
      </c>
      <c r="I1967">
        <v>84</v>
      </c>
      <c r="J1967">
        <v>451.6246521939247</v>
      </c>
    </row>
    <row r="1968" spans="2:10" x14ac:dyDescent="0.35">
      <c r="B1968" t="s">
        <v>3</v>
      </c>
      <c r="C1968" t="s">
        <v>59</v>
      </c>
      <c r="D1968" t="s">
        <v>103</v>
      </c>
      <c r="E1968" t="s">
        <v>84</v>
      </c>
      <c r="F1968" t="s">
        <v>69</v>
      </c>
      <c r="G1968">
        <v>200</v>
      </c>
      <c r="H1968">
        <v>80</v>
      </c>
      <c r="I1968">
        <v>53</v>
      </c>
      <c r="J1968">
        <v>557.3769812200502</v>
      </c>
    </row>
    <row r="1969" spans="2:10" x14ac:dyDescent="0.35">
      <c r="B1969" t="s">
        <v>3</v>
      </c>
      <c r="C1969" t="s">
        <v>59</v>
      </c>
      <c r="D1969" t="s">
        <v>103</v>
      </c>
      <c r="E1969" t="s">
        <v>84</v>
      </c>
      <c r="F1969" t="s">
        <v>69</v>
      </c>
      <c r="G1969">
        <v>100</v>
      </c>
      <c r="H1969">
        <v>80</v>
      </c>
      <c r="I1969">
        <v>53</v>
      </c>
      <c r="J1969">
        <v>272.46776537319408</v>
      </c>
    </row>
    <row r="1970" spans="2:10" x14ac:dyDescent="0.35">
      <c r="B1970" t="s">
        <v>3</v>
      </c>
      <c r="C1970" t="s">
        <v>59</v>
      </c>
      <c r="D1970" t="s">
        <v>103</v>
      </c>
      <c r="E1970" t="s">
        <v>84</v>
      </c>
      <c r="F1970" t="s">
        <v>69</v>
      </c>
      <c r="G1970">
        <v>225</v>
      </c>
      <c r="H1970">
        <v>80</v>
      </c>
      <c r="I1970">
        <v>63</v>
      </c>
      <c r="J1970">
        <v>697.96537157242881</v>
      </c>
    </row>
    <row r="1971" spans="2:10" x14ac:dyDescent="0.35">
      <c r="B1971" t="s">
        <v>3</v>
      </c>
      <c r="C1971" t="s">
        <v>59</v>
      </c>
      <c r="D1971" t="s">
        <v>103</v>
      </c>
      <c r="E1971" t="s">
        <v>84</v>
      </c>
      <c r="F1971" t="s">
        <v>69</v>
      </c>
      <c r="G1971">
        <v>150</v>
      </c>
      <c r="H1971">
        <v>80</v>
      </c>
      <c r="I1971">
        <v>81</v>
      </c>
      <c r="J1971">
        <v>466.55439276231874</v>
      </c>
    </row>
    <row r="1972" spans="2:10" x14ac:dyDescent="0.35">
      <c r="B1972" t="s">
        <v>3</v>
      </c>
      <c r="C1972" t="s">
        <v>59</v>
      </c>
      <c r="D1972" t="s">
        <v>103</v>
      </c>
      <c r="E1972" t="s">
        <v>84</v>
      </c>
      <c r="F1972" t="s">
        <v>69</v>
      </c>
      <c r="G1972">
        <v>150</v>
      </c>
      <c r="H1972">
        <v>80</v>
      </c>
      <c r="I1972">
        <v>81</v>
      </c>
      <c r="J1972">
        <v>466.5543927623188</v>
      </c>
    </row>
    <row r="1973" spans="2:10" x14ac:dyDescent="0.35">
      <c r="B1973" t="s">
        <v>3</v>
      </c>
      <c r="C1973" t="s">
        <v>59</v>
      </c>
      <c r="D1973" t="s">
        <v>103</v>
      </c>
      <c r="E1973" t="s">
        <v>84</v>
      </c>
      <c r="F1973" t="s">
        <v>69</v>
      </c>
      <c r="G1973">
        <v>150</v>
      </c>
      <c r="H1973">
        <v>80</v>
      </c>
      <c r="I1973">
        <v>81</v>
      </c>
      <c r="J1973">
        <v>466.55439276231886</v>
      </c>
    </row>
    <row r="1974" spans="2:10" x14ac:dyDescent="0.35">
      <c r="B1974" t="s">
        <v>3</v>
      </c>
      <c r="C1974" t="s">
        <v>59</v>
      </c>
      <c r="D1974" t="s">
        <v>103</v>
      </c>
      <c r="E1974" t="s">
        <v>84</v>
      </c>
      <c r="F1974" t="s">
        <v>69</v>
      </c>
      <c r="G1974">
        <v>450</v>
      </c>
      <c r="H1974">
        <v>80</v>
      </c>
      <c r="I1974">
        <v>84</v>
      </c>
      <c r="J1974">
        <v>1108.5332372032697</v>
      </c>
    </row>
    <row r="1975" spans="2:10" x14ac:dyDescent="0.35">
      <c r="B1975" t="s">
        <v>3</v>
      </c>
      <c r="C1975" t="s">
        <v>59</v>
      </c>
      <c r="D1975" t="s">
        <v>103</v>
      </c>
      <c r="E1975" t="s">
        <v>84</v>
      </c>
      <c r="F1975" t="s">
        <v>69</v>
      </c>
      <c r="G1975">
        <v>225</v>
      </c>
      <c r="H1975">
        <v>80</v>
      </c>
      <c r="I1975">
        <v>82</v>
      </c>
      <c r="J1975">
        <v>697.96537157242881</v>
      </c>
    </row>
    <row r="1976" spans="2:10" x14ac:dyDescent="0.35">
      <c r="B1976" t="s">
        <v>3</v>
      </c>
      <c r="C1976" t="s">
        <v>59</v>
      </c>
      <c r="D1976" t="s">
        <v>103</v>
      </c>
      <c r="E1976" t="s">
        <v>84</v>
      </c>
      <c r="F1976" t="s">
        <v>69</v>
      </c>
      <c r="G1976">
        <v>500</v>
      </c>
      <c r="H1976">
        <v>80</v>
      </c>
      <c r="I1976" t="e">
        <v>#N/A</v>
      </c>
      <c r="J1976">
        <v>0</v>
      </c>
    </row>
    <row r="1977" spans="2:10" x14ac:dyDescent="0.35">
      <c r="B1977" t="s">
        <v>3</v>
      </c>
      <c r="C1977" t="s">
        <v>59</v>
      </c>
      <c r="D1977" t="s">
        <v>103</v>
      </c>
      <c r="E1977" t="s">
        <v>84</v>
      </c>
      <c r="F1977" t="s">
        <v>69</v>
      </c>
      <c r="G1977">
        <v>675</v>
      </c>
      <c r="H1977">
        <v>80</v>
      </c>
      <c r="I1977">
        <v>63</v>
      </c>
      <c r="J1977">
        <v>1716.9201653653333</v>
      </c>
    </row>
    <row r="1978" spans="2:10" x14ac:dyDescent="0.35">
      <c r="B1978" t="s">
        <v>3</v>
      </c>
      <c r="C1978" t="s">
        <v>59</v>
      </c>
      <c r="D1978" t="s">
        <v>103</v>
      </c>
      <c r="E1978" t="s">
        <v>84</v>
      </c>
      <c r="F1978" t="s">
        <v>69</v>
      </c>
      <c r="G1978">
        <v>675</v>
      </c>
      <c r="H1978">
        <v>80</v>
      </c>
      <c r="I1978">
        <v>63</v>
      </c>
      <c r="J1978">
        <v>1716.9201653653329</v>
      </c>
    </row>
    <row r="1979" spans="2:10" x14ac:dyDescent="0.35">
      <c r="B1979" t="s">
        <v>3</v>
      </c>
      <c r="C1979" t="s">
        <v>59</v>
      </c>
      <c r="D1979" t="s">
        <v>103</v>
      </c>
      <c r="E1979" t="s">
        <v>84</v>
      </c>
      <c r="F1979" t="s">
        <v>69</v>
      </c>
      <c r="G1979">
        <v>600</v>
      </c>
      <c r="H1979">
        <v>80</v>
      </c>
      <c r="I1979" t="e">
        <v>#N/A</v>
      </c>
      <c r="J1979">
        <v>0</v>
      </c>
    </row>
    <row r="1980" spans="2:10" x14ac:dyDescent="0.35">
      <c r="B1980" t="s">
        <v>3</v>
      </c>
      <c r="C1980" t="s">
        <v>59</v>
      </c>
      <c r="D1980" t="s">
        <v>103</v>
      </c>
      <c r="E1980" t="s">
        <v>84</v>
      </c>
      <c r="F1980" t="s">
        <v>69</v>
      </c>
      <c r="G1980">
        <v>300</v>
      </c>
      <c r="H1980">
        <v>80</v>
      </c>
      <c r="I1980">
        <v>53</v>
      </c>
      <c r="J1980">
        <v>776.3465095564984</v>
      </c>
    </row>
    <row r="1981" spans="2:10" x14ac:dyDescent="0.35">
      <c r="B1981" t="s">
        <v>3</v>
      </c>
      <c r="C1981" t="s">
        <v>59</v>
      </c>
      <c r="D1981" t="s">
        <v>103</v>
      </c>
      <c r="E1981" t="s">
        <v>84</v>
      </c>
      <c r="F1981" t="s">
        <v>69</v>
      </c>
      <c r="G1981">
        <v>450</v>
      </c>
      <c r="H1981">
        <v>80</v>
      </c>
      <c r="I1981">
        <v>63</v>
      </c>
      <c r="J1981">
        <v>1108.5332372032697</v>
      </c>
    </row>
    <row r="1982" spans="2:10" x14ac:dyDescent="0.35">
      <c r="B1982" t="s">
        <v>3</v>
      </c>
      <c r="C1982" t="s">
        <v>59</v>
      </c>
      <c r="D1982" t="s">
        <v>103</v>
      </c>
      <c r="E1982" t="s">
        <v>84</v>
      </c>
      <c r="F1982" t="s">
        <v>69</v>
      </c>
      <c r="G1982">
        <v>300</v>
      </c>
      <c r="H1982">
        <v>80</v>
      </c>
      <c r="I1982">
        <v>63</v>
      </c>
      <c r="J1982">
        <v>776.3465095564984</v>
      </c>
    </row>
    <row r="1983" spans="2:10" x14ac:dyDescent="0.35">
      <c r="B1983" t="s">
        <v>3</v>
      </c>
      <c r="C1983" t="s">
        <v>59</v>
      </c>
      <c r="D1983" t="s">
        <v>103</v>
      </c>
      <c r="E1983" t="s">
        <v>84</v>
      </c>
      <c r="F1983" t="s">
        <v>69</v>
      </c>
      <c r="G1983">
        <v>225</v>
      </c>
      <c r="H1983">
        <v>80</v>
      </c>
      <c r="I1983">
        <v>53</v>
      </c>
      <c r="J1983">
        <v>697.96537157242881</v>
      </c>
    </row>
    <row r="1984" spans="2:10" x14ac:dyDescent="0.35">
      <c r="B1984" t="s">
        <v>3</v>
      </c>
      <c r="C1984" t="s">
        <v>59</v>
      </c>
      <c r="D1984" t="s">
        <v>103</v>
      </c>
      <c r="E1984" t="s">
        <v>84</v>
      </c>
      <c r="F1984" t="s">
        <v>69</v>
      </c>
      <c r="G1984">
        <v>225</v>
      </c>
      <c r="H1984">
        <v>80</v>
      </c>
      <c r="I1984">
        <v>53</v>
      </c>
      <c r="J1984">
        <v>697.96537157242892</v>
      </c>
    </row>
    <row r="1985" spans="2:10" x14ac:dyDescent="0.35">
      <c r="B1985" t="s">
        <v>3</v>
      </c>
      <c r="C1985" t="s">
        <v>59</v>
      </c>
      <c r="D1985" t="s">
        <v>103</v>
      </c>
      <c r="E1985" t="s">
        <v>84</v>
      </c>
      <c r="F1985" t="s">
        <v>69</v>
      </c>
      <c r="G1985">
        <v>200</v>
      </c>
      <c r="H1985">
        <v>80</v>
      </c>
      <c r="I1985">
        <v>53</v>
      </c>
      <c r="J1985">
        <v>557.37698122005031</v>
      </c>
    </row>
    <row r="1986" spans="2:10" x14ac:dyDescent="0.35">
      <c r="B1986" t="s">
        <v>3</v>
      </c>
      <c r="C1986" t="s">
        <v>59</v>
      </c>
      <c r="D1986" t="s">
        <v>103</v>
      </c>
      <c r="E1986" t="s">
        <v>84</v>
      </c>
      <c r="F1986" t="s">
        <v>69</v>
      </c>
      <c r="G1986">
        <v>225</v>
      </c>
      <c r="H1986">
        <v>80</v>
      </c>
      <c r="I1986">
        <v>63</v>
      </c>
      <c r="J1986">
        <v>697.96537157242892</v>
      </c>
    </row>
    <row r="1987" spans="2:10" x14ac:dyDescent="0.35">
      <c r="B1987" t="s">
        <v>3</v>
      </c>
      <c r="C1987" t="s">
        <v>59</v>
      </c>
      <c r="D1987" t="s">
        <v>103</v>
      </c>
      <c r="E1987" t="s">
        <v>84</v>
      </c>
      <c r="F1987" t="s">
        <v>69</v>
      </c>
      <c r="G1987">
        <v>315</v>
      </c>
      <c r="H1987">
        <v>80</v>
      </c>
      <c r="I1987">
        <v>84</v>
      </c>
      <c r="J1987">
        <v>918.17904495624316</v>
      </c>
    </row>
    <row r="1988" spans="2:10" x14ac:dyDescent="0.35">
      <c r="B1988" t="s">
        <v>3</v>
      </c>
      <c r="C1988" t="s">
        <v>59</v>
      </c>
      <c r="D1988" t="s">
        <v>103</v>
      </c>
      <c r="E1988" t="s">
        <v>84</v>
      </c>
      <c r="F1988" t="s">
        <v>69</v>
      </c>
      <c r="G1988">
        <v>75</v>
      </c>
      <c r="H1988">
        <v>80</v>
      </c>
      <c r="I1988" t="e">
        <v>#N/A</v>
      </c>
      <c r="J1988">
        <v>0</v>
      </c>
    </row>
    <row r="1989" spans="2:10" x14ac:dyDescent="0.35">
      <c r="B1989" t="s">
        <v>3</v>
      </c>
      <c r="C1989" t="s">
        <v>59</v>
      </c>
      <c r="D1989" t="s">
        <v>103</v>
      </c>
      <c r="E1989" t="s">
        <v>84</v>
      </c>
      <c r="F1989" t="s">
        <v>69</v>
      </c>
      <c r="G1989">
        <v>90</v>
      </c>
      <c r="H1989">
        <v>80</v>
      </c>
      <c r="I1989" t="e">
        <v>#N/A</v>
      </c>
      <c r="J1989">
        <v>0</v>
      </c>
    </row>
    <row r="1990" spans="2:10" x14ac:dyDescent="0.35">
      <c r="B1990" t="s">
        <v>3</v>
      </c>
      <c r="C1990" t="s">
        <v>59</v>
      </c>
      <c r="D1990" t="s">
        <v>103</v>
      </c>
      <c r="E1990" t="s">
        <v>84</v>
      </c>
      <c r="F1990" t="s">
        <v>69</v>
      </c>
      <c r="G1990">
        <v>10</v>
      </c>
      <c r="H1990">
        <v>80</v>
      </c>
      <c r="I1990" t="e">
        <v>#N/A</v>
      </c>
      <c r="J1990">
        <v>0</v>
      </c>
    </row>
    <row r="1991" spans="2:10" x14ac:dyDescent="0.35">
      <c r="B1991" t="s">
        <v>3</v>
      </c>
      <c r="C1991" t="s">
        <v>59</v>
      </c>
      <c r="D1991" t="s">
        <v>103</v>
      </c>
      <c r="E1991" t="s">
        <v>84</v>
      </c>
      <c r="F1991" t="s">
        <v>69</v>
      </c>
      <c r="G1991">
        <v>150</v>
      </c>
      <c r="H1991">
        <v>80</v>
      </c>
      <c r="I1991">
        <v>85</v>
      </c>
      <c r="J1991">
        <v>466.55439276231886</v>
      </c>
    </row>
    <row r="1992" spans="2:10" x14ac:dyDescent="0.35">
      <c r="B1992" t="s">
        <v>3</v>
      </c>
      <c r="C1992" t="s">
        <v>59</v>
      </c>
      <c r="D1992" t="s">
        <v>103</v>
      </c>
      <c r="E1992" t="s">
        <v>84</v>
      </c>
      <c r="F1992" t="s">
        <v>69</v>
      </c>
      <c r="G1992">
        <v>150</v>
      </c>
      <c r="H1992">
        <v>80</v>
      </c>
      <c r="I1992">
        <v>85</v>
      </c>
      <c r="J1992">
        <v>466.5543927623188</v>
      </c>
    </row>
    <row r="1993" spans="2:10" x14ac:dyDescent="0.35">
      <c r="B1993" t="s">
        <v>3</v>
      </c>
      <c r="C1993" t="s">
        <v>59</v>
      </c>
      <c r="D1993" t="s">
        <v>103</v>
      </c>
      <c r="E1993" t="s">
        <v>84</v>
      </c>
      <c r="F1993" t="s">
        <v>69</v>
      </c>
      <c r="G1993">
        <v>150</v>
      </c>
      <c r="H1993">
        <v>80</v>
      </c>
      <c r="I1993">
        <v>85</v>
      </c>
      <c r="J1993">
        <v>466.55439276231874</v>
      </c>
    </row>
    <row r="1994" spans="2:10" x14ac:dyDescent="0.35">
      <c r="B1994" t="s">
        <v>3</v>
      </c>
      <c r="C1994" t="s">
        <v>59</v>
      </c>
      <c r="D1994" t="s">
        <v>103</v>
      </c>
      <c r="E1994" t="s">
        <v>84</v>
      </c>
      <c r="F1994" t="s">
        <v>69</v>
      </c>
      <c r="G1994">
        <v>225</v>
      </c>
      <c r="H1994">
        <v>80</v>
      </c>
      <c r="I1994">
        <v>85</v>
      </c>
      <c r="J1994">
        <v>697.96537157242869</v>
      </c>
    </row>
    <row r="1995" spans="2:10" x14ac:dyDescent="0.35">
      <c r="B1995" t="s">
        <v>3</v>
      </c>
      <c r="C1995" t="s">
        <v>59</v>
      </c>
      <c r="D1995" t="s">
        <v>103</v>
      </c>
      <c r="E1995" t="s">
        <v>84</v>
      </c>
      <c r="F1995" t="s">
        <v>69</v>
      </c>
      <c r="G1995">
        <v>150</v>
      </c>
      <c r="H1995">
        <v>80</v>
      </c>
      <c r="I1995">
        <v>110</v>
      </c>
      <c r="J1995">
        <v>466.55439276231868</v>
      </c>
    </row>
    <row r="1996" spans="2:10" x14ac:dyDescent="0.35">
      <c r="B1996" t="s">
        <v>3</v>
      </c>
      <c r="C1996" t="s">
        <v>59</v>
      </c>
      <c r="D1996" t="s">
        <v>103</v>
      </c>
      <c r="E1996" t="s">
        <v>84</v>
      </c>
      <c r="F1996" t="s">
        <v>69</v>
      </c>
      <c r="G1996">
        <v>225</v>
      </c>
      <c r="H1996">
        <v>80</v>
      </c>
      <c r="I1996">
        <v>110</v>
      </c>
      <c r="J1996">
        <v>697.96537157242881</v>
      </c>
    </row>
    <row r="1997" spans="2:10" x14ac:dyDescent="0.35">
      <c r="B1997" t="s">
        <v>3</v>
      </c>
      <c r="C1997" t="s">
        <v>59</v>
      </c>
      <c r="D1997" t="s">
        <v>103</v>
      </c>
      <c r="E1997" t="s">
        <v>84</v>
      </c>
      <c r="F1997" t="s">
        <v>69</v>
      </c>
      <c r="G1997">
        <v>150</v>
      </c>
      <c r="H1997">
        <v>80</v>
      </c>
      <c r="I1997">
        <v>110</v>
      </c>
      <c r="J1997">
        <v>466.5543927623188</v>
      </c>
    </row>
    <row r="1998" spans="2:10" x14ac:dyDescent="0.35">
      <c r="B1998" t="s">
        <v>3</v>
      </c>
      <c r="C1998" t="s">
        <v>59</v>
      </c>
      <c r="D1998" t="s">
        <v>103</v>
      </c>
      <c r="E1998" t="s">
        <v>84</v>
      </c>
      <c r="F1998" t="s">
        <v>69</v>
      </c>
      <c r="G1998">
        <v>150</v>
      </c>
      <c r="H1998">
        <v>80</v>
      </c>
      <c r="I1998">
        <v>110</v>
      </c>
      <c r="J1998">
        <v>466.55439276231874</v>
      </c>
    </row>
    <row r="1999" spans="2:10" x14ac:dyDescent="0.35">
      <c r="B1999" t="s">
        <v>3</v>
      </c>
      <c r="C1999" t="s">
        <v>59</v>
      </c>
      <c r="D1999" t="s">
        <v>103</v>
      </c>
      <c r="E1999" t="s">
        <v>84</v>
      </c>
      <c r="F1999" t="s">
        <v>69</v>
      </c>
      <c r="G1999">
        <v>150</v>
      </c>
      <c r="H1999">
        <v>80</v>
      </c>
      <c r="I1999">
        <v>64</v>
      </c>
      <c r="J1999">
        <v>466.5543927623188</v>
      </c>
    </row>
    <row r="2000" spans="2:10" x14ac:dyDescent="0.35">
      <c r="B2000" t="s">
        <v>3</v>
      </c>
      <c r="C2000" t="s">
        <v>59</v>
      </c>
      <c r="D2000" t="s">
        <v>103</v>
      </c>
      <c r="E2000" t="s">
        <v>84</v>
      </c>
      <c r="F2000" t="s">
        <v>69</v>
      </c>
      <c r="G2000">
        <v>100</v>
      </c>
      <c r="H2000">
        <v>80</v>
      </c>
      <c r="I2000">
        <v>79</v>
      </c>
      <c r="J2000">
        <v>272.46776537319414</v>
      </c>
    </row>
    <row r="2001" spans="2:10" x14ac:dyDescent="0.35">
      <c r="B2001" t="s">
        <v>3</v>
      </c>
      <c r="C2001" t="s">
        <v>59</v>
      </c>
      <c r="D2001" t="s">
        <v>103</v>
      </c>
      <c r="E2001" t="s">
        <v>84</v>
      </c>
      <c r="F2001" t="s">
        <v>69</v>
      </c>
      <c r="G2001">
        <v>150</v>
      </c>
      <c r="H2001">
        <v>80</v>
      </c>
      <c r="I2001">
        <v>90</v>
      </c>
      <c r="J2001">
        <v>466.55439276231886</v>
      </c>
    </row>
    <row r="2002" spans="2:10" x14ac:dyDescent="0.35">
      <c r="B2002" t="s">
        <v>3</v>
      </c>
      <c r="C2002" t="s">
        <v>59</v>
      </c>
      <c r="D2002" t="s">
        <v>103</v>
      </c>
      <c r="E2002" t="s">
        <v>84</v>
      </c>
      <c r="F2002" t="s">
        <v>69</v>
      </c>
      <c r="G2002">
        <v>150</v>
      </c>
      <c r="H2002">
        <v>80</v>
      </c>
      <c r="I2002">
        <v>90</v>
      </c>
      <c r="J2002">
        <v>466.5543927623188</v>
      </c>
    </row>
    <row r="2003" spans="2:10" x14ac:dyDescent="0.35">
      <c r="B2003" t="s">
        <v>3</v>
      </c>
      <c r="C2003" t="s">
        <v>59</v>
      </c>
      <c r="D2003" t="s">
        <v>103</v>
      </c>
      <c r="E2003" t="s">
        <v>84</v>
      </c>
      <c r="F2003" t="s">
        <v>69</v>
      </c>
      <c r="G2003">
        <v>150</v>
      </c>
      <c r="H2003">
        <v>80</v>
      </c>
      <c r="I2003">
        <v>68</v>
      </c>
      <c r="J2003">
        <v>466.55439276231868</v>
      </c>
    </row>
    <row r="2004" spans="2:10" x14ac:dyDescent="0.35">
      <c r="B2004" t="s">
        <v>3</v>
      </c>
      <c r="C2004" t="s">
        <v>59</v>
      </c>
      <c r="D2004" t="s">
        <v>103</v>
      </c>
      <c r="E2004" t="s">
        <v>84</v>
      </c>
      <c r="F2004" t="s">
        <v>69</v>
      </c>
      <c r="G2004">
        <v>60</v>
      </c>
      <c r="H2004">
        <v>80</v>
      </c>
      <c r="I2004" t="e">
        <v>#N/A</v>
      </c>
      <c r="J2004">
        <v>0</v>
      </c>
    </row>
    <row r="2005" spans="2:10" x14ac:dyDescent="0.35">
      <c r="B2005" t="s">
        <v>3</v>
      </c>
      <c r="C2005" t="s">
        <v>59</v>
      </c>
      <c r="D2005" t="s">
        <v>103</v>
      </c>
      <c r="E2005" t="s">
        <v>84</v>
      </c>
      <c r="F2005" t="s">
        <v>69</v>
      </c>
      <c r="G2005">
        <v>250</v>
      </c>
      <c r="H2005">
        <v>80</v>
      </c>
      <c r="I2005" t="e">
        <v>#N/A</v>
      </c>
      <c r="J2005">
        <v>0</v>
      </c>
    </row>
    <row r="2006" spans="2:10" x14ac:dyDescent="0.35">
      <c r="B2006" t="s">
        <v>3</v>
      </c>
      <c r="C2006" t="s">
        <v>59</v>
      </c>
      <c r="D2006" t="s">
        <v>103</v>
      </c>
      <c r="E2006" t="s">
        <v>84</v>
      </c>
      <c r="F2006" t="s">
        <v>69</v>
      </c>
      <c r="G2006">
        <v>600</v>
      </c>
      <c r="H2006">
        <v>80</v>
      </c>
      <c r="I2006">
        <v>84</v>
      </c>
      <c r="J2006">
        <v>1555.1813092077291</v>
      </c>
    </row>
    <row r="2007" spans="2:10" x14ac:dyDescent="0.35">
      <c r="B2007" t="s">
        <v>3</v>
      </c>
      <c r="C2007" t="s">
        <v>59</v>
      </c>
      <c r="D2007" t="s">
        <v>103</v>
      </c>
      <c r="E2007" t="s">
        <v>84</v>
      </c>
      <c r="F2007" t="s">
        <v>69</v>
      </c>
      <c r="G2007">
        <v>600</v>
      </c>
      <c r="H2007">
        <v>80</v>
      </c>
      <c r="I2007">
        <v>84</v>
      </c>
      <c r="J2007">
        <v>1555.1813092077293</v>
      </c>
    </row>
    <row r="2008" spans="2:10" x14ac:dyDescent="0.35">
      <c r="B2008" t="s">
        <v>3</v>
      </c>
      <c r="C2008" t="s">
        <v>59</v>
      </c>
      <c r="D2008" t="s">
        <v>103</v>
      </c>
      <c r="E2008" t="s">
        <v>84</v>
      </c>
      <c r="F2008" t="s">
        <v>69</v>
      </c>
      <c r="G2008">
        <v>150</v>
      </c>
      <c r="H2008">
        <v>80</v>
      </c>
      <c r="I2008">
        <v>101</v>
      </c>
      <c r="J2008">
        <v>466.5543927623188</v>
      </c>
    </row>
    <row r="2009" spans="2:10" x14ac:dyDescent="0.35">
      <c r="B2009" t="s">
        <v>3</v>
      </c>
      <c r="C2009" t="s">
        <v>59</v>
      </c>
      <c r="D2009" t="s">
        <v>103</v>
      </c>
      <c r="E2009" t="s">
        <v>84</v>
      </c>
      <c r="F2009" t="s">
        <v>69</v>
      </c>
      <c r="G2009">
        <v>150</v>
      </c>
      <c r="H2009">
        <v>80</v>
      </c>
      <c r="I2009">
        <v>101</v>
      </c>
      <c r="J2009">
        <v>466.55439276231886</v>
      </c>
    </row>
    <row r="2010" spans="2:10" x14ac:dyDescent="0.35">
      <c r="B2010" t="s">
        <v>3</v>
      </c>
      <c r="C2010" t="s">
        <v>59</v>
      </c>
      <c r="D2010" t="s">
        <v>103</v>
      </c>
      <c r="E2010" t="s">
        <v>84</v>
      </c>
      <c r="F2010" t="s">
        <v>69</v>
      </c>
      <c r="G2010">
        <v>150</v>
      </c>
      <c r="H2010">
        <v>80</v>
      </c>
      <c r="I2010">
        <v>89</v>
      </c>
      <c r="J2010">
        <v>466.55439276231868</v>
      </c>
    </row>
    <row r="2011" spans="2:10" x14ac:dyDescent="0.35">
      <c r="B2011" t="s">
        <v>3</v>
      </c>
      <c r="C2011" t="s">
        <v>59</v>
      </c>
      <c r="D2011" t="s">
        <v>103</v>
      </c>
      <c r="E2011" t="s">
        <v>84</v>
      </c>
      <c r="F2011" t="s">
        <v>69</v>
      </c>
      <c r="G2011">
        <v>150</v>
      </c>
      <c r="H2011">
        <v>80</v>
      </c>
      <c r="I2011">
        <v>106</v>
      </c>
      <c r="J2011">
        <v>466.55439276231886</v>
      </c>
    </row>
    <row r="2012" spans="2:10" x14ac:dyDescent="0.35">
      <c r="B2012" t="s">
        <v>3</v>
      </c>
      <c r="C2012" t="s">
        <v>59</v>
      </c>
      <c r="D2012" t="s">
        <v>103</v>
      </c>
      <c r="E2012" t="s">
        <v>84</v>
      </c>
      <c r="F2012" t="s">
        <v>69</v>
      </c>
      <c r="G2012">
        <v>150</v>
      </c>
      <c r="H2012">
        <v>80</v>
      </c>
      <c r="I2012">
        <v>89</v>
      </c>
      <c r="J2012">
        <v>466.55439276231874</v>
      </c>
    </row>
    <row r="2013" spans="2:10" x14ac:dyDescent="0.35">
      <c r="B2013" t="s">
        <v>3</v>
      </c>
      <c r="C2013" t="s">
        <v>59</v>
      </c>
      <c r="D2013" t="s">
        <v>103</v>
      </c>
      <c r="E2013" t="s">
        <v>84</v>
      </c>
      <c r="F2013" t="s">
        <v>69</v>
      </c>
      <c r="G2013">
        <v>150</v>
      </c>
      <c r="H2013">
        <v>80</v>
      </c>
      <c r="I2013">
        <v>89</v>
      </c>
      <c r="J2013">
        <v>466.5543927623188</v>
      </c>
    </row>
    <row r="2014" spans="2:10" x14ac:dyDescent="0.35">
      <c r="B2014" t="s">
        <v>3</v>
      </c>
      <c r="C2014" t="s">
        <v>59</v>
      </c>
      <c r="D2014" t="s">
        <v>103</v>
      </c>
      <c r="E2014" t="s">
        <v>84</v>
      </c>
      <c r="F2014" t="s">
        <v>69</v>
      </c>
      <c r="G2014">
        <v>150</v>
      </c>
      <c r="H2014">
        <v>80</v>
      </c>
      <c r="I2014">
        <v>89</v>
      </c>
      <c r="J2014">
        <v>466.55439276231886</v>
      </c>
    </row>
    <row r="2015" spans="2:10" x14ac:dyDescent="0.35">
      <c r="B2015" t="s">
        <v>3</v>
      </c>
      <c r="C2015" t="s">
        <v>59</v>
      </c>
      <c r="D2015" t="s">
        <v>103</v>
      </c>
      <c r="E2015" t="s">
        <v>84</v>
      </c>
      <c r="F2015" t="s">
        <v>69</v>
      </c>
      <c r="G2015">
        <v>225</v>
      </c>
      <c r="H2015">
        <v>80</v>
      </c>
      <c r="I2015">
        <v>81</v>
      </c>
      <c r="J2015">
        <v>697.96537157242904</v>
      </c>
    </row>
    <row r="2016" spans="2:10" x14ac:dyDescent="0.35">
      <c r="B2016" t="s">
        <v>3</v>
      </c>
      <c r="C2016" t="s">
        <v>59</v>
      </c>
      <c r="D2016" t="s">
        <v>103</v>
      </c>
      <c r="E2016" t="s">
        <v>84</v>
      </c>
      <c r="F2016" t="s">
        <v>69</v>
      </c>
      <c r="G2016">
        <v>225</v>
      </c>
      <c r="H2016">
        <v>80</v>
      </c>
      <c r="I2016">
        <v>81</v>
      </c>
      <c r="J2016">
        <v>697.96537157242881</v>
      </c>
    </row>
    <row r="2017" spans="2:10" x14ac:dyDescent="0.35">
      <c r="B2017" t="s">
        <v>3</v>
      </c>
      <c r="C2017" t="s">
        <v>59</v>
      </c>
      <c r="D2017" t="s">
        <v>103</v>
      </c>
      <c r="E2017" t="s">
        <v>84</v>
      </c>
      <c r="F2017" t="s">
        <v>69</v>
      </c>
      <c r="G2017">
        <v>300</v>
      </c>
      <c r="H2017">
        <v>80</v>
      </c>
      <c r="I2017">
        <v>81</v>
      </c>
      <c r="J2017">
        <v>776.3465095564984</v>
      </c>
    </row>
    <row r="2018" spans="2:10" x14ac:dyDescent="0.35">
      <c r="B2018" t="s">
        <v>3</v>
      </c>
      <c r="C2018" t="s">
        <v>59</v>
      </c>
      <c r="D2018" t="s">
        <v>103</v>
      </c>
      <c r="E2018" t="s">
        <v>84</v>
      </c>
      <c r="F2018" t="s">
        <v>69</v>
      </c>
      <c r="G2018">
        <v>225</v>
      </c>
      <c r="H2018">
        <v>80</v>
      </c>
      <c r="I2018">
        <v>81</v>
      </c>
      <c r="J2018">
        <v>697.96537157242892</v>
      </c>
    </row>
    <row r="2019" spans="2:10" x14ac:dyDescent="0.35">
      <c r="B2019" t="s">
        <v>3</v>
      </c>
      <c r="C2019" t="s">
        <v>59</v>
      </c>
      <c r="D2019" t="s">
        <v>103</v>
      </c>
      <c r="E2019" t="s">
        <v>84</v>
      </c>
      <c r="F2019" t="s">
        <v>69</v>
      </c>
      <c r="G2019">
        <v>150</v>
      </c>
      <c r="H2019">
        <v>80</v>
      </c>
      <c r="I2019">
        <v>47</v>
      </c>
      <c r="J2019">
        <v>466.5543927623188</v>
      </c>
    </row>
    <row r="2020" spans="2:10" x14ac:dyDescent="0.35">
      <c r="B2020" t="s">
        <v>3</v>
      </c>
      <c r="C2020" t="s">
        <v>59</v>
      </c>
      <c r="D2020" t="s">
        <v>103</v>
      </c>
      <c r="E2020" t="s">
        <v>84</v>
      </c>
      <c r="F2020" t="s">
        <v>69</v>
      </c>
      <c r="G2020">
        <v>300</v>
      </c>
      <c r="H2020">
        <v>80</v>
      </c>
      <c r="I2020">
        <v>81</v>
      </c>
      <c r="J2020">
        <v>776.34650955649829</v>
      </c>
    </row>
    <row r="2021" spans="2:10" x14ac:dyDescent="0.35">
      <c r="B2021" t="s">
        <v>3</v>
      </c>
      <c r="C2021" t="s">
        <v>59</v>
      </c>
      <c r="D2021" t="s">
        <v>103</v>
      </c>
      <c r="E2021" t="s">
        <v>84</v>
      </c>
      <c r="F2021" t="s">
        <v>69</v>
      </c>
      <c r="G2021">
        <v>150</v>
      </c>
      <c r="H2021">
        <v>80</v>
      </c>
      <c r="I2021">
        <v>69</v>
      </c>
      <c r="J2021">
        <v>466.55439276231874</v>
      </c>
    </row>
    <row r="2022" spans="2:10" x14ac:dyDescent="0.35">
      <c r="B2022" t="s">
        <v>3</v>
      </c>
      <c r="C2022" t="s">
        <v>59</v>
      </c>
      <c r="D2022" t="s">
        <v>103</v>
      </c>
      <c r="E2022" t="s">
        <v>84</v>
      </c>
      <c r="F2022" t="s">
        <v>69</v>
      </c>
      <c r="G2022">
        <v>150</v>
      </c>
      <c r="H2022">
        <v>80</v>
      </c>
      <c r="I2022">
        <v>82</v>
      </c>
      <c r="J2022">
        <v>466.5543927623188</v>
      </c>
    </row>
    <row r="2023" spans="2:10" x14ac:dyDescent="0.35">
      <c r="B2023" t="s">
        <v>3</v>
      </c>
      <c r="C2023" t="s">
        <v>59</v>
      </c>
      <c r="D2023" t="s">
        <v>103</v>
      </c>
      <c r="E2023" t="s">
        <v>84</v>
      </c>
      <c r="F2023" t="s">
        <v>69</v>
      </c>
      <c r="G2023">
        <v>150</v>
      </c>
      <c r="H2023">
        <v>80</v>
      </c>
      <c r="I2023">
        <v>80</v>
      </c>
      <c r="J2023">
        <v>466.55439276231868</v>
      </c>
    </row>
    <row r="2024" spans="2:10" x14ac:dyDescent="0.35">
      <c r="B2024" t="s">
        <v>3</v>
      </c>
      <c r="C2024" t="s">
        <v>59</v>
      </c>
      <c r="D2024" t="s">
        <v>103</v>
      </c>
      <c r="E2024" t="s">
        <v>84</v>
      </c>
      <c r="F2024" t="s">
        <v>69</v>
      </c>
      <c r="G2024">
        <v>150</v>
      </c>
      <c r="H2024">
        <v>80</v>
      </c>
      <c r="I2024">
        <v>88</v>
      </c>
      <c r="J2024">
        <v>466.5543927623188</v>
      </c>
    </row>
    <row r="2025" spans="2:10" x14ac:dyDescent="0.35">
      <c r="B2025" t="s">
        <v>3</v>
      </c>
      <c r="C2025" t="s">
        <v>59</v>
      </c>
      <c r="D2025" t="s">
        <v>103</v>
      </c>
      <c r="E2025" t="s">
        <v>84</v>
      </c>
      <c r="F2025" t="s">
        <v>69</v>
      </c>
      <c r="G2025">
        <v>150</v>
      </c>
      <c r="H2025">
        <v>80</v>
      </c>
      <c r="I2025">
        <v>96</v>
      </c>
      <c r="J2025">
        <v>466.5543927623188</v>
      </c>
    </row>
    <row r="2026" spans="2:10" x14ac:dyDescent="0.35">
      <c r="B2026" t="s">
        <v>3</v>
      </c>
      <c r="C2026" t="s">
        <v>59</v>
      </c>
      <c r="D2026" t="s">
        <v>103</v>
      </c>
      <c r="E2026" t="s">
        <v>84</v>
      </c>
      <c r="F2026" t="s">
        <v>69</v>
      </c>
      <c r="G2026">
        <v>150</v>
      </c>
      <c r="H2026">
        <v>80</v>
      </c>
      <c r="I2026">
        <v>88</v>
      </c>
      <c r="J2026">
        <v>466.55439276231886</v>
      </c>
    </row>
    <row r="2027" spans="2:10" x14ac:dyDescent="0.35">
      <c r="B2027" t="s">
        <v>3</v>
      </c>
      <c r="C2027" t="s">
        <v>59</v>
      </c>
      <c r="D2027" t="s">
        <v>103</v>
      </c>
      <c r="E2027" t="s">
        <v>84</v>
      </c>
      <c r="F2027" t="s">
        <v>69</v>
      </c>
      <c r="G2027">
        <v>150</v>
      </c>
      <c r="H2027">
        <v>80</v>
      </c>
      <c r="I2027">
        <v>88</v>
      </c>
      <c r="J2027">
        <v>466.55439276231874</v>
      </c>
    </row>
    <row r="2028" spans="2:10" x14ac:dyDescent="0.35">
      <c r="B2028" t="s">
        <v>3</v>
      </c>
      <c r="C2028" t="s">
        <v>59</v>
      </c>
      <c r="D2028" t="s">
        <v>103</v>
      </c>
      <c r="E2028" t="s">
        <v>84</v>
      </c>
      <c r="F2028" t="s">
        <v>69</v>
      </c>
      <c r="G2028">
        <v>150</v>
      </c>
      <c r="H2028">
        <v>80</v>
      </c>
      <c r="I2028">
        <v>56</v>
      </c>
      <c r="J2028">
        <v>466.5543927623188</v>
      </c>
    </row>
    <row r="2029" spans="2:10" x14ac:dyDescent="0.35">
      <c r="B2029" t="s">
        <v>3</v>
      </c>
      <c r="C2029" t="s">
        <v>59</v>
      </c>
      <c r="D2029" t="s">
        <v>103</v>
      </c>
      <c r="E2029" t="s">
        <v>84</v>
      </c>
      <c r="F2029" t="s">
        <v>69</v>
      </c>
      <c r="G2029">
        <v>150</v>
      </c>
      <c r="H2029">
        <v>80</v>
      </c>
      <c r="I2029">
        <v>90</v>
      </c>
      <c r="J2029">
        <v>466.55439276231874</v>
      </c>
    </row>
    <row r="2030" spans="2:10" x14ac:dyDescent="0.35">
      <c r="B2030" t="s">
        <v>3</v>
      </c>
      <c r="C2030" t="s">
        <v>59</v>
      </c>
      <c r="D2030" t="s">
        <v>103</v>
      </c>
      <c r="E2030" t="s">
        <v>84</v>
      </c>
      <c r="F2030" t="s">
        <v>69</v>
      </c>
      <c r="G2030">
        <v>150</v>
      </c>
      <c r="H2030">
        <v>80</v>
      </c>
      <c r="I2030">
        <v>92</v>
      </c>
      <c r="J2030">
        <v>466.55439276231874</v>
      </c>
    </row>
    <row r="2031" spans="2:10" x14ac:dyDescent="0.35">
      <c r="B2031" t="s">
        <v>3</v>
      </c>
      <c r="C2031" t="s">
        <v>59</v>
      </c>
      <c r="D2031" t="s">
        <v>103</v>
      </c>
      <c r="E2031" t="s">
        <v>84</v>
      </c>
      <c r="F2031" t="s">
        <v>69</v>
      </c>
      <c r="G2031">
        <v>150</v>
      </c>
      <c r="H2031">
        <v>80</v>
      </c>
      <c r="I2031">
        <v>82</v>
      </c>
      <c r="J2031">
        <v>466.55439276231874</v>
      </c>
    </row>
    <row r="2032" spans="2:10" x14ac:dyDescent="0.35">
      <c r="B2032" t="s">
        <v>3</v>
      </c>
      <c r="C2032" t="s">
        <v>59</v>
      </c>
      <c r="D2032" t="s">
        <v>103</v>
      </c>
      <c r="E2032" t="s">
        <v>84</v>
      </c>
      <c r="F2032" t="s">
        <v>69</v>
      </c>
      <c r="G2032">
        <v>150</v>
      </c>
      <c r="H2032">
        <v>80</v>
      </c>
      <c r="I2032">
        <v>56</v>
      </c>
      <c r="J2032">
        <v>466.55439276231874</v>
      </c>
    </row>
    <row r="2033" spans="2:10" x14ac:dyDescent="0.35">
      <c r="B2033" t="s">
        <v>3</v>
      </c>
      <c r="C2033" t="s">
        <v>59</v>
      </c>
      <c r="D2033" t="s">
        <v>103</v>
      </c>
      <c r="E2033" t="s">
        <v>84</v>
      </c>
      <c r="F2033" t="s">
        <v>69</v>
      </c>
      <c r="G2033">
        <v>300</v>
      </c>
      <c r="H2033">
        <v>80</v>
      </c>
      <c r="I2033">
        <v>56</v>
      </c>
      <c r="J2033">
        <v>776.3465095564984</v>
      </c>
    </row>
    <row r="2034" spans="2:10" x14ac:dyDescent="0.35">
      <c r="B2034" t="s">
        <v>3</v>
      </c>
      <c r="C2034" t="s">
        <v>59</v>
      </c>
      <c r="D2034" t="s">
        <v>103</v>
      </c>
      <c r="E2034" t="s">
        <v>84</v>
      </c>
      <c r="F2034" t="s">
        <v>69</v>
      </c>
      <c r="G2034">
        <v>300</v>
      </c>
      <c r="H2034">
        <v>80</v>
      </c>
      <c r="I2034">
        <v>92</v>
      </c>
      <c r="J2034">
        <v>776.34650955649852</v>
      </c>
    </row>
    <row r="2035" spans="2:10" x14ac:dyDescent="0.35">
      <c r="B2035" t="s">
        <v>3</v>
      </c>
      <c r="C2035" t="s">
        <v>59</v>
      </c>
      <c r="D2035" t="s">
        <v>103</v>
      </c>
      <c r="E2035" t="s">
        <v>84</v>
      </c>
      <c r="F2035" t="s">
        <v>69</v>
      </c>
      <c r="G2035">
        <v>100</v>
      </c>
      <c r="H2035">
        <v>80</v>
      </c>
      <c r="I2035">
        <v>98</v>
      </c>
      <c r="J2035">
        <v>272.46776537319414</v>
      </c>
    </row>
    <row r="2036" spans="2:10" x14ac:dyDescent="0.35">
      <c r="B2036" t="s">
        <v>3</v>
      </c>
      <c r="C2036" t="s">
        <v>59</v>
      </c>
      <c r="D2036" t="s">
        <v>103</v>
      </c>
      <c r="E2036" t="s">
        <v>84</v>
      </c>
      <c r="F2036" t="s">
        <v>69</v>
      </c>
      <c r="G2036">
        <v>150</v>
      </c>
      <c r="H2036">
        <v>80</v>
      </c>
      <c r="I2036">
        <v>98</v>
      </c>
      <c r="J2036">
        <v>466.5543927623188</v>
      </c>
    </row>
    <row r="2037" spans="2:10" x14ac:dyDescent="0.35">
      <c r="B2037" t="s">
        <v>3</v>
      </c>
      <c r="C2037" t="s">
        <v>59</v>
      </c>
      <c r="D2037" t="s">
        <v>103</v>
      </c>
      <c r="E2037" t="s">
        <v>84</v>
      </c>
      <c r="F2037" t="s">
        <v>69</v>
      </c>
      <c r="G2037">
        <v>150</v>
      </c>
      <c r="H2037">
        <v>80</v>
      </c>
      <c r="I2037">
        <v>87</v>
      </c>
      <c r="J2037">
        <v>466.5543927623188</v>
      </c>
    </row>
    <row r="2038" spans="2:10" x14ac:dyDescent="0.35">
      <c r="B2038" t="s">
        <v>3</v>
      </c>
      <c r="C2038" t="s">
        <v>59</v>
      </c>
      <c r="D2038" t="s">
        <v>103</v>
      </c>
      <c r="E2038" t="s">
        <v>84</v>
      </c>
      <c r="F2038" t="s">
        <v>69</v>
      </c>
      <c r="G2038">
        <v>150</v>
      </c>
      <c r="H2038">
        <v>80</v>
      </c>
      <c r="I2038">
        <v>79</v>
      </c>
      <c r="J2038">
        <v>466.55439276231874</v>
      </c>
    </row>
    <row r="2039" spans="2:10" x14ac:dyDescent="0.35">
      <c r="B2039" t="s">
        <v>3</v>
      </c>
      <c r="C2039" t="s">
        <v>59</v>
      </c>
      <c r="D2039" t="s">
        <v>103</v>
      </c>
      <c r="E2039" t="s">
        <v>84</v>
      </c>
      <c r="F2039" t="s">
        <v>69</v>
      </c>
      <c r="G2039">
        <v>100</v>
      </c>
      <c r="H2039">
        <v>80</v>
      </c>
      <c r="I2039">
        <v>102</v>
      </c>
      <c r="J2039">
        <v>272.46776537319414</v>
      </c>
    </row>
    <row r="2040" spans="2:10" x14ac:dyDescent="0.35">
      <c r="B2040" t="s">
        <v>3</v>
      </c>
      <c r="C2040" t="s">
        <v>59</v>
      </c>
      <c r="D2040" t="s">
        <v>103</v>
      </c>
      <c r="E2040" t="s">
        <v>84</v>
      </c>
      <c r="F2040" t="s">
        <v>69</v>
      </c>
      <c r="G2040">
        <v>150</v>
      </c>
      <c r="H2040">
        <v>80</v>
      </c>
      <c r="I2040">
        <v>79</v>
      </c>
      <c r="J2040">
        <v>466.55439276231886</v>
      </c>
    </row>
    <row r="2041" spans="2:10" x14ac:dyDescent="0.35">
      <c r="B2041" t="s">
        <v>3</v>
      </c>
      <c r="C2041" t="s">
        <v>59</v>
      </c>
      <c r="D2041" t="s">
        <v>103</v>
      </c>
      <c r="E2041" t="s">
        <v>84</v>
      </c>
      <c r="F2041" t="s">
        <v>69</v>
      </c>
      <c r="G2041">
        <v>150</v>
      </c>
      <c r="H2041">
        <v>80</v>
      </c>
      <c r="I2041">
        <v>79</v>
      </c>
      <c r="J2041">
        <v>466.5543927623188</v>
      </c>
    </row>
    <row r="2042" spans="2:10" x14ac:dyDescent="0.35">
      <c r="B2042" t="s">
        <v>3</v>
      </c>
      <c r="C2042" t="s">
        <v>59</v>
      </c>
      <c r="D2042" t="s">
        <v>103</v>
      </c>
      <c r="E2042" t="s">
        <v>84</v>
      </c>
      <c r="F2042" t="s">
        <v>69</v>
      </c>
      <c r="G2042">
        <v>375</v>
      </c>
      <c r="H2042">
        <v>80</v>
      </c>
      <c r="I2042">
        <v>98</v>
      </c>
      <c r="J2042">
        <v>918.17904495624339</v>
      </c>
    </row>
    <row r="2043" spans="2:10" x14ac:dyDescent="0.35">
      <c r="B2043" t="s">
        <v>3</v>
      </c>
      <c r="C2043" t="s">
        <v>59</v>
      </c>
      <c r="D2043" t="s">
        <v>103</v>
      </c>
      <c r="E2043" t="s">
        <v>84</v>
      </c>
      <c r="F2043" t="s">
        <v>69</v>
      </c>
      <c r="G2043">
        <v>150</v>
      </c>
      <c r="H2043">
        <v>80</v>
      </c>
      <c r="I2043">
        <v>98</v>
      </c>
      <c r="J2043">
        <v>466.55439276231874</v>
      </c>
    </row>
    <row r="2044" spans="2:10" x14ac:dyDescent="0.35">
      <c r="B2044" t="s">
        <v>3</v>
      </c>
      <c r="C2044" t="s">
        <v>59</v>
      </c>
      <c r="D2044" t="s">
        <v>103</v>
      </c>
      <c r="E2044" t="s">
        <v>84</v>
      </c>
      <c r="F2044" t="s">
        <v>69</v>
      </c>
      <c r="G2044">
        <v>375</v>
      </c>
      <c r="H2044">
        <v>80</v>
      </c>
      <c r="I2044">
        <v>63</v>
      </c>
      <c r="J2044">
        <v>918.17904495624339</v>
      </c>
    </row>
    <row r="2045" spans="2:10" x14ac:dyDescent="0.35">
      <c r="B2045" t="s">
        <v>3</v>
      </c>
      <c r="C2045" t="s">
        <v>59</v>
      </c>
      <c r="D2045" t="s">
        <v>103</v>
      </c>
      <c r="E2045" t="s">
        <v>84</v>
      </c>
      <c r="F2045" t="s">
        <v>69</v>
      </c>
      <c r="G2045">
        <v>150</v>
      </c>
      <c r="H2045">
        <v>80</v>
      </c>
      <c r="I2045">
        <v>74</v>
      </c>
      <c r="J2045">
        <v>466.55439276231891</v>
      </c>
    </row>
    <row r="2046" spans="2:10" x14ac:dyDescent="0.35">
      <c r="B2046" t="s">
        <v>3</v>
      </c>
      <c r="C2046" t="s">
        <v>59</v>
      </c>
      <c r="D2046" t="s">
        <v>103</v>
      </c>
      <c r="E2046" t="s">
        <v>84</v>
      </c>
      <c r="F2046" t="s">
        <v>69</v>
      </c>
      <c r="G2046">
        <v>150</v>
      </c>
      <c r="H2046">
        <v>80</v>
      </c>
      <c r="I2046">
        <v>87</v>
      </c>
      <c r="J2046">
        <v>466.55439276231874</v>
      </c>
    </row>
    <row r="2047" spans="2:10" x14ac:dyDescent="0.35">
      <c r="B2047" t="s">
        <v>3</v>
      </c>
      <c r="C2047" t="s">
        <v>59</v>
      </c>
      <c r="D2047" t="s">
        <v>103</v>
      </c>
      <c r="E2047" t="s">
        <v>84</v>
      </c>
      <c r="F2047" t="s">
        <v>69</v>
      </c>
      <c r="G2047">
        <v>100</v>
      </c>
      <c r="H2047">
        <v>80</v>
      </c>
      <c r="I2047">
        <v>74</v>
      </c>
      <c r="J2047">
        <v>272.46776537319414</v>
      </c>
    </row>
    <row r="2048" spans="2:10" x14ac:dyDescent="0.35">
      <c r="B2048" t="s">
        <v>3</v>
      </c>
      <c r="C2048" t="s">
        <v>59</v>
      </c>
      <c r="D2048" t="s">
        <v>103</v>
      </c>
      <c r="E2048" t="s">
        <v>84</v>
      </c>
      <c r="F2048" t="s">
        <v>69</v>
      </c>
      <c r="G2048">
        <v>225</v>
      </c>
      <c r="H2048">
        <v>80</v>
      </c>
      <c r="I2048">
        <v>87</v>
      </c>
      <c r="J2048">
        <v>697.96537157242892</v>
      </c>
    </row>
    <row r="2049" spans="2:10" x14ac:dyDescent="0.35">
      <c r="B2049" t="s">
        <v>3</v>
      </c>
      <c r="C2049" t="s">
        <v>59</v>
      </c>
      <c r="D2049" t="s">
        <v>103</v>
      </c>
      <c r="E2049" t="s">
        <v>84</v>
      </c>
      <c r="F2049" t="s">
        <v>69</v>
      </c>
      <c r="G2049">
        <v>150</v>
      </c>
      <c r="H2049">
        <v>80</v>
      </c>
      <c r="I2049">
        <v>56</v>
      </c>
      <c r="J2049">
        <v>466.55439276231868</v>
      </c>
    </row>
    <row r="2050" spans="2:10" x14ac:dyDescent="0.35">
      <c r="B2050" t="s">
        <v>3</v>
      </c>
      <c r="C2050" t="s">
        <v>59</v>
      </c>
      <c r="D2050" t="s">
        <v>103</v>
      </c>
      <c r="E2050" t="s">
        <v>84</v>
      </c>
      <c r="F2050" t="s">
        <v>69</v>
      </c>
      <c r="G2050">
        <v>150</v>
      </c>
      <c r="H2050">
        <v>80</v>
      </c>
      <c r="I2050">
        <v>60</v>
      </c>
      <c r="J2050">
        <v>466.55439276231886</v>
      </c>
    </row>
    <row r="2051" spans="2:10" x14ac:dyDescent="0.35">
      <c r="B2051" t="s">
        <v>3</v>
      </c>
      <c r="C2051" t="s">
        <v>59</v>
      </c>
      <c r="D2051" t="s">
        <v>103</v>
      </c>
      <c r="E2051" t="s">
        <v>84</v>
      </c>
      <c r="F2051" t="s">
        <v>69</v>
      </c>
      <c r="G2051">
        <v>225</v>
      </c>
      <c r="H2051">
        <v>80</v>
      </c>
      <c r="I2051" t="e">
        <v>#N/A</v>
      </c>
      <c r="J2051">
        <v>0</v>
      </c>
    </row>
    <row r="2052" spans="2:10" x14ac:dyDescent="0.35">
      <c r="B2052" t="s">
        <v>3</v>
      </c>
      <c r="C2052" t="s">
        <v>59</v>
      </c>
      <c r="D2052" t="s">
        <v>103</v>
      </c>
      <c r="E2052" t="s">
        <v>84</v>
      </c>
      <c r="F2052" t="s">
        <v>69</v>
      </c>
      <c r="G2052">
        <v>80</v>
      </c>
      <c r="H2052">
        <v>80</v>
      </c>
      <c r="I2052">
        <v>84</v>
      </c>
      <c r="J2052">
        <v>284.909215846856</v>
      </c>
    </row>
    <row r="2053" spans="2:10" x14ac:dyDescent="0.35">
      <c r="B2053" t="s">
        <v>3</v>
      </c>
      <c r="C2053" t="s">
        <v>59</v>
      </c>
      <c r="D2053" t="s">
        <v>103</v>
      </c>
      <c r="E2053" t="s">
        <v>84</v>
      </c>
      <c r="F2053" t="s">
        <v>69</v>
      </c>
      <c r="G2053">
        <v>150</v>
      </c>
      <c r="H2053">
        <v>80</v>
      </c>
      <c r="I2053">
        <v>80</v>
      </c>
      <c r="J2053">
        <v>466.55439276231886</v>
      </c>
    </row>
    <row r="2054" spans="2:10" x14ac:dyDescent="0.35">
      <c r="B2054" t="s">
        <v>3</v>
      </c>
      <c r="C2054" t="s">
        <v>59</v>
      </c>
      <c r="D2054" t="s">
        <v>103</v>
      </c>
      <c r="E2054" t="s">
        <v>84</v>
      </c>
      <c r="F2054" t="s">
        <v>69</v>
      </c>
      <c r="G2054">
        <v>150</v>
      </c>
      <c r="H2054">
        <v>80</v>
      </c>
      <c r="I2054">
        <v>82</v>
      </c>
      <c r="J2054">
        <v>466.55439276231868</v>
      </c>
    </row>
    <row r="2055" spans="2:10" x14ac:dyDescent="0.35">
      <c r="B2055" t="s">
        <v>3</v>
      </c>
      <c r="C2055" t="s">
        <v>59</v>
      </c>
      <c r="D2055" t="s">
        <v>103</v>
      </c>
      <c r="E2055" t="s">
        <v>84</v>
      </c>
      <c r="F2055" t="s">
        <v>69</v>
      </c>
      <c r="G2055">
        <v>300</v>
      </c>
      <c r="H2055">
        <v>80</v>
      </c>
      <c r="I2055">
        <v>53</v>
      </c>
      <c r="J2055">
        <v>776.34650955649852</v>
      </c>
    </row>
    <row r="2056" spans="2:10" x14ac:dyDescent="0.35">
      <c r="B2056" t="s">
        <v>3</v>
      </c>
      <c r="C2056" t="s">
        <v>59</v>
      </c>
      <c r="D2056" t="s">
        <v>103</v>
      </c>
      <c r="E2056" t="s">
        <v>84</v>
      </c>
      <c r="F2056" t="s">
        <v>69</v>
      </c>
      <c r="G2056">
        <v>150</v>
      </c>
      <c r="H2056">
        <v>80</v>
      </c>
      <c r="I2056">
        <v>42</v>
      </c>
      <c r="J2056">
        <v>466.5543927623188</v>
      </c>
    </row>
    <row r="2057" spans="2:10" x14ac:dyDescent="0.35">
      <c r="B2057" t="s">
        <v>3</v>
      </c>
      <c r="C2057" t="s">
        <v>59</v>
      </c>
      <c r="D2057" t="s">
        <v>103</v>
      </c>
      <c r="E2057" t="s">
        <v>84</v>
      </c>
      <c r="F2057" t="s">
        <v>69</v>
      </c>
      <c r="G2057">
        <v>150</v>
      </c>
      <c r="H2057">
        <v>80</v>
      </c>
      <c r="I2057">
        <v>42</v>
      </c>
      <c r="J2057">
        <v>466.55439276231874</v>
      </c>
    </row>
    <row r="2058" spans="2:10" x14ac:dyDescent="0.35">
      <c r="B2058" t="s">
        <v>3</v>
      </c>
      <c r="C2058" t="s">
        <v>59</v>
      </c>
      <c r="D2058" t="s">
        <v>103</v>
      </c>
      <c r="E2058" t="s">
        <v>84</v>
      </c>
      <c r="F2058" t="s">
        <v>69</v>
      </c>
      <c r="G2058">
        <v>150</v>
      </c>
      <c r="H2058">
        <v>80</v>
      </c>
      <c r="I2058">
        <v>101</v>
      </c>
      <c r="J2058">
        <v>466.55439276231874</v>
      </c>
    </row>
    <row r="2059" spans="2:10" x14ac:dyDescent="0.35">
      <c r="B2059" t="s">
        <v>3</v>
      </c>
      <c r="C2059" t="s">
        <v>59</v>
      </c>
      <c r="D2059" t="s">
        <v>103</v>
      </c>
      <c r="E2059" t="s">
        <v>84</v>
      </c>
      <c r="F2059" t="s">
        <v>69</v>
      </c>
      <c r="G2059">
        <v>150</v>
      </c>
      <c r="H2059">
        <v>80</v>
      </c>
      <c r="I2059">
        <v>97</v>
      </c>
      <c r="J2059">
        <v>466.55439276231886</v>
      </c>
    </row>
    <row r="2060" spans="2:10" x14ac:dyDescent="0.35">
      <c r="B2060" t="s">
        <v>3</v>
      </c>
      <c r="C2060" t="s">
        <v>59</v>
      </c>
      <c r="D2060" t="s">
        <v>103</v>
      </c>
      <c r="E2060" t="s">
        <v>84</v>
      </c>
      <c r="F2060" t="s">
        <v>69</v>
      </c>
      <c r="G2060">
        <v>150</v>
      </c>
      <c r="H2060">
        <v>80</v>
      </c>
      <c r="I2060">
        <v>87</v>
      </c>
      <c r="J2060">
        <v>466.55439276231886</v>
      </c>
    </row>
    <row r="2061" spans="2:10" x14ac:dyDescent="0.35">
      <c r="B2061" t="s">
        <v>3</v>
      </c>
      <c r="C2061" t="s">
        <v>59</v>
      </c>
      <c r="D2061" t="s">
        <v>103</v>
      </c>
      <c r="E2061" t="s">
        <v>84</v>
      </c>
      <c r="F2061" t="s">
        <v>69</v>
      </c>
      <c r="G2061">
        <v>150</v>
      </c>
      <c r="H2061">
        <v>80</v>
      </c>
      <c r="I2061">
        <v>53</v>
      </c>
      <c r="J2061">
        <v>466.55439276231891</v>
      </c>
    </row>
    <row r="2062" spans="2:10" x14ac:dyDescent="0.35">
      <c r="B2062" t="s">
        <v>3</v>
      </c>
      <c r="C2062" t="s">
        <v>59</v>
      </c>
      <c r="D2062" t="s">
        <v>103</v>
      </c>
      <c r="E2062" t="s">
        <v>84</v>
      </c>
      <c r="F2062" t="s">
        <v>69</v>
      </c>
      <c r="G2062">
        <v>150</v>
      </c>
      <c r="H2062">
        <v>80</v>
      </c>
      <c r="I2062">
        <v>86</v>
      </c>
      <c r="J2062">
        <v>466.55439276231874</v>
      </c>
    </row>
    <row r="2063" spans="2:10" x14ac:dyDescent="0.35">
      <c r="B2063" t="s">
        <v>3</v>
      </c>
      <c r="C2063" t="s">
        <v>59</v>
      </c>
      <c r="D2063" t="s">
        <v>103</v>
      </c>
      <c r="E2063" t="s">
        <v>84</v>
      </c>
      <c r="F2063" t="s">
        <v>69</v>
      </c>
      <c r="G2063">
        <v>150</v>
      </c>
      <c r="H2063">
        <v>80</v>
      </c>
      <c r="I2063">
        <v>86</v>
      </c>
      <c r="J2063">
        <v>466.5543927623188</v>
      </c>
    </row>
    <row r="2064" spans="2:10" x14ac:dyDescent="0.35">
      <c r="B2064" t="s">
        <v>3</v>
      </c>
      <c r="C2064" t="s">
        <v>59</v>
      </c>
      <c r="D2064" t="s">
        <v>103</v>
      </c>
      <c r="E2064" t="s">
        <v>84</v>
      </c>
      <c r="F2064" t="s">
        <v>69</v>
      </c>
      <c r="G2064">
        <v>150</v>
      </c>
      <c r="H2064">
        <v>80</v>
      </c>
      <c r="I2064">
        <v>67</v>
      </c>
      <c r="J2064">
        <v>466.55439276231874</v>
      </c>
    </row>
    <row r="2065" spans="2:10" x14ac:dyDescent="0.35">
      <c r="B2065" t="s">
        <v>3</v>
      </c>
      <c r="C2065" t="s">
        <v>59</v>
      </c>
      <c r="D2065" t="s">
        <v>103</v>
      </c>
      <c r="E2065" t="s">
        <v>84</v>
      </c>
      <c r="F2065" t="s">
        <v>69</v>
      </c>
      <c r="G2065">
        <v>100</v>
      </c>
      <c r="H2065">
        <v>80</v>
      </c>
      <c r="I2065">
        <v>53</v>
      </c>
      <c r="J2065">
        <v>272.4677653731942</v>
      </c>
    </row>
    <row r="2066" spans="2:10" x14ac:dyDescent="0.35">
      <c r="B2066" t="s">
        <v>3</v>
      </c>
      <c r="C2066" t="s">
        <v>59</v>
      </c>
      <c r="D2066" t="s">
        <v>103</v>
      </c>
      <c r="E2066" t="s">
        <v>84</v>
      </c>
      <c r="F2066" t="s">
        <v>69</v>
      </c>
      <c r="G2066">
        <v>150</v>
      </c>
      <c r="H2066">
        <v>80</v>
      </c>
      <c r="I2066">
        <v>83</v>
      </c>
      <c r="J2066">
        <v>466.55439276231874</v>
      </c>
    </row>
    <row r="2067" spans="2:10" x14ac:dyDescent="0.35">
      <c r="B2067" t="s">
        <v>3</v>
      </c>
      <c r="C2067" t="s">
        <v>59</v>
      </c>
      <c r="D2067" t="s">
        <v>103</v>
      </c>
      <c r="E2067" t="s">
        <v>84</v>
      </c>
      <c r="F2067" t="s">
        <v>69</v>
      </c>
      <c r="G2067">
        <v>375</v>
      </c>
      <c r="H2067">
        <v>80</v>
      </c>
      <c r="I2067">
        <v>84</v>
      </c>
      <c r="J2067">
        <v>918.1790449562435</v>
      </c>
    </row>
    <row r="2068" spans="2:10" x14ac:dyDescent="0.35">
      <c r="B2068" t="s">
        <v>3</v>
      </c>
      <c r="C2068" t="s">
        <v>59</v>
      </c>
      <c r="D2068" t="s">
        <v>103</v>
      </c>
      <c r="E2068" t="s">
        <v>84</v>
      </c>
      <c r="F2068" t="s">
        <v>69</v>
      </c>
      <c r="G2068">
        <v>525</v>
      </c>
      <c r="H2068">
        <v>80</v>
      </c>
      <c r="I2068">
        <v>63</v>
      </c>
      <c r="J2068">
        <v>1555.1813092077296</v>
      </c>
    </row>
    <row r="2069" spans="2:10" x14ac:dyDescent="0.35">
      <c r="B2069" t="s">
        <v>3</v>
      </c>
      <c r="C2069" t="s">
        <v>59</v>
      </c>
      <c r="D2069" t="s">
        <v>103</v>
      </c>
      <c r="E2069" t="s">
        <v>84</v>
      </c>
      <c r="F2069" t="s">
        <v>69</v>
      </c>
      <c r="G2069">
        <v>525</v>
      </c>
      <c r="H2069">
        <v>80</v>
      </c>
      <c r="I2069">
        <v>63</v>
      </c>
      <c r="J2069">
        <v>1555.1813092077293</v>
      </c>
    </row>
    <row r="2070" spans="2:10" x14ac:dyDescent="0.35">
      <c r="B2070" t="s">
        <v>3</v>
      </c>
      <c r="C2070" t="s">
        <v>59</v>
      </c>
      <c r="D2070" t="s">
        <v>103</v>
      </c>
      <c r="E2070" t="s">
        <v>84</v>
      </c>
      <c r="F2070" t="s">
        <v>69</v>
      </c>
      <c r="G2070">
        <v>150</v>
      </c>
      <c r="H2070">
        <v>80</v>
      </c>
      <c r="I2070">
        <v>69</v>
      </c>
      <c r="J2070">
        <v>466.5543927623188</v>
      </c>
    </row>
    <row r="2071" spans="2:10" x14ac:dyDescent="0.35">
      <c r="B2071" t="s">
        <v>3</v>
      </c>
      <c r="C2071" t="s">
        <v>59</v>
      </c>
      <c r="D2071" t="s">
        <v>103</v>
      </c>
      <c r="E2071" t="s">
        <v>84</v>
      </c>
      <c r="F2071" t="s">
        <v>69</v>
      </c>
      <c r="G2071">
        <v>225</v>
      </c>
      <c r="H2071">
        <v>80</v>
      </c>
      <c r="I2071">
        <v>74</v>
      </c>
      <c r="J2071">
        <v>697.96537157242881</v>
      </c>
    </row>
    <row r="2072" spans="2:10" x14ac:dyDescent="0.35">
      <c r="B2072" t="s">
        <v>3</v>
      </c>
      <c r="C2072" t="s">
        <v>59</v>
      </c>
      <c r="D2072" t="s">
        <v>103</v>
      </c>
      <c r="E2072" t="s">
        <v>84</v>
      </c>
      <c r="F2072" t="s">
        <v>69</v>
      </c>
      <c r="G2072">
        <v>225</v>
      </c>
      <c r="H2072">
        <v>80</v>
      </c>
      <c r="I2072">
        <v>74</v>
      </c>
      <c r="J2072">
        <v>697.96537157242892</v>
      </c>
    </row>
    <row r="2073" spans="2:10" x14ac:dyDescent="0.35">
      <c r="B2073" t="s">
        <v>3</v>
      </c>
      <c r="C2073" t="s">
        <v>59</v>
      </c>
      <c r="D2073" t="s">
        <v>103</v>
      </c>
      <c r="E2073" t="s">
        <v>84</v>
      </c>
      <c r="F2073" t="s">
        <v>69</v>
      </c>
      <c r="G2073">
        <v>100</v>
      </c>
      <c r="H2073">
        <v>80</v>
      </c>
      <c r="I2073">
        <v>80</v>
      </c>
      <c r="J2073">
        <v>272.46776537319414</v>
      </c>
    </row>
    <row r="2074" spans="2:10" x14ac:dyDescent="0.35">
      <c r="B2074" t="s">
        <v>3</v>
      </c>
      <c r="C2074" t="s">
        <v>59</v>
      </c>
      <c r="D2074" t="s">
        <v>103</v>
      </c>
      <c r="E2074" t="s">
        <v>84</v>
      </c>
      <c r="F2074" t="s">
        <v>69</v>
      </c>
      <c r="G2074">
        <v>150</v>
      </c>
      <c r="H2074">
        <v>80</v>
      </c>
      <c r="I2074">
        <v>69</v>
      </c>
      <c r="J2074">
        <v>466.55439276231886</v>
      </c>
    </row>
    <row r="2075" spans="2:10" x14ac:dyDescent="0.35">
      <c r="B2075" t="s">
        <v>3</v>
      </c>
      <c r="C2075" t="s">
        <v>59</v>
      </c>
      <c r="D2075" t="s">
        <v>103</v>
      </c>
      <c r="E2075" t="s">
        <v>84</v>
      </c>
      <c r="F2075" t="s">
        <v>69</v>
      </c>
      <c r="G2075">
        <v>375</v>
      </c>
      <c r="H2075">
        <v>80</v>
      </c>
      <c r="I2075">
        <v>84</v>
      </c>
      <c r="J2075">
        <v>918.17904495624305</v>
      </c>
    </row>
    <row r="2076" spans="2:10" x14ac:dyDescent="0.35">
      <c r="B2076" t="s">
        <v>3</v>
      </c>
      <c r="C2076" t="s">
        <v>59</v>
      </c>
      <c r="D2076" t="s">
        <v>103</v>
      </c>
      <c r="E2076" t="s">
        <v>84</v>
      </c>
      <c r="F2076" t="s">
        <v>69</v>
      </c>
      <c r="G2076">
        <v>225</v>
      </c>
      <c r="H2076">
        <v>80</v>
      </c>
      <c r="I2076">
        <v>104</v>
      </c>
      <c r="J2076">
        <v>697.96537157242881</v>
      </c>
    </row>
    <row r="2077" spans="2:10" x14ac:dyDescent="0.35">
      <c r="B2077" t="s">
        <v>3</v>
      </c>
      <c r="C2077" t="s">
        <v>59</v>
      </c>
      <c r="D2077" t="s">
        <v>103</v>
      </c>
      <c r="E2077" t="s">
        <v>84</v>
      </c>
      <c r="F2077" t="s">
        <v>69</v>
      </c>
      <c r="G2077">
        <v>100</v>
      </c>
      <c r="H2077">
        <v>80</v>
      </c>
      <c r="I2077">
        <v>74</v>
      </c>
      <c r="J2077">
        <v>272.4677653731942</v>
      </c>
    </row>
    <row r="2078" spans="2:10" x14ac:dyDescent="0.35">
      <c r="B2078" t="s">
        <v>3</v>
      </c>
      <c r="C2078" t="s">
        <v>59</v>
      </c>
      <c r="D2078" t="s">
        <v>103</v>
      </c>
      <c r="E2078" t="s">
        <v>84</v>
      </c>
      <c r="F2078" t="s">
        <v>69</v>
      </c>
      <c r="G2078">
        <v>500</v>
      </c>
      <c r="H2078">
        <v>80</v>
      </c>
      <c r="I2078">
        <v>63</v>
      </c>
      <c r="J2078">
        <v>1246.633337460916</v>
      </c>
    </row>
    <row r="2079" spans="2:10" x14ac:dyDescent="0.35">
      <c r="B2079" t="s">
        <v>3</v>
      </c>
      <c r="C2079" t="s">
        <v>59</v>
      </c>
      <c r="D2079" t="s">
        <v>103</v>
      </c>
      <c r="E2079" t="s">
        <v>84</v>
      </c>
      <c r="F2079" t="s">
        <v>69</v>
      </c>
      <c r="G2079">
        <v>500</v>
      </c>
      <c r="H2079">
        <v>80</v>
      </c>
      <c r="I2079">
        <v>63</v>
      </c>
      <c r="J2079">
        <v>1246.6333374609158</v>
      </c>
    </row>
    <row r="2080" spans="2:10" x14ac:dyDescent="0.35">
      <c r="B2080" t="s">
        <v>3</v>
      </c>
      <c r="C2080" t="s">
        <v>59</v>
      </c>
      <c r="D2080" t="s">
        <v>103</v>
      </c>
      <c r="E2080" t="s">
        <v>84</v>
      </c>
      <c r="F2080" t="s">
        <v>69</v>
      </c>
      <c r="G2080">
        <v>100</v>
      </c>
      <c r="H2080">
        <v>80</v>
      </c>
      <c r="I2080">
        <v>69</v>
      </c>
      <c r="J2080">
        <v>272.46776537319414</v>
      </c>
    </row>
    <row r="2081" spans="2:10" x14ac:dyDescent="0.35">
      <c r="B2081" t="s">
        <v>3</v>
      </c>
      <c r="C2081" t="s">
        <v>59</v>
      </c>
      <c r="D2081" t="s">
        <v>103</v>
      </c>
      <c r="E2081" t="s">
        <v>84</v>
      </c>
      <c r="F2081" t="s">
        <v>69</v>
      </c>
      <c r="G2081">
        <v>315</v>
      </c>
      <c r="H2081">
        <v>80</v>
      </c>
      <c r="I2081">
        <v>84</v>
      </c>
      <c r="J2081">
        <v>918.1790449562435</v>
      </c>
    </row>
    <row r="2082" spans="2:10" x14ac:dyDescent="0.35">
      <c r="B2082" t="s">
        <v>3</v>
      </c>
      <c r="C2082" t="s">
        <v>59</v>
      </c>
      <c r="D2082" t="s">
        <v>103</v>
      </c>
      <c r="E2082" t="s">
        <v>84</v>
      </c>
      <c r="F2082" t="s">
        <v>69</v>
      </c>
      <c r="G2082">
        <v>150</v>
      </c>
      <c r="H2082">
        <v>80</v>
      </c>
      <c r="I2082">
        <v>106</v>
      </c>
      <c r="J2082">
        <v>466.55439276231874</v>
      </c>
    </row>
    <row r="2083" spans="2:10" x14ac:dyDescent="0.35">
      <c r="B2083" t="s">
        <v>4</v>
      </c>
      <c r="C2083" t="s">
        <v>59</v>
      </c>
      <c r="D2083" t="s">
        <v>103</v>
      </c>
      <c r="E2083" t="s">
        <v>84</v>
      </c>
      <c r="F2083" t="s">
        <v>69</v>
      </c>
      <c r="G2083">
        <v>100</v>
      </c>
      <c r="H2083">
        <v>80</v>
      </c>
      <c r="I2083">
        <v>60</v>
      </c>
      <c r="J2083">
        <v>272.4677653731942</v>
      </c>
    </row>
    <row r="2084" spans="2:10" x14ac:dyDescent="0.35">
      <c r="B2084" t="s">
        <v>4</v>
      </c>
      <c r="C2084" t="s">
        <v>59</v>
      </c>
      <c r="D2084" t="s">
        <v>103</v>
      </c>
      <c r="E2084" t="s">
        <v>84</v>
      </c>
      <c r="F2084" t="s">
        <v>69</v>
      </c>
      <c r="G2084">
        <v>100</v>
      </c>
      <c r="H2084">
        <v>80</v>
      </c>
      <c r="I2084">
        <v>60</v>
      </c>
      <c r="J2084">
        <v>272.46776537319414</v>
      </c>
    </row>
    <row r="2085" spans="2:10" x14ac:dyDescent="0.35">
      <c r="B2085" t="s">
        <v>4</v>
      </c>
      <c r="C2085" t="s">
        <v>59</v>
      </c>
      <c r="D2085" t="s">
        <v>103</v>
      </c>
      <c r="E2085" t="s">
        <v>84</v>
      </c>
      <c r="F2085" t="s">
        <v>69</v>
      </c>
      <c r="G2085">
        <v>100</v>
      </c>
      <c r="H2085">
        <v>80</v>
      </c>
      <c r="I2085" t="e">
        <v>#N/A</v>
      </c>
      <c r="J2085">
        <v>0</v>
      </c>
    </row>
    <row r="2086" spans="2:10" x14ac:dyDescent="0.35">
      <c r="B2086" t="s">
        <v>4</v>
      </c>
      <c r="C2086" t="s">
        <v>59</v>
      </c>
      <c r="D2086" t="s">
        <v>103</v>
      </c>
      <c r="E2086" t="s">
        <v>84</v>
      </c>
      <c r="F2086" t="s">
        <v>69</v>
      </c>
      <c r="G2086">
        <v>100</v>
      </c>
      <c r="H2086">
        <v>80</v>
      </c>
      <c r="I2086">
        <v>123</v>
      </c>
      <c r="J2086">
        <v>272.46776537319414</v>
      </c>
    </row>
    <row r="2087" spans="2:10" x14ac:dyDescent="0.35">
      <c r="B2087" t="s">
        <v>4</v>
      </c>
      <c r="C2087" t="s">
        <v>59</v>
      </c>
      <c r="D2087" t="s">
        <v>103</v>
      </c>
      <c r="E2087" t="s">
        <v>84</v>
      </c>
      <c r="F2087" t="s">
        <v>69</v>
      </c>
      <c r="G2087">
        <v>200</v>
      </c>
      <c r="H2087">
        <v>80</v>
      </c>
      <c r="I2087">
        <v>123</v>
      </c>
      <c r="J2087">
        <v>557.3769812200502</v>
      </c>
    </row>
    <row r="2088" spans="2:10" x14ac:dyDescent="0.35">
      <c r="B2088" t="s">
        <v>4</v>
      </c>
      <c r="C2088" t="s">
        <v>59</v>
      </c>
      <c r="D2088" t="s">
        <v>103</v>
      </c>
      <c r="E2088" t="s">
        <v>84</v>
      </c>
      <c r="F2088" t="s">
        <v>69</v>
      </c>
      <c r="G2088">
        <v>150</v>
      </c>
      <c r="H2088">
        <v>80</v>
      </c>
      <c r="I2088">
        <v>123</v>
      </c>
      <c r="J2088">
        <v>466.55439276231874</v>
      </c>
    </row>
    <row r="2089" spans="2:10" x14ac:dyDescent="0.35">
      <c r="B2089" t="s">
        <v>4</v>
      </c>
      <c r="C2089" t="s">
        <v>59</v>
      </c>
      <c r="D2089" t="s">
        <v>103</v>
      </c>
      <c r="E2089" t="s">
        <v>84</v>
      </c>
      <c r="F2089" t="s">
        <v>69</v>
      </c>
      <c r="G2089">
        <v>100</v>
      </c>
      <c r="H2089">
        <v>80</v>
      </c>
      <c r="I2089">
        <v>123</v>
      </c>
      <c r="J2089">
        <v>272.4677653731942</v>
      </c>
    </row>
    <row r="2090" spans="2:10" x14ac:dyDescent="0.35">
      <c r="B2090" t="s">
        <v>4</v>
      </c>
      <c r="C2090" t="s">
        <v>59</v>
      </c>
      <c r="D2090" t="s">
        <v>103</v>
      </c>
      <c r="E2090" t="s">
        <v>84</v>
      </c>
      <c r="F2090" t="s">
        <v>69</v>
      </c>
      <c r="G2090">
        <v>150</v>
      </c>
      <c r="H2090">
        <v>80</v>
      </c>
      <c r="I2090">
        <v>123</v>
      </c>
      <c r="J2090">
        <v>466.55439276231868</v>
      </c>
    </row>
    <row r="2091" spans="2:10" x14ac:dyDescent="0.35">
      <c r="B2091" t="s">
        <v>4</v>
      </c>
      <c r="C2091" t="s">
        <v>59</v>
      </c>
      <c r="D2091" t="s">
        <v>103</v>
      </c>
      <c r="E2091" t="s">
        <v>84</v>
      </c>
      <c r="F2091" t="s">
        <v>69</v>
      </c>
      <c r="G2091">
        <v>100</v>
      </c>
      <c r="H2091">
        <v>80</v>
      </c>
      <c r="I2091">
        <v>60</v>
      </c>
      <c r="J2091">
        <v>272.46776537319408</v>
      </c>
    </row>
    <row r="2092" spans="2:10" x14ac:dyDescent="0.35">
      <c r="B2092" t="s">
        <v>4</v>
      </c>
      <c r="C2092" t="s">
        <v>59</v>
      </c>
      <c r="D2092" t="s">
        <v>103</v>
      </c>
      <c r="E2092" t="s">
        <v>84</v>
      </c>
      <c r="F2092" t="s">
        <v>69</v>
      </c>
      <c r="G2092">
        <v>150</v>
      </c>
      <c r="H2092">
        <v>80</v>
      </c>
      <c r="I2092">
        <v>123</v>
      </c>
      <c r="J2092">
        <v>466.5543927623188</v>
      </c>
    </row>
    <row r="2093" spans="2:10" x14ac:dyDescent="0.35">
      <c r="B2093" t="s">
        <v>4</v>
      </c>
      <c r="C2093" t="s">
        <v>59</v>
      </c>
      <c r="D2093" t="s">
        <v>103</v>
      </c>
      <c r="E2093" t="s">
        <v>84</v>
      </c>
      <c r="F2093" t="s">
        <v>69</v>
      </c>
      <c r="G2093">
        <v>150</v>
      </c>
      <c r="H2093">
        <v>80</v>
      </c>
      <c r="I2093">
        <v>123</v>
      </c>
      <c r="J2093">
        <v>466.55439276231886</v>
      </c>
    </row>
    <row r="2094" spans="2:10" x14ac:dyDescent="0.35">
      <c r="B2094" t="s">
        <v>4</v>
      </c>
      <c r="C2094" t="s">
        <v>59</v>
      </c>
      <c r="D2094" t="s">
        <v>103</v>
      </c>
      <c r="E2094" t="s">
        <v>84</v>
      </c>
      <c r="F2094" t="s">
        <v>69</v>
      </c>
      <c r="G2094">
        <v>150</v>
      </c>
      <c r="H2094">
        <v>80</v>
      </c>
      <c r="I2094" t="e">
        <v>#N/A</v>
      </c>
      <c r="J2094">
        <v>0</v>
      </c>
    </row>
    <row r="2095" spans="2:10" x14ac:dyDescent="0.35">
      <c r="B2095" t="s">
        <v>4</v>
      </c>
      <c r="C2095" t="s">
        <v>59</v>
      </c>
      <c r="D2095" t="s">
        <v>103</v>
      </c>
      <c r="E2095" t="s">
        <v>84</v>
      </c>
      <c r="F2095" t="s">
        <v>69</v>
      </c>
      <c r="G2095">
        <v>150</v>
      </c>
      <c r="H2095">
        <v>80</v>
      </c>
      <c r="I2095">
        <v>60</v>
      </c>
      <c r="J2095">
        <v>466.5543927623188</v>
      </c>
    </row>
    <row r="2096" spans="2:10" x14ac:dyDescent="0.35">
      <c r="B2096" t="s">
        <v>4</v>
      </c>
      <c r="C2096" t="s">
        <v>59</v>
      </c>
      <c r="D2096" t="s">
        <v>103</v>
      </c>
      <c r="E2096" t="s">
        <v>84</v>
      </c>
      <c r="F2096" t="s">
        <v>69</v>
      </c>
      <c r="G2096">
        <v>150</v>
      </c>
      <c r="H2096">
        <v>80</v>
      </c>
      <c r="I2096">
        <v>60</v>
      </c>
      <c r="J2096">
        <v>466.55439276231874</v>
      </c>
    </row>
    <row r="2097" spans="2:10" x14ac:dyDescent="0.35">
      <c r="B2097" t="s">
        <v>4</v>
      </c>
      <c r="C2097" t="s">
        <v>59</v>
      </c>
      <c r="D2097" t="s">
        <v>103</v>
      </c>
      <c r="E2097" t="s">
        <v>84</v>
      </c>
      <c r="F2097" t="s">
        <v>69</v>
      </c>
      <c r="G2097">
        <v>150</v>
      </c>
      <c r="H2097">
        <v>80</v>
      </c>
      <c r="I2097">
        <v>60</v>
      </c>
      <c r="J2097">
        <v>466.55439276231886</v>
      </c>
    </row>
    <row r="2098" spans="2:10" x14ac:dyDescent="0.35">
      <c r="B2098" t="s">
        <v>4</v>
      </c>
      <c r="C2098" t="s">
        <v>59</v>
      </c>
      <c r="D2098" t="s">
        <v>103</v>
      </c>
      <c r="E2098" t="s">
        <v>84</v>
      </c>
      <c r="F2098" t="s">
        <v>69</v>
      </c>
      <c r="G2098">
        <v>100</v>
      </c>
      <c r="H2098">
        <v>80</v>
      </c>
      <c r="I2098">
        <v>123</v>
      </c>
      <c r="J2098">
        <v>272.46776537319408</v>
      </c>
    </row>
    <row r="2099" spans="2:10" x14ac:dyDescent="0.35">
      <c r="B2099" t="s">
        <v>4</v>
      </c>
      <c r="C2099" t="s">
        <v>59</v>
      </c>
      <c r="D2099" t="s">
        <v>103</v>
      </c>
      <c r="E2099" t="s">
        <v>84</v>
      </c>
      <c r="F2099" t="s">
        <v>69</v>
      </c>
      <c r="G2099">
        <v>230</v>
      </c>
      <c r="H2099">
        <v>80</v>
      </c>
      <c r="I2099">
        <v>123</v>
      </c>
      <c r="J2099">
        <v>697.96537157242881</v>
      </c>
    </row>
    <row r="2100" spans="2:10" x14ac:dyDescent="0.35">
      <c r="B2100" t="s">
        <v>4</v>
      </c>
      <c r="C2100" t="s">
        <v>59</v>
      </c>
      <c r="D2100" t="s">
        <v>103</v>
      </c>
      <c r="E2100" t="s">
        <v>84</v>
      </c>
      <c r="F2100" t="s">
        <v>69</v>
      </c>
      <c r="G2100">
        <v>50</v>
      </c>
      <c r="H2100">
        <v>80</v>
      </c>
      <c r="I2100" t="e">
        <v>#N/A</v>
      </c>
      <c r="J2100">
        <v>0</v>
      </c>
    </row>
    <row r="2101" spans="2:10" x14ac:dyDescent="0.35">
      <c r="B2101" t="s">
        <v>4</v>
      </c>
      <c r="C2101" t="s">
        <v>59</v>
      </c>
      <c r="D2101" t="s">
        <v>103</v>
      </c>
      <c r="E2101" t="s">
        <v>84</v>
      </c>
      <c r="F2101" t="s">
        <v>69</v>
      </c>
      <c r="G2101">
        <v>150</v>
      </c>
      <c r="H2101">
        <v>80</v>
      </c>
      <c r="I2101">
        <v>60</v>
      </c>
      <c r="J2101">
        <v>466.55439276231891</v>
      </c>
    </row>
    <row r="2102" spans="2:10" x14ac:dyDescent="0.35">
      <c r="B2102" t="s">
        <v>4</v>
      </c>
      <c r="C2102" t="s">
        <v>59</v>
      </c>
      <c r="D2102" t="s">
        <v>103</v>
      </c>
      <c r="E2102" t="s">
        <v>84</v>
      </c>
      <c r="F2102" t="s">
        <v>69</v>
      </c>
      <c r="G2102">
        <v>0</v>
      </c>
      <c r="H2102">
        <v>80</v>
      </c>
      <c r="I2102">
        <v>123</v>
      </c>
      <c r="J2102">
        <v>467.798537809685</v>
      </c>
    </row>
    <row r="2103" spans="2:10" x14ac:dyDescent="0.35">
      <c r="B2103" t="s">
        <v>4</v>
      </c>
      <c r="C2103" t="s">
        <v>59</v>
      </c>
      <c r="D2103" t="s">
        <v>103</v>
      </c>
      <c r="E2103" t="s">
        <v>84</v>
      </c>
      <c r="F2103" t="s">
        <v>69</v>
      </c>
      <c r="G2103">
        <v>0</v>
      </c>
      <c r="H2103">
        <v>80</v>
      </c>
      <c r="I2103">
        <v>123</v>
      </c>
      <c r="J2103">
        <v>467.79853780968494</v>
      </c>
    </row>
    <row r="2104" spans="2:10" x14ac:dyDescent="0.35">
      <c r="B2104" t="s">
        <v>4</v>
      </c>
      <c r="C2104" t="s">
        <v>59</v>
      </c>
      <c r="D2104" t="s">
        <v>103</v>
      </c>
      <c r="E2104" t="s">
        <v>84</v>
      </c>
      <c r="F2104" t="s">
        <v>69</v>
      </c>
      <c r="G2104">
        <v>0</v>
      </c>
      <c r="H2104">
        <v>80</v>
      </c>
      <c r="I2104">
        <v>123</v>
      </c>
      <c r="J2104">
        <v>467.79853780968489</v>
      </c>
    </row>
    <row r="2105" spans="2:10" x14ac:dyDescent="0.35">
      <c r="B2105" t="s">
        <v>4</v>
      </c>
      <c r="C2105" t="s">
        <v>59</v>
      </c>
      <c r="D2105" t="s">
        <v>103</v>
      </c>
      <c r="E2105" t="s">
        <v>84</v>
      </c>
      <c r="F2105" t="s">
        <v>69</v>
      </c>
      <c r="G2105">
        <v>0</v>
      </c>
      <c r="H2105">
        <v>80</v>
      </c>
      <c r="I2105">
        <v>123</v>
      </c>
      <c r="J2105">
        <v>467.79853780968506</v>
      </c>
    </row>
    <row r="2106" spans="2:10" x14ac:dyDescent="0.35">
      <c r="B2106" t="s">
        <v>4</v>
      </c>
      <c r="C2106" t="s">
        <v>59</v>
      </c>
      <c r="D2106" t="s">
        <v>103</v>
      </c>
      <c r="E2106" t="s">
        <v>84</v>
      </c>
      <c r="F2106" t="s">
        <v>69</v>
      </c>
      <c r="G2106">
        <v>0</v>
      </c>
      <c r="H2106">
        <v>80</v>
      </c>
      <c r="I2106" t="e">
        <v>#N/A</v>
      </c>
      <c r="J2106">
        <v>0</v>
      </c>
    </row>
    <row r="2107" spans="2:10" x14ac:dyDescent="0.35">
      <c r="B2107" t="s">
        <v>4</v>
      </c>
      <c r="C2107" t="s">
        <v>59</v>
      </c>
      <c r="D2107" t="s">
        <v>103</v>
      </c>
      <c r="E2107" t="s">
        <v>84</v>
      </c>
      <c r="F2107" t="s">
        <v>69</v>
      </c>
      <c r="G2107">
        <v>40</v>
      </c>
      <c r="H2107">
        <v>80</v>
      </c>
      <c r="I2107" t="e">
        <v>#N/A</v>
      </c>
      <c r="J2107">
        <v>0</v>
      </c>
    </row>
    <row r="2108" spans="2:10" x14ac:dyDescent="0.35">
      <c r="B2108" t="s">
        <v>4</v>
      </c>
      <c r="C2108" t="s">
        <v>59</v>
      </c>
      <c r="D2108" t="s">
        <v>103</v>
      </c>
      <c r="E2108" t="s">
        <v>84</v>
      </c>
      <c r="F2108" t="s">
        <v>69</v>
      </c>
      <c r="G2108">
        <v>125</v>
      </c>
      <c r="H2108">
        <v>80</v>
      </c>
      <c r="I2108">
        <v>60</v>
      </c>
      <c r="J2108">
        <v>451.62465219392465</v>
      </c>
    </row>
    <row r="2109" spans="2:10" x14ac:dyDescent="0.35">
      <c r="B2109" t="s">
        <v>4</v>
      </c>
      <c r="C2109" t="s">
        <v>59</v>
      </c>
      <c r="D2109" t="s">
        <v>103</v>
      </c>
      <c r="E2109" t="s">
        <v>84</v>
      </c>
      <c r="F2109" t="s">
        <v>69</v>
      </c>
      <c r="G2109">
        <v>125</v>
      </c>
      <c r="H2109">
        <v>80</v>
      </c>
      <c r="I2109" t="e">
        <v>#N/A</v>
      </c>
      <c r="J2109">
        <v>0</v>
      </c>
    </row>
    <row r="2110" spans="2:10" x14ac:dyDescent="0.35">
      <c r="B2110" t="s">
        <v>4</v>
      </c>
      <c r="C2110" t="s">
        <v>59</v>
      </c>
      <c r="D2110" t="s">
        <v>103</v>
      </c>
      <c r="E2110" t="s">
        <v>84</v>
      </c>
      <c r="F2110" t="s">
        <v>69</v>
      </c>
      <c r="G2110">
        <v>150</v>
      </c>
      <c r="H2110">
        <v>80</v>
      </c>
      <c r="I2110">
        <v>60</v>
      </c>
      <c r="J2110">
        <v>466.55439276231868</v>
      </c>
    </row>
    <row r="2111" spans="2:10" x14ac:dyDescent="0.35">
      <c r="B2111" t="s">
        <v>4</v>
      </c>
      <c r="C2111" t="s">
        <v>59</v>
      </c>
      <c r="D2111" t="s">
        <v>103</v>
      </c>
      <c r="E2111" t="s">
        <v>84</v>
      </c>
      <c r="F2111" t="s">
        <v>69</v>
      </c>
      <c r="G2111">
        <v>0</v>
      </c>
      <c r="H2111">
        <v>80</v>
      </c>
      <c r="I2111">
        <v>60</v>
      </c>
      <c r="J2111">
        <v>467.798537809685</v>
      </c>
    </row>
    <row r="2112" spans="2:10" x14ac:dyDescent="0.35">
      <c r="B2112" t="s">
        <v>4</v>
      </c>
      <c r="C2112" t="s">
        <v>59</v>
      </c>
      <c r="D2112" t="s">
        <v>103</v>
      </c>
      <c r="E2112" t="s">
        <v>84</v>
      </c>
      <c r="F2112" t="s">
        <v>69</v>
      </c>
      <c r="G2112">
        <v>0</v>
      </c>
      <c r="H2112">
        <v>80</v>
      </c>
      <c r="I2112">
        <v>60</v>
      </c>
      <c r="J2112">
        <v>467.79853780968494</v>
      </c>
    </row>
    <row r="2113" spans="2:10" x14ac:dyDescent="0.35">
      <c r="B2113" t="s">
        <v>4</v>
      </c>
      <c r="C2113" t="s">
        <v>59</v>
      </c>
      <c r="D2113" t="s">
        <v>103</v>
      </c>
      <c r="E2113" t="s">
        <v>84</v>
      </c>
      <c r="F2113" t="s">
        <v>69</v>
      </c>
      <c r="G2113">
        <v>0</v>
      </c>
      <c r="H2113">
        <v>80</v>
      </c>
      <c r="I2113">
        <v>60</v>
      </c>
      <c r="J2113">
        <v>467.79853780968489</v>
      </c>
    </row>
    <row r="2114" spans="2:10" x14ac:dyDescent="0.35">
      <c r="B2114" t="s">
        <v>4</v>
      </c>
      <c r="C2114" t="s">
        <v>59</v>
      </c>
      <c r="D2114" t="s">
        <v>103</v>
      </c>
      <c r="E2114" t="s">
        <v>84</v>
      </c>
      <c r="F2114" t="s">
        <v>69</v>
      </c>
      <c r="G2114">
        <v>32</v>
      </c>
      <c r="H2114">
        <v>80</v>
      </c>
      <c r="I2114" t="e">
        <v>#N/A</v>
      </c>
      <c r="J2114">
        <v>0</v>
      </c>
    </row>
    <row r="2115" spans="2:10" x14ac:dyDescent="0.35">
      <c r="B2115" t="s">
        <v>4</v>
      </c>
      <c r="C2115" t="s">
        <v>59</v>
      </c>
      <c r="D2115" t="s">
        <v>103</v>
      </c>
      <c r="E2115" t="s">
        <v>84</v>
      </c>
      <c r="F2115" t="s">
        <v>69</v>
      </c>
      <c r="G2115">
        <v>20</v>
      </c>
      <c r="H2115">
        <v>80</v>
      </c>
      <c r="I2115" t="e">
        <v>#N/A</v>
      </c>
      <c r="J2115">
        <v>0</v>
      </c>
    </row>
    <row r="2116" spans="2:10" x14ac:dyDescent="0.35">
      <c r="B2116" t="s">
        <v>4</v>
      </c>
      <c r="C2116" t="s">
        <v>59</v>
      </c>
      <c r="D2116" t="s">
        <v>103</v>
      </c>
      <c r="E2116" t="s">
        <v>84</v>
      </c>
      <c r="F2116" t="s">
        <v>69</v>
      </c>
      <c r="G2116">
        <v>65</v>
      </c>
      <c r="H2116">
        <v>80</v>
      </c>
      <c r="I2116" t="e">
        <v>#N/A</v>
      </c>
      <c r="J2116">
        <v>0</v>
      </c>
    </row>
    <row r="2117" spans="2:10" x14ac:dyDescent="0.35">
      <c r="B2117" t="s">
        <v>4</v>
      </c>
      <c r="C2117" t="s">
        <v>59</v>
      </c>
      <c r="D2117" t="s">
        <v>103</v>
      </c>
      <c r="E2117" t="s">
        <v>84</v>
      </c>
      <c r="F2117" t="s">
        <v>69</v>
      </c>
      <c r="G2117">
        <v>150</v>
      </c>
      <c r="H2117">
        <v>80</v>
      </c>
      <c r="I2117">
        <v>69</v>
      </c>
      <c r="J2117">
        <v>466.5543927623188</v>
      </c>
    </row>
    <row r="2118" spans="2:10" x14ac:dyDescent="0.35">
      <c r="B2118" t="s">
        <v>40</v>
      </c>
      <c r="C2118" t="s">
        <v>59</v>
      </c>
      <c r="D2118" t="s">
        <v>103</v>
      </c>
      <c r="E2118" t="s">
        <v>62</v>
      </c>
      <c r="F2118" t="s">
        <v>69</v>
      </c>
      <c r="G2118" t="e">
        <v>#N/A</v>
      </c>
      <c r="H2118">
        <v>20</v>
      </c>
      <c r="I2118">
        <v>23</v>
      </c>
      <c r="J2118">
        <v>8363.1430083954838</v>
      </c>
    </row>
    <row r="2119" spans="2:10" x14ac:dyDescent="0.35">
      <c r="B2119" t="s">
        <v>3</v>
      </c>
      <c r="C2119" t="s">
        <v>59</v>
      </c>
      <c r="D2119" t="s">
        <v>103</v>
      </c>
      <c r="E2119" t="s">
        <v>84</v>
      </c>
      <c r="F2119" t="s">
        <v>69</v>
      </c>
      <c r="G2119">
        <v>150</v>
      </c>
      <c r="H2119">
        <v>80</v>
      </c>
      <c r="I2119">
        <v>63</v>
      </c>
      <c r="J2119">
        <v>466.55439276231868</v>
      </c>
    </row>
    <row r="2120" spans="2:10" x14ac:dyDescent="0.35">
      <c r="B2120" t="s">
        <v>3</v>
      </c>
      <c r="C2120" t="s">
        <v>59</v>
      </c>
      <c r="D2120" t="s">
        <v>103</v>
      </c>
      <c r="E2120" t="s">
        <v>84</v>
      </c>
      <c r="F2120" t="s">
        <v>69</v>
      </c>
      <c r="G2120">
        <v>630</v>
      </c>
      <c r="H2120">
        <v>80</v>
      </c>
      <c r="I2120">
        <v>84</v>
      </c>
      <c r="J2120">
        <v>1716.9201653653329</v>
      </c>
    </row>
    <row r="2121" spans="2:10" x14ac:dyDescent="0.35">
      <c r="B2121" t="s">
        <v>3</v>
      </c>
      <c r="C2121" t="s">
        <v>59</v>
      </c>
      <c r="D2121" t="s">
        <v>103</v>
      </c>
      <c r="E2121" t="s">
        <v>84</v>
      </c>
      <c r="F2121" t="s">
        <v>69</v>
      </c>
      <c r="G2121">
        <v>630</v>
      </c>
      <c r="H2121">
        <v>80</v>
      </c>
      <c r="I2121">
        <v>84</v>
      </c>
      <c r="J2121">
        <v>1716.9201653653333</v>
      </c>
    </row>
    <row r="2122" spans="2:10" x14ac:dyDescent="0.35">
      <c r="B2122" t="s">
        <v>3</v>
      </c>
      <c r="C2122" t="s">
        <v>59</v>
      </c>
      <c r="D2122" t="s">
        <v>103</v>
      </c>
      <c r="E2122" t="s">
        <v>84</v>
      </c>
      <c r="F2122" t="s">
        <v>69</v>
      </c>
      <c r="G2122">
        <v>560</v>
      </c>
      <c r="H2122">
        <v>80</v>
      </c>
      <c r="I2122">
        <v>84</v>
      </c>
      <c r="J2122">
        <v>1555.1813092077291</v>
      </c>
    </row>
    <row r="2123" spans="2:10" x14ac:dyDescent="0.35">
      <c r="B2123" t="s">
        <v>3</v>
      </c>
      <c r="C2123" t="s">
        <v>59</v>
      </c>
      <c r="D2123" t="s">
        <v>103</v>
      </c>
      <c r="E2123" t="s">
        <v>84</v>
      </c>
      <c r="F2123" t="s">
        <v>69</v>
      </c>
      <c r="G2123">
        <v>630</v>
      </c>
      <c r="H2123">
        <v>80</v>
      </c>
      <c r="I2123">
        <v>84</v>
      </c>
      <c r="J2123">
        <v>1716.9201653653336</v>
      </c>
    </row>
    <row r="2124" spans="2:10" x14ac:dyDescent="0.35">
      <c r="B2124" t="s">
        <v>3</v>
      </c>
      <c r="C2124" t="s">
        <v>59</v>
      </c>
      <c r="D2124" t="s">
        <v>103</v>
      </c>
      <c r="E2124" t="s">
        <v>84</v>
      </c>
      <c r="F2124" t="s">
        <v>69</v>
      </c>
      <c r="G2124">
        <v>518</v>
      </c>
      <c r="H2124">
        <v>80</v>
      </c>
      <c r="I2124">
        <v>84</v>
      </c>
      <c r="J2124">
        <v>1555.1813092077293</v>
      </c>
    </row>
    <row r="2125" spans="2:10" x14ac:dyDescent="0.35">
      <c r="B2125" t="s">
        <v>3</v>
      </c>
      <c r="C2125" t="s">
        <v>59</v>
      </c>
      <c r="D2125" t="s">
        <v>103</v>
      </c>
      <c r="E2125" t="s">
        <v>84</v>
      </c>
      <c r="F2125" t="s">
        <v>69</v>
      </c>
      <c r="G2125">
        <v>560</v>
      </c>
      <c r="H2125">
        <v>80</v>
      </c>
      <c r="I2125">
        <v>84</v>
      </c>
      <c r="J2125">
        <v>1555.1813092077296</v>
      </c>
    </row>
    <row r="2126" spans="2:10" x14ac:dyDescent="0.35">
      <c r="B2126" t="s">
        <v>3</v>
      </c>
      <c r="C2126" t="s">
        <v>59</v>
      </c>
      <c r="D2126" t="s">
        <v>103</v>
      </c>
      <c r="E2126" t="s">
        <v>84</v>
      </c>
      <c r="F2126" t="s">
        <v>69</v>
      </c>
      <c r="G2126">
        <v>518</v>
      </c>
      <c r="H2126">
        <v>80</v>
      </c>
      <c r="I2126">
        <v>84</v>
      </c>
      <c r="J2126">
        <v>1555.1813092077291</v>
      </c>
    </row>
    <row r="2127" spans="2:10" x14ac:dyDescent="0.35">
      <c r="B2127" t="s">
        <v>3</v>
      </c>
      <c r="C2127" t="s">
        <v>59</v>
      </c>
      <c r="D2127" t="s">
        <v>103</v>
      </c>
      <c r="E2127" t="s">
        <v>84</v>
      </c>
      <c r="F2127" t="s">
        <v>69</v>
      </c>
      <c r="G2127">
        <v>450</v>
      </c>
      <c r="H2127">
        <v>80</v>
      </c>
      <c r="I2127">
        <v>84</v>
      </c>
      <c r="J2127">
        <v>1108.5332372032692</v>
      </c>
    </row>
    <row r="2128" spans="2:10" x14ac:dyDescent="0.35">
      <c r="B2128" t="s">
        <v>3</v>
      </c>
      <c r="C2128" t="s">
        <v>59</v>
      </c>
      <c r="D2128" t="s">
        <v>103</v>
      </c>
      <c r="E2128" t="s">
        <v>84</v>
      </c>
      <c r="F2128" t="s">
        <v>69</v>
      </c>
      <c r="G2128">
        <v>355</v>
      </c>
      <c r="H2128">
        <v>80</v>
      </c>
      <c r="I2128">
        <v>84</v>
      </c>
      <c r="J2128">
        <v>918.17904495624339</v>
      </c>
    </row>
    <row r="2129" spans="2:10" x14ac:dyDescent="0.35">
      <c r="B2129" t="s">
        <v>3</v>
      </c>
      <c r="C2129" t="s">
        <v>59</v>
      </c>
      <c r="D2129" t="s">
        <v>103</v>
      </c>
      <c r="E2129" t="s">
        <v>84</v>
      </c>
      <c r="F2129" t="s">
        <v>69</v>
      </c>
      <c r="G2129">
        <v>355</v>
      </c>
      <c r="H2129">
        <v>80</v>
      </c>
      <c r="I2129">
        <v>84</v>
      </c>
      <c r="J2129">
        <v>918.17904495624316</v>
      </c>
    </row>
    <row r="2130" spans="2:10" x14ac:dyDescent="0.35">
      <c r="B2130" t="s">
        <v>3</v>
      </c>
      <c r="C2130" t="s">
        <v>59</v>
      </c>
      <c r="D2130" t="s">
        <v>103</v>
      </c>
      <c r="E2130" t="s">
        <v>84</v>
      </c>
      <c r="F2130" t="s">
        <v>69</v>
      </c>
      <c r="G2130">
        <v>355</v>
      </c>
      <c r="H2130">
        <v>80</v>
      </c>
      <c r="I2130">
        <v>84</v>
      </c>
      <c r="J2130">
        <v>918.17904495624327</v>
      </c>
    </row>
    <row r="2131" spans="2:10" x14ac:dyDescent="0.35">
      <c r="B2131" t="s">
        <v>3</v>
      </c>
      <c r="C2131" t="s">
        <v>59</v>
      </c>
      <c r="D2131" t="s">
        <v>103</v>
      </c>
      <c r="E2131" t="s">
        <v>84</v>
      </c>
      <c r="F2131" t="s">
        <v>69</v>
      </c>
      <c r="G2131">
        <v>675</v>
      </c>
      <c r="H2131">
        <v>80</v>
      </c>
      <c r="I2131" t="e">
        <v>#N/A</v>
      </c>
      <c r="J2131">
        <v>0</v>
      </c>
    </row>
    <row r="2132" spans="2:10" x14ac:dyDescent="0.35">
      <c r="B2132" t="s">
        <v>3</v>
      </c>
      <c r="C2132" t="s">
        <v>59</v>
      </c>
      <c r="D2132" t="s">
        <v>103</v>
      </c>
      <c r="E2132" t="s">
        <v>84</v>
      </c>
      <c r="F2132" t="s">
        <v>69</v>
      </c>
      <c r="G2132">
        <v>250</v>
      </c>
      <c r="H2132">
        <v>80</v>
      </c>
      <c r="I2132">
        <v>84</v>
      </c>
      <c r="J2132">
        <v>697.96537157242892</v>
      </c>
    </row>
    <row r="2133" spans="2:10" x14ac:dyDescent="0.35">
      <c r="B2133" t="s">
        <v>3</v>
      </c>
      <c r="C2133" t="s">
        <v>59</v>
      </c>
      <c r="D2133" t="s">
        <v>103</v>
      </c>
      <c r="E2133" t="s">
        <v>84</v>
      </c>
      <c r="F2133" t="s">
        <v>69</v>
      </c>
      <c r="G2133">
        <v>250</v>
      </c>
      <c r="H2133">
        <v>80</v>
      </c>
      <c r="I2133">
        <v>84</v>
      </c>
      <c r="J2133">
        <v>697.96537157242869</v>
      </c>
    </row>
    <row r="2134" spans="2:10" x14ac:dyDescent="0.35">
      <c r="B2134" t="s">
        <v>3</v>
      </c>
      <c r="C2134" t="s">
        <v>59</v>
      </c>
      <c r="D2134" t="s">
        <v>103</v>
      </c>
      <c r="E2134" t="s">
        <v>84</v>
      </c>
      <c r="F2134" t="s">
        <v>69</v>
      </c>
      <c r="G2134">
        <v>150</v>
      </c>
      <c r="H2134">
        <v>80</v>
      </c>
      <c r="I2134">
        <v>60</v>
      </c>
      <c r="J2134">
        <v>466.55439276231874</v>
      </c>
    </row>
    <row r="2135" spans="2:10" x14ac:dyDescent="0.35">
      <c r="B2135" t="s">
        <v>3</v>
      </c>
      <c r="C2135" t="s">
        <v>59</v>
      </c>
      <c r="D2135" t="s">
        <v>103</v>
      </c>
      <c r="E2135" t="s">
        <v>84</v>
      </c>
      <c r="F2135" t="s">
        <v>69</v>
      </c>
      <c r="G2135">
        <v>300</v>
      </c>
      <c r="H2135">
        <v>80</v>
      </c>
      <c r="I2135">
        <v>84</v>
      </c>
      <c r="J2135">
        <v>776.34650955649863</v>
      </c>
    </row>
    <row r="2136" spans="2:10" x14ac:dyDescent="0.35">
      <c r="B2136" t="s">
        <v>31</v>
      </c>
      <c r="C2136" t="s">
        <v>59</v>
      </c>
      <c r="D2136" t="s">
        <v>103</v>
      </c>
      <c r="E2136" t="s">
        <v>63</v>
      </c>
      <c r="F2136" t="s">
        <v>69</v>
      </c>
      <c r="G2136" t="e">
        <v>#N/A</v>
      </c>
      <c r="H2136">
        <v>80</v>
      </c>
      <c r="I2136">
        <v>54</v>
      </c>
      <c r="J2136">
        <v>7000.8041815295146</v>
      </c>
    </row>
    <row r="2137" spans="2:10" x14ac:dyDescent="0.35">
      <c r="B2137" t="s">
        <v>3</v>
      </c>
      <c r="C2137" t="s">
        <v>59</v>
      </c>
      <c r="D2137" t="s">
        <v>103</v>
      </c>
      <c r="E2137" t="s">
        <v>84</v>
      </c>
      <c r="F2137" t="s">
        <v>69</v>
      </c>
      <c r="G2137">
        <v>315</v>
      </c>
      <c r="H2137">
        <v>80</v>
      </c>
      <c r="I2137" t="e">
        <v>#N/A</v>
      </c>
      <c r="J2137">
        <v>0</v>
      </c>
    </row>
    <row r="2138" spans="2:10" x14ac:dyDescent="0.35">
      <c r="B2138" t="s">
        <v>3</v>
      </c>
      <c r="C2138" t="s">
        <v>59</v>
      </c>
      <c r="D2138" t="s">
        <v>103</v>
      </c>
      <c r="E2138" t="s">
        <v>84</v>
      </c>
      <c r="F2138" t="s">
        <v>69</v>
      </c>
      <c r="G2138">
        <v>382.3</v>
      </c>
      <c r="H2138">
        <v>80</v>
      </c>
      <c r="I2138">
        <v>84</v>
      </c>
      <c r="J2138">
        <v>1025.1755190297351</v>
      </c>
    </row>
    <row r="2139" spans="2:10" x14ac:dyDescent="0.35">
      <c r="B2139" t="s">
        <v>3</v>
      </c>
      <c r="C2139" t="s">
        <v>59</v>
      </c>
      <c r="D2139" t="s">
        <v>103</v>
      </c>
      <c r="E2139" t="s">
        <v>84</v>
      </c>
      <c r="F2139" t="s">
        <v>69</v>
      </c>
      <c r="G2139">
        <v>63</v>
      </c>
      <c r="H2139">
        <v>80</v>
      </c>
      <c r="I2139" t="e">
        <v>#N/A</v>
      </c>
      <c r="J2139">
        <v>0</v>
      </c>
    </row>
    <row r="2140" spans="2:10" x14ac:dyDescent="0.35">
      <c r="B2140" t="s">
        <v>3</v>
      </c>
      <c r="C2140" t="s">
        <v>59</v>
      </c>
      <c r="D2140" t="s">
        <v>103</v>
      </c>
      <c r="E2140" t="s">
        <v>84</v>
      </c>
      <c r="F2140" t="s">
        <v>69</v>
      </c>
      <c r="G2140">
        <v>63</v>
      </c>
      <c r="H2140">
        <v>80</v>
      </c>
      <c r="I2140">
        <v>84</v>
      </c>
      <c r="J2140">
        <v>243.85242928377195</v>
      </c>
    </row>
    <row r="2141" spans="2:10" x14ac:dyDescent="0.35">
      <c r="B2141" t="s">
        <v>3</v>
      </c>
      <c r="C2141" t="s">
        <v>59</v>
      </c>
      <c r="D2141" t="s">
        <v>103</v>
      </c>
      <c r="E2141" t="s">
        <v>84</v>
      </c>
      <c r="F2141" t="s">
        <v>69</v>
      </c>
      <c r="G2141">
        <v>63</v>
      </c>
      <c r="H2141">
        <v>80</v>
      </c>
      <c r="I2141">
        <v>84</v>
      </c>
      <c r="J2141">
        <v>243.85242928377193</v>
      </c>
    </row>
    <row r="2142" spans="2:10" x14ac:dyDescent="0.35">
      <c r="B2142" t="s">
        <v>4</v>
      </c>
      <c r="C2142" t="s">
        <v>59</v>
      </c>
      <c r="D2142" t="s">
        <v>103</v>
      </c>
      <c r="E2142" t="s">
        <v>84</v>
      </c>
      <c r="F2142" t="s">
        <v>69</v>
      </c>
      <c r="G2142">
        <v>100</v>
      </c>
      <c r="H2142">
        <v>80</v>
      </c>
      <c r="I2142">
        <v>80</v>
      </c>
      <c r="J2142">
        <v>272.46776537319414</v>
      </c>
    </row>
    <row r="2143" spans="2:10" x14ac:dyDescent="0.35">
      <c r="B2143" t="s">
        <v>4</v>
      </c>
      <c r="C2143" t="s">
        <v>59</v>
      </c>
      <c r="D2143" t="s">
        <v>103</v>
      </c>
      <c r="E2143" t="s">
        <v>84</v>
      </c>
      <c r="F2143" t="s">
        <v>69</v>
      </c>
      <c r="G2143">
        <v>100</v>
      </c>
      <c r="H2143">
        <v>80</v>
      </c>
      <c r="I2143">
        <v>80</v>
      </c>
      <c r="J2143">
        <v>272.4677653731942</v>
      </c>
    </row>
    <row r="2144" spans="2:10" x14ac:dyDescent="0.35">
      <c r="B2144" t="s">
        <v>3</v>
      </c>
      <c r="C2144" t="s">
        <v>59</v>
      </c>
      <c r="D2144" t="s">
        <v>103</v>
      </c>
      <c r="E2144" t="s">
        <v>84</v>
      </c>
      <c r="F2144" t="s">
        <v>69</v>
      </c>
      <c r="G2144">
        <v>63</v>
      </c>
      <c r="H2144">
        <v>80</v>
      </c>
      <c r="I2144">
        <v>84</v>
      </c>
      <c r="J2144">
        <v>243.85242928377198</v>
      </c>
    </row>
    <row r="2145" spans="2:10" x14ac:dyDescent="0.35">
      <c r="B2145" t="s">
        <v>31</v>
      </c>
      <c r="C2145" t="s">
        <v>59</v>
      </c>
      <c r="D2145" t="s">
        <v>103</v>
      </c>
      <c r="E2145" t="s">
        <v>63</v>
      </c>
      <c r="F2145" t="s">
        <v>69</v>
      </c>
      <c r="G2145" t="e">
        <v>#N/A</v>
      </c>
      <c r="H2145">
        <v>80</v>
      </c>
      <c r="I2145">
        <v>99</v>
      </c>
      <c r="J2145">
        <v>7000.8041815295146</v>
      </c>
    </row>
    <row r="2146" spans="2:10" x14ac:dyDescent="0.35">
      <c r="B2146" t="s">
        <v>4</v>
      </c>
      <c r="C2146" t="s">
        <v>59</v>
      </c>
      <c r="D2146" t="s">
        <v>103</v>
      </c>
      <c r="E2146" t="s">
        <v>84</v>
      </c>
      <c r="F2146" t="s">
        <v>69</v>
      </c>
      <c r="G2146">
        <v>25</v>
      </c>
      <c r="H2146">
        <v>80</v>
      </c>
      <c r="I2146" t="e">
        <v>#N/A</v>
      </c>
      <c r="J2146">
        <v>0</v>
      </c>
    </row>
    <row r="2147" spans="2:10" x14ac:dyDescent="0.35">
      <c r="B2147" t="s">
        <v>3</v>
      </c>
      <c r="C2147" t="s">
        <v>59</v>
      </c>
      <c r="D2147" t="s">
        <v>103</v>
      </c>
      <c r="E2147" t="s">
        <v>84</v>
      </c>
      <c r="F2147" t="s">
        <v>69</v>
      </c>
      <c r="G2147">
        <v>400</v>
      </c>
      <c r="H2147">
        <v>80</v>
      </c>
      <c r="I2147">
        <v>84</v>
      </c>
      <c r="J2147">
        <v>1025.1755190297354</v>
      </c>
    </row>
    <row r="2148" spans="2:10" x14ac:dyDescent="0.35">
      <c r="B2148" t="s">
        <v>40</v>
      </c>
      <c r="C2148" t="s">
        <v>59</v>
      </c>
      <c r="D2148" t="s">
        <v>103</v>
      </c>
      <c r="E2148" t="s">
        <v>62</v>
      </c>
      <c r="F2148" t="s">
        <v>69</v>
      </c>
      <c r="G2148" t="e">
        <v>#N/A</v>
      </c>
      <c r="H2148">
        <v>20</v>
      </c>
      <c r="I2148">
        <v>21</v>
      </c>
      <c r="J2148">
        <v>8363.1430083954838</v>
      </c>
    </row>
    <row r="2149" spans="2:10" x14ac:dyDescent="0.35">
      <c r="B2149" t="s">
        <v>4</v>
      </c>
      <c r="C2149" t="s">
        <v>59</v>
      </c>
      <c r="D2149" t="s">
        <v>103</v>
      </c>
      <c r="E2149" t="s">
        <v>84</v>
      </c>
      <c r="F2149" t="s">
        <v>69</v>
      </c>
      <c r="G2149">
        <v>50</v>
      </c>
      <c r="H2149">
        <v>80</v>
      </c>
      <c r="I2149">
        <v>60</v>
      </c>
      <c r="J2149">
        <v>209.01636795751881</v>
      </c>
    </row>
    <row r="2150" spans="2:10" x14ac:dyDescent="0.35">
      <c r="B2150" t="s">
        <v>3</v>
      </c>
      <c r="C2150" t="s">
        <v>59</v>
      </c>
      <c r="D2150" t="s">
        <v>103</v>
      </c>
      <c r="E2150" t="s">
        <v>84</v>
      </c>
      <c r="F2150" t="s">
        <v>69</v>
      </c>
      <c r="G2150">
        <v>0</v>
      </c>
      <c r="H2150">
        <v>80</v>
      </c>
      <c r="I2150" t="e">
        <v>#N/A</v>
      </c>
      <c r="J2150">
        <v>0</v>
      </c>
    </row>
    <row r="2151" spans="2:10" x14ac:dyDescent="0.35">
      <c r="B2151" t="s">
        <v>4</v>
      </c>
      <c r="C2151" t="s">
        <v>59</v>
      </c>
      <c r="D2151" t="s">
        <v>103</v>
      </c>
      <c r="E2151" t="s">
        <v>84</v>
      </c>
      <c r="F2151" t="s">
        <v>69</v>
      </c>
      <c r="G2151">
        <v>0</v>
      </c>
      <c r="H2151">
        <v>80</v>
      </c>
      <c r="I2151">
        <v>60</v>
      </c>
      <c r="J2151">
        <v>467.79853780968506</v>
      </c>
    </row>
    <row r="2152" spans="2:10" x14ac:dyDescent="0.35">
      <c r="B2152" t="s">
        <v>106</v>
      </c>
      <c r="C2152" t="s">
        <v>59</v>
      </c>
      <c r="D2152" t="s">
        <v>103</v>
      </c>
      <c r="E2152" t="s">
        <v>76</v>
      </c>
      <c r="F2152" t="s">
        <v>69</v>
      </c>
      <c r="G2152" t="e">
        <v>#N/A</v>
      </c>
      <c r="H2152">
        <v>80</v>
      </c>
      <c r="I2152">
        <v>20</v>
      </c>
      <c r="J2152">
        <v>6623.8282321775605</v>
      </c>
    </row>
    <row r="2153" spans="2:10" x14ac:dyDescent="0.35">
      <c r="B2153" t="s">
        <v>106</v>
      </c>
      <c r="C2153" t="s">
        <v>59</v>
      </c>
      <c r="D2153" t="s">
        <v>103</v>
      </c>
      <c r="E2153" t="s">
        <v>76</v>
      </c>
      <c r="F2153" t="s">
        <v>69</v>
      </c>
      <c r="G2153" t="e">
        <v>#N/A</v>
      </c>
      <c r="H2153">
        <v>80</v>
      </c>
      <c r="I2153" t="e">
        <v>#N/A</v>
      </c>
      <c r="J2153">
        <v>0</v>
      </c>
    </row>
    <row r="2154" spans="2:10" x14ac:dyDescent="0.35">
      <c r="B2154" t="s">
        <v>40</v>
      </c>
      <c r="C2154" t="s">
        <v>59</v>
      </c>
      <c r="D2154" t="s">
        <v>103</v>
      </c>
      <c r="E2154" t="s">
        <v>62</v>
      </c>
      <c r="F2154" t="s">
        <v>69</v>
      </c>
      <c r="G2154" t="e">
        <v>#N/A</v>
      </c>
      <c r="H2154">
        <v>20</v>
      </c>
      <c r="I2154">
        <v>22</v>
      </c>
      <c r="J2154">
        <v>8363.1430083954838</v>
      </c>
    </row>
    <row r="2155" spans="2:10" x14ac:dyDescent="0.35">
      <c r="B2155" t="s">
        <v>40</v>
      </c>
      <c r="C2155" t="s">
        <v>59</v>
      </c>
      <c r="D2155" t="s">
        <v>103</v>
      </c>
      <c r="E2155" t="s">
        <v>62</v>
      </c>
      <c r="F2155" t="s">
        <v>69</v>
      </c>
      <c r="G2155" t="e">
        <v>#N/A</v>
      </c>
      <c r="H2155">
        <v>20</v>
      </c>
      <c r="I2155">
        <v>24</v>
      </c>
      <c r="J2155">
        <v>8363.1430083954838</v>
      </c>
    </row>
    <row r="2156" spans="2:10" x14ac:dyDescent="0.35">
      <c r="B2156" t="s">
        <v>4</v>
      </c>
      <c r="C2156" t="s">
        <v>59</v>
      </c>
      <c r="D2156" t="s">
        <v>103</v>
      </c>
      <c r="E2156" t="s">
        <v>84</v>
      </c>
      <c r="F2156" t="s">
        <v>69</v>
      </c>
      <c r="G2156">
        <v>100</v>
      </c>
      <c r="H2156">
        <v>80</v>
      </c>
      <c r="I2156">
        <v>124</v>
      </c>
      <c r="J2156">
        <v>272.46776537319414</v>
      </c>
    </row>
    <row r="2157" spans="2:10" x14ac:dyDescent="0.35">
      <c r="B2157" t="s">
        <v>3</v>
      </c>
      <c r="C2157" t="s">
        <v>59</v>
      </c>
      <c r="D2157" t="s">
        <v>103</v>
      </c>
      <c r="E2157" t="s">
        <v>84</v>
      </c>
      <c r="F2157" t="s">
        <v>69</v>
      </c>
      <c r="G2157">
        <v>20</v>
      </c>
      <c r="H2157">
        <v>80</v>
      </c>
      <c r="I2157">
        <v>84</v>
      </c>
      <c r="J2157">
        <v>213.99294814698354</v>
      </c>
    </row>
    <row r="2158" spans="2:10" x14ac:dyDescent="0.35">
      <c r="B2158" t="s">
        <v>3</v>
      </c>
      <c r="C2158" t="s">
        <v>59</v>
      </c>
      <c r="D2158" t="s">
        <v>103</v>
      </c>
      <c r="E2158" t="s">
        <v>84</v>
      </c>
      <c r="F2158" t="s">
        <v>69</v>
      </c>
      <c r="G2158">
        <v>375</v>
      </c>
      <c r="H2158">
        <v>80</v>
      </c>
      <c r="I2158">
        <v>63</v>
      </c>
      <c r="J2158">
        <v>918.17904495624327</v>
      </c>
    </row>
    <row r="2159" spans="2:10" x14ac:dyDescent="0.35">
      <c r="B2159" t="s">
        <v>4</v>
      </c>
      <c r="C2159" t="s">
        <v>59</v>
      </c>
      <c r="D2159" t="s">
        <v>103</v>
      </c>
      <c r="E2159" t="s">
        <v>84</v>
      </c>
      <c r="F2159" t="s">
        <v>69</v>
      </c>
      <c r="G2159">
        <v>150</v>
      </c>
      <c r="H2159">
        <v>80</v>
      </c>
      <c r="I2159">
        <v>124</v>
      </c>
      <c r="J2159">
        <v>466.5543927623188</v>
      </c>
    </row>
    <row r="2160" spans="2:10" x14ac:dyDescent="0.35">
      <c r="B2160" t="s">
        <v>4</v>
      </c>
      <c r="C2160" t="s">
        <v>59</v>
      </c>
      <c r="D2160" t="s">
        <v>103</v>
      </c>
      <c r="E2160" t="s">
        <v>84</v>
      </c>
      <c r="F2160" t="s">
        <v>69</v>
      </c>
      <c r="G2160">
        <v>32</v>
      </c>
      <c r="H2160">
        <v>80</v>
      </c>
      <c r="I2160">
        <v>60</v>
      </c>
      <c r="J2160">
        <v>213.99294814698357</v>
      </c>
    </row>
    <row r="2161" spans="2:10" x14ac:dyDescent="0.35">
      <c r="B2161" t="s">
        <v>4</v>
      </c>
      <c r="C2161" t="s">
        <v>59</v>
      </c>
      <c r="D2161" t="s">
        <v>103</v>
      </c>
      <c r="E2161" t="s">
        <v>84</v>
      </c>
      <c r="F2161" t="s">
        <v>69</v>
      </c>
      <c r="G2161">
        <v>32</v>
      </c>
      <c r="H2161">
        <v>80</v>
      </c>
      <c r="I2161">
        <v>60</v>
      </c>
      <c r="J2161">
        <v>213.99294814698348</v>
      </c>
    </row>
    <row r="2162" spans="2:10" x14ac:dyDescent="0.35">
      <c r="B2162" t="s">
        <v>3</v>
      </c>
      <c r="C2162" t="s">
        <v>59</v>
      </c>
      <c r="D2162" t="s">
        <v>103</v>
      </c>
      <c r="E2162" t="s">
        <v>84</v>
      </c>
      <c r="F2162" t="s">
        <v>69</v>
      </c>
      <c r="G2162">
        <v>300</v>
      </c>
      <c r="H2162">
        <v>80</v>
      </c>
      <c r="I2162">
        <v>80</v>
      </c>
      <c r="J2162">
        <v>776.34650955649852</v>
      </c>
    </row>
    <row r="2163" spans="2:10" x14ac:dyDescent="0.35">
      <c r="B2163" t="s">
        <v>3</v>
      </c>
      <c r="C2163" t="s">
        <v>59</v>
      </c>
      <c r="D2163" t="s">
        <v>103</v>
      </c>
      <c r="E2163" t="s">
        <v>84</v>
      </c>
      <c r="F2163" t="s">
        <v>69</v>
      </c>
      <c r="G2163">
        <v>200</v>
      </c>
      <c r="H2163">
        <v>80</v>
      </c>
      <c r="I2163">
        <v>80</v>
      </c>
      <c r="J2163">
        <v>557.37698122005008</v>
      </c>
    </row>
    <row r="2164" spans="2:10" x14ac:dyDescent="0.35">
      <c r="B2164" t="s">
        <v>4</v>
      </c>
      <c r="C2164" t="s">
        <v>59</v>
      </c>
      <c r="D2164" t="s">
        <v>103</v>
      </c>
      <c r="E2164" t="s">
        <v>84</v>
      </c>
      <c r="F2164" t="s">
        <v>69</v>
      </c>
      <c r="G2164">
        <v>40</v>
      </c>
      <c r="H2164">
        <v>80</v>
      </c>
      <c r="I2164">
        <v>60</v>
      </c>
      <c r="J2164">
        <v>213.99294814698354</v>
      </c>
    </row>
    <row r="2165" spans="2:10" x14ac:dyDescent="0.35">
      <c r="B2165" t="s">
        <v>3</v>
      </c>
      <c r="C2165" t="s">
        <v>59</v>
      </c>
      <c r="D2165" t="s">
        <v>103</v>
      </c>
      <c r="E2165" t="s">
        <v>84</v>
      </c>
      <c r="F2165" t="s">
        <v>69</v>
      </c>
      <c r="G2165">
        <v>375</v>
      </c>
      <c r="H2165">
        <v>80</v>
      </c>
      <c r="I2165">
        <v>80</v>
      </c>
      <c r="J2165">
        <v>918.17904495624339</v>
      </c>
    </row>
    <row r="2166" spans="2:10" x14ac:dyDescent="0.35">
      <c r="B2166" t="s">
        <v>3</v>
      </c>
      <c r="C2166" t="s">
        <v>59</v>
      </c>
      <c r="D2166" t="s">
        <v>103</v>
      </c>
      <c r="E2166" t="s">
        <v>84</v>
      </c>
      <c r="F2166" t="s">
        <v>69</v>
      </c>
      <c r="G2166">
        <v>300</v>
      </c>
      <c r="H2166">
        <v>80</v>
      </c>
      <c r="I2166">
        <v>80</v>
      </c>
      <c r="J2166">
        <v>776.3465095564984</v>
      </c>
    </row>
    <row r="2167" spans="2:10" x14ac:dyDescent="0.35">
      <c r="B2167" t="s">
        <v>3</v>
      </c>
      <c r="C2167" t="s">
        <v>59</v>
      </c>
      <c r="D2167" t="s">
        <v>103</v>
      </c>
      <c r="E2167" t="s">
        <v>84</v>
      </c>
      <c r="F2167" t="s">
        <v>69</v>
      </c>
      <c r="G2167">
        <v>225</v>
      </c>
      <c r="H2167">
        <v>80</v>
      </c>
      <c r="I2167">
        <v>80</v>
      </c>
      <c r="J2167">
        <v>697.96537157242892</v>
      </c>
    </row>
    <row r="2168" spans="2:10" x14ac:dyDescent="0.35">
      <c r="B2168" t="s">
        <v>3</v>
      </c>
      <c r="C2168" t="s">
        <v>59</v>
      </c>
      <c r="D2168" t="s">
        <v>103</v>
      </c>
      <c r="E2168" t="s">
        <v>84</v>
      </c>
      <c r="F2168" t="s">
        <v>69</v>
      </c>
      <c r="G2168">
        <v>150</v>
      </c>
      <c r="H2168">
        <v>80</v>
      </c>
      <c r="I2168">
        <v>80</v>
      </c>
      <c r="J2168">
        <v>466.55439276231891</v>
      </c>
    </row>
    <row r="2169" spans="2:10" x14ac:dyDescent="0.35">
      <c r="B2169" t="s">
        <v>3</v>
      </c>
      <c r="C2169" t="s">
        <v>59</v>
      </c>
      <c r="D2169" t="s">
        <v>103</v>
      </c>
      <c r="E2169" t="s">
        <v>84</v>
      </c>
      <c r="F2169" t="s">
        <v>69</v>
      </c>
      <c r="G2169">
        <v>600</v>
      </c>
      <c r="H2169">
        <v>80</v>
      </c>
      <c r="I2169">
        <v>80</v>
      </c>
      <c r="J2169">
        <v>1555.1813092077291</v>
      </c>
    </row>
    <row r="2170" spans="2:10" x14ac:dyDescent="0.35">
      <c r="B2170" t="s">
        <v>3</v>
      </c>
      <c r="C2170" t="s">
        <v>59</v>
      </c>
      <c r="D2170" t="s">
        <v>103</v>
      </c>
      <c r="E2170" t="s">
        <v>84</v>
      </c>
      <c r="F2170" t="s">
        <v>69</v>
      </c>
      <c r="G2170">
        <v>560</v>
      </c>
      <c r="H2170">
        <v>80</v>
      </c>
      <c r="I2170">
        <v>80</v>
      </c>
      <c r="J2170">
        <v>1555.1813092077291</v>
      </c>
    </row>
    <row r="2171" spans="2:10" x14ac:dyDescent="0.35">
      <c r="B2171" t="s">
        <v>4</v>
      </c>
      <c r="C2171" t="s">
        <v>59</v>
      </c>
      <c r="D2171" t="s">
        <v>103</v>
      </c>
      <c r="E2171" t="s">
        <v>84</v>
      </c>
      <c r="F2171" t="s">
        <v>69</v>
      </c>
      <c r="G2171">
        <v>110</v>
      </c>
      <c r="H2171">
        <v>80</v>
      </c>
      <c r="I2171">
        <v>60</v>
      </c>
      <c r="J2171">
        <v>451.62465219392465</v>
      </c>
    </row>
    <row r="2172" spans="2:10" x14ac:dyDescent="0.35">
      <c r="B2172" t="s">
        <v>4</v>
      </c>
      <c r="C2172" t="s">
        <v>59</v>
      </c>
      <c r="D2172" t="s">
        <v>103</v>
      </c>
      <c r="E2172" t="s">
        <v>84</v>
      </c>
      <c r="F2172" t="s">
        <v>69</v>
      </c>
      <c r="G2172">
        <v>100</v>
      </c>
      <c r="H2172">
        <v>80</v>
      </c>
      <c r="I2172">
        <v>124</v>
      </c>
      <c r="J2172">
        <v>272.4677653731942</v>
      </c>
    </row>
    <row r="2173" spans="2:10" x14ac:dyDescent="0.35">
      <c r="B2173" t="s">
        <v>3</v>
      </c>
      <c r="C2173" t="s">
        <v>59</v>
      </c>
      <c r="D2173" t="s">
        <v>103</v>
      </c>
      <c r="E2173" t="s">
        <v>84</v>
      </c>
      <c r="F2173" t="s">
        <v>69</v>
      </c>
      <c r="G2173">
        <v>225</v>
      </c>
      <c r="H2173">
        <v>80</v>
      </c>
      <c r="I2173">
        <v>80</v>
      </c>
      <c r="J2173">
        <v>697.96537157242881</v>
      </c>
    </row>
    <row r="2174" spans="2:10" x14ac:dyDescent="0.35">
      <c r="B2174" t="s">
        <v>3</v>
      </c>
      <c r="C2174" t="s">
        <v>59</v>
      </c>
      <c r="D2174" t="s">
        <v>103</v>
      </c>
      <c r="E2174" t="s">
        <v>84</v>
      </c>
      <c r="F2174" t="s">
        <v>69</v>
      </c>
      <c r="G2174">
        <v>475</v>
      </c>
      <c r="H2174">
        <v>80</v>
      </c>
      <c r="I2174">
        <v>80</v>
      </c>
      <c r="J2174">
        <v>1246.633337460916</v>
      </c>
    </row>
    <row r="2175" spans="2:10" x14ac:dyDescent="0.35">
      <c r="B2175" t="s">
        <v>4</v>
      </c>
      <c r="C2175" t="s">
        <v>59</v>
      </c>
      <c r="D2175" t="s">
        <v>103</v>
      </c>
      <c r="E2175" t="s">
        <v>84</v>
      </c>
      <c r="F2175" t="s">
        <v>69</v>
      </c>
      <c r="G2175">
        <v>100</v>
      </c>
      <c r="H2175">
        <v>80</v>
      </c>
      <c r="I2175">
        <v>119</v>
      </c>
      <c r="J2175">
        <v>272.46776537319414</v>
      </c>
    </row>
    <row r="2176" spans="2:10" x14ac:dyDescent="0.35">
      <c r="B2176" t="s">
        <v>3</v>
      </c>
      <c r="C2176" t="s">
        <v>59</v>
      </c>
      <c r="D2176" t="s">
        <v>103</v>
      </c>
      <c r="E2176" t="s">
        <v>84</v>
      </c>
      <c r="F2176" t="s">
        <v>69</v>
      </c>
      <c r="G2176">
        <v>225</v>
      </c>
      <c r="H2176">
        <v>80</v>
      </c>
      <c r="I2176">
        <v>80</v>
      </c>
      <c r="J2176">
        <v>697.96537157242869</v>
      </c>
    </row>
    <row r="2177" spans="2:10" x14ac:dyDescent="0.35">
      <c r="B2177" t="s">
        <v>4</v>
      </c>
      <c r="C2177" t="s">
        <v>59</v>
      </c>
      <c r="D2177" t="s">
        <v>103</v>
      </c>
      <c r="E2177" t="s">
        <v>84</v>
      </c>
      <c r="F2177" t="s">
        <v>69</v>
      </c>
      <c r="G2177">
        <v>150</v>
      </c>
      <c r="H2177">
        <v>80</v>
      </c>
      <c r="I2177">
        <v>124</v>
      </c>
      <c r="J2177">
        <v>466.55439276231886</v>
      </c>
    </row>
    <row r="2178" spans="2:10" x14ac:dyDescent="0.35">
      <c r="B2178" t="s">
        <v>4</v>
      </c>
      <c r="C2178" t="s">
        <v>59</v>
      </c>
      <c r="D2178" t="s">
        <v>103</v>
      </c>
      <c r="E2178" t="s">
        <v>84</v>
      </c>
      <c r="F2178" t="s">
        <v>69</v>
      </c>
      <c r="G2178">
        <v>110</v>
      </c>
      <c r="H2178">
        <v>80</v>
      </c>
      <c r="I2178">
        <v>124</v>
      </c>
      <c r="J2178">
        <v>451.62465219392465</v>
      </c>
    </row>
    <row r="2179" spans="2:10" x14ac:dyDescent="0.35">
      <c r="B2179" t="s">
        <v>4</v>
      </c>
      <c r="C2179" t="s">
        <v>59</v>
      </c>
      <c r="D2179" t="s">
        <v>103</v>
      </c>
      <c r="E2179" t="s">
        <v>84</v>
      </c>
      <c r="F2179" t="s">
        <v>69</v>
      </c>
      <c r="G2179">
        <v>110</v>
      </c>
      <c r="H2179">
        <v>80</v>
      </c>
      <c r="I2179">
        <v>124</v>
      </c>
      <c r="J2179">
        <v>451.62465219392453</v>
      </c>
    </row>
    <row r="2180" spans="2:10" x14ac:dyDescent="0.35">
      <c r="B2180" t="s">
        <v>4</v>
      </c>
      <c r="C2180" t="s">
        <v>59</v>
      </c>
      <c r="D2180" t="s">
        <v>103</v>
      </c>
      <c r="E2180" t="s">
        <v>84</v>
      </c>
      <c r="F2180" t="s">
        <v>69</v>
      </c>
      <c r="G2180">
        <v>110</v>
      </c>
      <c r="H2180">
        <v>80</v>
      </c>
      <c r="I2180">
        <v>124</v>
      </c>
      <c r="J2180">
        <v>451.62465219392459</v>
      </c>
    </row>
    <row r="2181" spans="2:10" x14ac:dyDescent="0.35">
      <c r="B2181" t="s">
        <v>3</v>
      </c>
      <c r="C2181" t="s">
        <v>59</v>
      </c>
      <c r="D2181" t="s">
        <v>103</v>
      </c>
      <c r="E2181" t="s">
        <v>84</v>
      </c>
      <c r="F2181" t="s">
        <v>69</v>
      </c>
      <c r="G2181">
        <v>100</v>
      </c>
      <c r="H2181">
        <v>80</v>
      </c>
      <c r="I2181">
        <v>80</v>
      </c>
      <c r="J2181">
        <v>272.4677653731942</v>
      </c>
    </row>
    <row r="2182" spans="2:10" x14ac:dyDescent="0.35">
      <c r="B2182" t="s">
        <v>4</v>
      </c>
      <c r="C2182" t="s">
        <v>59</v>
      </c>
      <c r="D2182" t="s">
        <v>103</v>
      </c>
      <c r="E2182" t="s">
        <v>84</v>
      </c>
      <c r="F2182" t="s">
        <v>69</v>
      </c>
      <c r="G2182">
        <v>90</v>
      </c>
      <c r="H2182">
        <v>80</v>
      </c>
      <c r="I2182" t="e">
        <v>#N/A</v>
      </c>
      <c r="J2182">
        <v>0</v>
      </c>
    </row>
    <row r="2183" spans="2:10" x14ac:dyDescent="0.35">
      <c r="B2183" t="s">
        <v>4</v>
      </c>
      <c r="C2183" t="s">
        <v>59</v>
      </c>
      <c r="D2183" t="s">
        <v>103</v>
      </c>
      <c r="E2183" t="s">
        <v>84</v>
      </c>
      <c r="F2183" t="s">
        <v>69</v>
      </c>
      <c r="G2183">
        <v>110</v>
      </c>
      <c r="H2183">
        <v>80</v>
      </c>
      <c r="I2183">
        <v>60</v>
      </c>
      <c r="J2183">
        <v>451.62465219392459</v>
      </c>
    </row>
    <row r="2184" spans="2:10" x14ac:dyDescent="0.35">
      <c r="B2184" t="s">
        <v>4</v>
      </c>
      <c r="C2184" t="s">
        <v>59</v>
      </c>
      <c r="D2184" t="s">
        <v>103</v>
      </c>
      <c r="E2184" t="s">
        <v>84</v>
      </c>
      <c r="F2184" t="s">
        <v>69</v>
      </c>
      <c r="G2184">
        <v>110</v>
      </c>
      <c r="H2184">
        <v>80</v>
      </c>
      <c r="I2184">
        <v>60</v>
      </c>
      <c r="J2184">
        <v>451.62465219392453</v>
      </c>
    </row>
    <row r="2185" spans="2:10" x14ac:dyDescent="0.35">
      <c r="B2185" t="s">
        <v>3</v>
      </c>
      <c r="C2185" t="s">
        <v>59</v>
      </c>
      <c r="D2185" t="s">
        <v>103</v>
      </c>
      <c r="E2185" t="s">
        <v>84</v>
      </c>
      <c r="F2185" t="s">
        <v>69</v>
      </c>
      <c r="G2185">
        <v>160</v>
      </c>
      <c r="H2185">
        <v>80</v>
      </c>
      <c r="I2185">
        <v>80</v>
      </c>
      <c r="J2185">
        <v>557.3769812200502</v>
      </c>
    </row>
    <row r="2186" spans="2:10" x14ac:dyDescent="0.35">
      <c r="B2186" t="s">
        <v>3</v>
      </c>
      <c r="C2186" t="s">
        <v>59</v>
      </c>
      <c r="D2186" t="s">
        <v>103</v>
      </c>
      <c r="E2186" t="s">
        <v>84</v>
      </c>
      <c r="F2186" t="s">
        <v>69</v>
      </c>
      <c r="G2186">
        <v>90</v>
      </c>
      <c r="H2186">
        <v>80</v>
      </c>
      <c r="I2186">
        <v>80</v>
      </c>
      <c r="J2186">
        <v>284.90921584685594</v>
      </c>
    </row>
    <row r="2187" spans="2:10" x14ac:dyDescent="0.35">
      <c r="B2187" t="s">
        <v>3</v>
      </c>
      <c r="C2187" t="s">
        <v>59</v>
      </c>
      <c r="D2187" t="s">
        <v>103</v>
      </c>
      <c r="E2187" t="s">
        <v>84</v>
      </c>
      <c r="F2187" t="s">
        <v>69</v>
      </c>
      <c r="G2187">
        <v>300</v>
      </c>
      <c r="H2187">
        <v>80</v>
      </c>
      <c r="I2187">
        <v>80</v>
      </c>
      <c r="J2187">
        <v>776.34650955649829</v>
      </c>
    </row>
    <row r="2188" spans="2:10" x14ac:dyDescent="0.35">
      <c r="B2188" t="s">
        <v>4</v>
      </c>
      <c r="C2188" t="s">
        <v>59</v>
      </c>
      <c r="D2188" t="s">
        <v>103</v>
      </c>
      <c r="E2188" t="s">
        <v>84</v>
      </c>
      <c r="F2188" t="s">
        <v>69</v>
      </c>
      <c r="G2188">
        <v>40</v>
      </c>
      <c r="H2188">
        <v>80</v>
      </c>
      <c r="I2188">
        <v>60</v>
      </c>
      <c r="J2188">
        <v>213.99294814698357</v>
      </c>
    </row>
    <row r="2189" spans="2:10" x14ac:dyDescent="0.35">
      <c r="B2189" t="s">
        <v>3</v>
      </c>
      <c r="C2189" t="s">
        <v>59</v>
      </c>
      <c r="D2189" t="s">
        <v>103</v>
      </c>
      <c r="E2189" t="s">
        <v>84</v>
      </c>
      <c r="F2189" t="s">
        <v>69</v>
      </c>
      <c r="G2189">
        <v>63</v>
      </c>
      <c r="H2189">
        <v>80</v>
      </c>
      <c r="I2189">
        <v>80</v>
      </c>
      <c r="J2189">
        <v>243.85242928377195</v>
      </c>
    </row>
    <row r="2190" spans="2:10" x14ac:dyDescent="0.35">
      <c r="B2190" t="s">
        <v>4</v>
      </c>
      <c r="C2190" t="s">
        <v>59</v>
      </c>
      <c r="D2190" t="s">
        <v>103</v>
      </c>
      <c r="E2190" t="s">
        <v>84</v>
      </c>
      <c r="F2190" t="s">
        <v>69</v>
      </c>
      <c r="G2190">
        <v>50</v>
      </c>
      <c r="H2190">
        <v>80</v>
      </c>
      <c r="I2190">
        <v>123</v>
      </c>
      <c r="J2190">
        <v>209.01636795751884</v>
      </c>
    </row>
    <row r="2191" spans="2:10" x14ac:dyDescent="0.35">
      <c r="B2191" t="s">
        <v>3</v>
      </c>
      <c r="C2191" t="s">
        <v>59</v>
      </c>
      <c r="D2191" t="s">
        <v>103</v>
      </c>
      <c r="E2191" t="s">
        <v>84</v>
      </c>
      <c r="F2191" t="s">
        <v>69</v>
      </c>
      <c r="G2191">
        <v>50</v>
      </c>
      <c r="H2191">
        <v>80</v>
      </c>
      <c r="I2191">
        <v>80</v>
      </c>
      <c r="J2191">
        <v>209.01636795751881</v>
      </c>
    </row>
    <row r="2192" spans="2:10" x14ac:dyDescent="0.35">
      <c r="B2192" t="s">
        <v>4</v>
      </c>
      <c r="C2192" t="s">
        <v>59</v>
      </c>
      <c r="D2192" t="s">
        <v>103</v>
      </c>
      <c r="E2192" t="s">
        <v>84</v>
      </c>
      <c r="F2192" t="s">
        <v>69</v>
      </c>
      <c r="G2192">
        <v>50</v>
      </c>
      <c r="H2192">
        <v>80</v>
      </c>
      <c r="I2192">
        <v>60</v>
      </c>
      <c r="J2192">
        <v>209.01636795751875</v>
      </c>
    </row>
    <row r="2193" spans="2:10" x14ac:dyDescent="0.35">
      <c r="B2193" t="s">
        <v>4</v>
      </c>
      <c r="C2193" t="s">
        <v>59</v>
      </c>
      <c r="D2193" t="s">
        <v>103</v>
      </c>
      <c r="E2193" t="s">
        <v>84</v>
      </c>
      <c r="F2193" t="s">
        <v>69</v>
      </c>
      <c r="G2193">
        <v>50</v>
      </c>
      <c r="H2193">
        <v>80</v>
      </c>
      <c r="I2193">
        <v>60</v>
      </c>
      <c r="J2193">
        <v>209.01636795751878</v>
      </c>
    </row>
    <row r="2194" spans="2:10" x14ac:dyDescent="0.35">
      <c r="B2194" t="s">
        <v>4</v>
      </c>
      <c r="C2194" t="s">
        <v>59</v>
      </c>
      <c r="D2194" t="s">
        <v>103</v>
      </c>
      <c r="E2194" t="s">
        <v>84</v>
      </c>
      <c r="F2194" t="s">
        <v>69</v>
      </c>
      <c r="G2194">
        <v>50</v>
      </c>
      <c r="H2194">
        <v>80</v>
      </c>
      <c r="I2194">
        <v>60</v>
      </c>
      <c r="J2194">
        <v>209.01636795751884</v>
      </c>
    </row>
    <row r="2195" spans="2:10" x14ac:dyDescent="0.35">
      <c r="B2195" t="s">
        <v>4</v>
      </c>
      <c r="C2195" t="s">
        <v>59</v>
      </c>
      <c r="D2195" t="s">
        <v>103</v>
      </c>
      <c r="E2195" t="s">
        <v>84</v>
      </c>
      <c r="F2195" t="s">
        <v>69</v>
      </c>
      <c r="G2195">
        <v>63</v>
      </c>
      <c r="H2195">
        <v>80</v>
      </c>
      <c r="I2195">
        <v>60</v>
      </c>
      <c r="J2195">
        <v>243.85242928377198</v>
      </c>
    </row>
    <row r="2196" spans="2:10" x14ac:dyDescent="0.35">
      <c r="B2196" t="s">
        <v>4</v>
      </c>
      <c r="C2196" t="s">
        <v>59</v>
      </c>
      <c r="D2196" t="s">
        <v>103</v>
      </c>
      <c r="E2196" t="s">
        <v>84</v>
      </c>
      <c r="F2196" t="s">
        <v>69</v>
      </c>
      <c r="G2196">
        <v>63</v>
      </c>
      <c r="H2196">
        <v>80</v>
      </c>
      <c r="I2196">
        <v>60</v>
      </c>
      <c r="J2196">
        <v>243.85242928377193</v>
      </c>
    </row>
    <row r="2197" spans="2:10" x14ac:dyDescent="0.35">
      <c r="B2197" t="s">
        <v>4</v>
      </c>
      <c r="C2197" t="s">
        <v>59</v>
      </c>
      <c r="D2197" t="s">
        <v>103</v>
      </c>
      <c r="E2197" t="s">
        <v>84</v>
      </c>
      <c r="F2197" t="s">
        <v>69</v>
      </c>
      <c r="G2197">
        <v>63</v>
      </c>
      <c r="H2197">
        <v>80</v>
      </c>
      <c r="I2197">
        <v>60</v>
      </c>
      <c r="J2197">
        <v>243.85242928377195</v>
      </c>
    </row>
    <row r="2198" spans="2:10" x14ac:dyDescent="0.35">
      <c r="B2198" t="s">
        <v>4</v>
      </c>
      <c r="C2198" t="s">
        <v>59</v>
      </c>
      <c r="D2198" t="s">
        <v>103</v>
      </c>
      <c r="E2198" t="s">
        <v>84</v>
      </c>
      <c r="F2198" t="s">
        <v>69</v>
      </c>
      <c r="G2198">
        <v>50</v>
      </c>
      <c r="H2198">
        <v>80</v>
      </c>
      <c r="I2198">
        <v>60</v>
      </c>
      <c r="J2198">
        <v>209.01636795751887</v>
      </c>
    </row>
    <row r="2199" spans="2:10" x14ac:dyDescent="0.35">
      <c r="B2199" t="s">
        <v>3</v>
      </c>
      <c r="C2199" t="s">
        <v>59</v>
      </c>
      <c r="D2199" t="s">
        <v>103</v>
      </c>
      <c r="E2199" t="s">
        <v>84</v>
      </c>
      <c r="F2199" t="s">
        <v>69</v>
      </c>
      <c r="G2199">
        <v>40</v>
      </c>
      <c r="H2199">
        <v>80</v>
      </c>
      <c r="I2199">
        <v>80</v>
      </c>
      <c r="J2199">
        <v>213.99294814698354</v>
      </c>
    </row>
    <row r="2200" spans="2:10" x14ac:dyDescent="0.35">
      <c r="B2200" t="s">
        <v>3</v>
      </c>
      <c r="C2200" t="s">
        <v>59</v>
      </c>
      <c r="D2200" t="s">
        <v>103</v>
      </c>
      <c r="E2200" t="s">
        <v>84</v>
      </c>
      <c r="F2200" t="s">
        <v>69</v>
      </c>
      <c r="G2200">
        <v>32</v>
      </c>
      <c r="H2200">
        <v>80</v>
      </c>
      <c r="I2200">
        <v>80</v>
      </c>
      <c r="J2200">
        <v>213.99294814698357</v>
      </c>
    </row>
    <row r="2201" spans="2:10" x14ac:dyDescent="0.35">
      <c r="B2201" t="s">
        <v>3</v>
      </c>
      <c r="C2201" t="s">
        <v>59</v>
      </c>
      <c r="D2201" t="s">
        <v>103</v>
      </c>
      <c r="E2201" t="s">
        <v>84</v>
      </c>
      <c r="F2201" t="s">
        <v>69</v>
      </c>
      <c r="G2201">
        <v>40</v>
      </c>
      <c r="H2201">
        <v>80</v>
      </c>
      <c r="I2201">
        <v>80</v>
      </c>
      <c r="J2201">
        <v>213.99294814698357</v>
      </c>
    </row>
    <row r="2202" spans="2:10" x14ac:dyDescent="0.35">
      <c r="B2202" t="s">
        <v>3</v>
      </c>
      <c r="C2202" t="s">
        <v>59</v>
      </c>
      <c r="D2202" t="s">
        <v>103</v>
      </c>
      <c r="E2202" t="s">
        <v>84</v>
      </c>
      <c r="F2202" t="s">
        <v>69</v>
      </c>
      <c r="G2202">
        <v>50</v>
      </c>
      <c r="H2202">
        <v>80</v>
      </c>
      <c r="I2202">
        <v>80</v>
      </c>
      <c r="J2202">
        <v>209.01636795751884</v>
      </c>
    </row>
    <row r="2203" spans="2:10" x14ac:dyDescent="0.35">
      <c r="B2203" t="s">
        <v>3</v>
      </c>
      <c r="C2203" t="s">
        <v>59</v>
      </c>
      <c r="D2203" t="s">
        <v>103</v>
      </c>
      <c r="E2203" t="s">
        <v>84</v>
      </c>
      <c r="F2203" t="s">
        <v>69</v>
      </c>
      <c r="G2203">
        <v>40</v>
      </c>
      <c r="H2203">
        <v>80</v>
      </c>
      <c r="I2203">
        <v>80</v>
      </c>
      <c r="J2203">
        <v>213.99294814698359</v>
      </c>
    </row>
    <row r="2204" spans="2:10" x14ac:dyDescent="0.35">
      <c r="B2204" t="s">
        <v>3</v>
      </c>
      <c r="C2204" t="s">
        <v>59</v>
      </c>
      <c r="D2204" t="s">
        <v>103</v>
      </c>
      <c r="E2204" t="s">
        <v>84</v>
      </c>
      <c r="F2204" t="s">
        <v>69</v>
      </c>
      <c r="G2204">
        <v>32</v>
      </c>
      <c r="H2204">
        <v>80</v>
      </c>
      <c r="I2204">
        <v>80</v>
      </c>
      <c r="J2204">
        <v>213.99294814698354</v>
      </c>
    </row>
    <row r="2205" spans="2:10" x14ac:dyDescent="0.35">
      <c r="B2205" t="s">
        <v>3</v>
      </c>
      <c r="C2205" t="s">
        <v>59</v>
      </c>
      <c r="D2205" t="s">
        <v>103</v>
      </c>
      <c r="E2205" t="s">
        <v>84</v>
      </c>
      <c r="F2205" t="s">
        <v>69</v>
      </c>
      <c r="G2205">
        <v>375</v>
      </c>
      <c r="H2205">
        <v>80</v>
      </c>
      <c r="I2205">
        <v>80</v>
      </c>
      <c r="J2205">
        <v>918.17904495624316</v>
      </c>
    </row>
    <row r="2206" spans="2:10" x14ac:dyDescent="0.35">
      <c r="B2206" t="s">
        <v>3</v>
      </c>
      <c r="C2206" t="s">
        <v>59</v>
      </c>
      <c r="D2206" t="s">
        <v>103</v>
      </c>
      <c r="E2206" t="s">
        <v>84</v>
      </c>
      <c r="F2206" t="s">
        <v>69</v>
      </c>
      <c r="G2206">
        <v>375</v>
      </c>
      <c r="H2206">
        <v>80</v>
      </c>
      <c r="I2206">
        <v>80</v>
      </c>
      <c r="J2206">
        <v>918.17904495624327</v>
      </c>
    </row>
    <row r="2207" spans="2:10" x14ac:dyDescent="0.35">
      <c r="B2207" t="s">
        <v>3</v>
      </c>
      <c r="C2207" t="s">
        <v>59</v>
      </c>
      <c r="D2207" t="s">
        <v>103</v>
      </c>
      <c r="E2207" t="s">
        <v>84</v>
      </c>
      <c r="F2207" t="s">
        <v>69</v>
      </c>
      <c r="G2207">
        <v>375</v>
      </c>
      <c r="H2207">
        <v>80</v>
      </c>
      <c r="I2207">
        <v>80</v>
      </c>
      <c r="J2207">
        <v>918.1790449562435</v>
      </c>
    </row>
    <row r="2208" spans="2:10" x14ac:dyDescent="0.35">
      <c r="B2208" t="s">
        <v>3</v>
      </c>
      <c r="C2208" t="s">
        <v>59</v>
      </c>
      <c r="D2208" t="s">
        <v>103</v>
      </c>
      <c r="E2208" t="s">
        <v>84</v>
      </c>
      <c r="F2208" t="s">
        <v>69</v>
      </c>
      <c r="G2208">
        <v>375</v>
      </c>
      <c r="H2208">
        <v>80</v>
      </c>
      <c r="I2208">
        <v>80</v>
      </c>
      <c r="J2208">
        <v>918.17904495624305</v>
      </c>
    </row>
    <row r="2209" spans="2:10" x14ac:dyDescent="0.35">
      <c r="B2209" t="s">
        <v>4</v>
      </c>
      <c r="C2209" t="s">
        <v>59</v>
      </c>
      <c r="D2209" t="s">
        <v>103</v>
      </c>
      <c r="E2209" t="s">
        <v>84</v>
      </c>
      <c r="F2209" t="s">
        <v>69</v>
      </c>
      <c r="G2209">
        <v>16</v>
      </c>
      <c r="H2209">
        <v>80</v>
      </c>
      <c r="I2209">
        <v>60</v>
      </c>
      <c r="J2209">
        <v>213.99294814698357</v>
      </c>
    </row>
    <row r="2210" spans="2:10" x14ac:dyDescent="0.35">
      <c r="B2210" t="s">
        <v>4</v>
      </c>
      <c r="C2210" t="s">
        <v>59</v>
      </c>
      <c r="D2210" t="s">
        <v>103</v>
      </c>
      <c r="E2210" t="s">
        <v>84</v>
      </c>
      <c r="F2210" t="s">
        <v>69</v>
      </c>
      <c r="G2210">
        <v>16</v>
      </c>
      <c r="H2210">
        <v>80</v>
      </c>
      <c r="I2210">
        <v>60</v>
      </c>
      <c r="J2210">
        <v>213.99294814698354</v>
      </c>
    </row>
    <row r="2211" spans="2:10" x14ac:dyDescent="0.35">
      <c r="B2211" t="s">
        <v>4</v>
      </c>
      <c r="C2211" t="s">
        <v>59</v>
      </c>
      <c r="D2211" t="s">
        <v>103</v>
      </c>
      <c r="E2211" t="s">
        <v>84</v>
      </c>
      <c r="F2211" t="s">
        <v>69</v>
      </c>
      <c r="G2211">
        <v>20</v>
      </c>
      <c r="H2211">
        <v>80</v>
      </c>
      <c r="I2211">
        <v>60</v>
      </c>
      <c r="J2211">
        <v>213.99294814698362</v>
      </c>
    </row>
    <row r="2212" spans="2:10" x14ac:dyDescent="0.35">
      <c r="B2212" t="s">
        <v>4</v>
      </c>
      <c r="C2212" t="s">
        <v>59</v>
      </c>
      <c r="D2212" t="s">
        <v>103</v>
      </c>
      <c r="E2212" t="s">
        <v>84</v>
      </c>
      <c r="F2212" t="s">
        <v>69</v>
      </c>
      <c r="G2212">
        <v>20</v>
      </c>
      <c r="H2212">
        <v>80</v>
      </c>
      <c r="I2212">
        <v>60</v>
      </c>
      <c r="J2212">
        <v>213.99294814698354</v>
      </c>
    </row>
    <row r="2213" spans="2:10" x14ac:dyDescent="0.35">
      <c r="B2213" t="s">
        <v>4</v>
      </c>
      <c r="C2213" t="s">
        <v>59</v>
      </c>
      <c r="D2213" t="s">
        <v>103</v>
      </c>
      <c r="E2213" t="s">
        <v>84</v>
      </c>
      <c r="F2213" t="s">
        <v>69</v>
      </c>
      <c r="G2213">
        <v>20</v>
      </c>
      <c r="H2213">
        <v>80</v>
      </c>
      <c r="I2213">
        <v>60</v>
      </c>
      <c r="J2213">
        <v>213.99294814698359</v>
      </c>
    </row>
    <row r="2214" spans="2:10" x14ac:dyDescent="0.35">
      <c r="B2214" t="s">
        <v>4</v>
      </c>
      <c r="C2214" t="s">
        <v>59</v>
      </c>
      <c r="D2214" t="s">
        <v>103</v>
      </c>
      <c r="E2214" t="s">
        <v>84</v>
      </c>
      <c r="F2214" t="s">
        <v>69</v>
      </c>
      <c r="G2214">
        <v>20</v>
      </c>
      <c r="H2214">
        <v>80</v>
      </c>
      <c r="I2214">
        <v>60</v>
      </c>
      <c r="J2214">
        <v>213.99294814698357</v>
      </c>
    </row>
    <row r="2215" spans="2:10" x14ac:dyDescent="0.35">
      <c r="B2215" t="s">
        <v>4</v>
      </c>
      <c r="C2215" t="s">
        <v>59</v>
      </c>
      <c r="D2215" t="s">
        <v>103</v>
      </c>
      <c r="E2215" t="s">
        <v>84</v>
      </c>
      <c r="F2215" t="s">
        <v>69</v>
      </c>
      <c r="G2215">
        <v>25</v>
      </c>
      <c r="H2215">
        <v>80</v>
      </c>
      <c r="I2215">
        <v>60</v>
      </c>
      <c r="J2215">
        <v>213.99294814698357</v>
      </c>
    </row>
    <row r="2216" spans="2:10" x14ac:dyDescent="0.35">
      <c r="B2216" t="s">
        <v>4</v>
      </c>
      <c r="C2216" t="s">
        <v>59</v>
      </c>
      <c r="D2216" t="s">
        <v>103</v>
      </c>
      <c r="E2216" t="s">
        <v>84</v>
      </c>
      <c r="F2216" t="s">
        <v>69</v>
      </c>
      <c r="G2216">
        <v>80</v>
      </c>
      <c r="H2216">
        <v>80</v>
      </c>
      <c r="I2216">
        <v>60</v>
      </c>
      <c r="J2216">
        <v>284.90921584685611</v>
      </c>
    </row>
    <row r="2217" spans="2:10" x14ac:dyDescent="0.35">
      <c r="B2217" t="s">
        <v>4</v>
      </c>
      <c r="C2217" t="s">
        <v>59</v>
      </c>
      <c r="D2217" t="s">
        <v>103</v>
      </c>
      <c r="E2217" t="s">
        <v>84</v>
      </c>
      <c r="F2217" t="s">
        <v>69</v>
      </c>
      <c r="G2217">
        <v>80</v>
      </c>
      <c r="H2217">
        <v>80</v>
      </c>
      <c r="I2217">
        <v>60</v>
      </c>
      <c r="J2217">
        <v>284.909215846856</v>
      </c>
    </row>
    <row r="2218" spans="2:10" x14ac:dyDescent="0.35">
      <c r="B2218" t="s">
        <v>4</v>
      </c>
      <c r="C2218" t="s">
        <v>59</v>
      </c>
      <c r="D2218" t="s">
        <v>103</v>
      </c>
      <c r="E2218" t="s">
        <v>84</v>
      </c>
      <c r="F2218" t="s">
        <v>69</v>
      </c>
      <c r="G2218">
        <v>80</v>
      </c>
      <c r="H2218">
        <v>80</v>
      </c>
      <c r="I2218">
        <v>60</v>
      </c>
      <c r="J2218">
        <v>284.90921584685594</v>
      </c>
    </row>
    <row r="2219" spans="2:10" x14ac:dyDescent="0.35">
      <c r="B2219" t="s">
        <v>4</v>
      </c>
      <c r="C2219" t="s">
        <v>59</v>
      </c>
      <c r="D2219" t="s">
        <v>103</v>
      </c>
      <c r="E2219" t="s">
        <v>84</v>
      </c>
      <c r="F2219" t="s">
        <v>69</v>
      </c>
      <c r="G2219">
        <v>125</v>
      </c>
      <c r="H2219">
        <v>80</v>
      </c>
      <c r="I2219">
        <v>60</v>
      </c>
      <c r="J2219">
        <v>451.62465219392459</v>
      </c>
    </row>
    <row r="2220" spans="2:10" x14ac:dyDescent="0.35">
      <c r="B2220" t="s">
        <v>4</v>
      </c>
      <c r="C2220" t="s">
        <v>59</v>
      </c>
      <c r="D2220" t="s">
        <v>103</v>
      </c>
      <c r="E2220" t="s">
        <v>84</v>
      </c>
      <c r="F2220" t="s">
        <v>69</v>
      </c>
      <c r="G2220">
        <v>125</v>
      </c>
      <c r="H2220">
        <v>80</v>
      </c>
      <c r="I2220">
        <v>60</v>
      </c>
      <c r="J2220">
        <v>451.62465219392453</v>
      </c>
    </row>
    <row r="2221" spans="2:10" x14ac:dyDescent="0.35">
      <c r="B2221" t="s">
        <v>4</v>
      </c>
      <c r="C2221" t="s">
        <v>59</v>
      </c>
      <c r="D2221" t="s">
        <v>103</v>
      </c>
      <c r="E2221" t="s">
        <v>84</v>
      </c>
      <c r="F2221" t="s">
        <v>69</v>
      </c>
      <c r="G2221">
        <v>25</v>
      </c>
      <c r="H2221">
        <v>80</v>
      </c>
      <c r="I2221">
        <v>60</v>
      </c>
      <c r="J2221">
        <v>213.99294814698359</v>
      </c>
    </row>
    <row r="2222" spans="2:10" x14ac:dyDescent="0.35">
      <c r="B2222" t="s">
        <v>4</v>
      </c>
      <c r="C2222" t="s">
        <v>59</v>
      </c>
      <c r="D2222" t="s">
        <v>103</v>
      </c>
      <c r="E2222" t="s">
        <v>84</v>
      </c>
      <c r="F2222" t="s">
        <v>69</v>
      </c>
      <c r="G2222">
        <v>25</v>
      </c>
      <c r="H2222">
        <v>80</v>
      </c>
      <c r="I2222">
        <v>60</v>
      </c>
      <c r="J2222">
        <v>213.99294814698354</v>
      </c>
    </row>
    <row r="2223" spans="2:10" x14ac:dyDescent="0.35">
      <c r="B2223" t="s">
        <v>4</v>
      </c>
      <c r="C2223" t="s">
        <v>59</v>
      </c>
      <c r="D2223" t="s">
        <v>103</v>
      </c>
      <c r="E2223" t="s">
        <v>84</v>
      </c>
      <c r="F2223" t="s">
        <v>69</v>
      </c>
      <c r="G2223">
        <v>32</v>
      </c>
      <c r="H2223">
        <v>80</v>
      </c>
      <c r="I2223">
        <v>60</v>
      </c>
      <c r="J2223">
        <v>213.99294814698359</v>
      </c>
    </row>
    <row r="2224" spans="2:10" x14ac:dyDescent="0.35">
      <c r="B2224" t="s">
        <v>4</v>
      </c>
      <c r="C2224" t="s">
        <v>59</v>
      </c>
      <c r="D2224" t="s">
        <v>103</v>
      </c>
      <c r="E2224" t="s">
        <v>84</v>
      </c>
      <c r="F2224" t="s">
        <v>69</v>
      </c>
      <c r="G2224">
        <v>110</v>
      </c>
      <c r="H2224">
        <v>80</v>
      </c>
      <c r="I2224" t="e">
        <v>#N/A</v>
      </c>
      <c r="J2224">
        <v>0</v>
      </c>
    </row>
    <row r="2225" spans="2:10" x14ac:dyDescent="0.35">
      <c r="B2225" t="s">
        <v>4</v>
      </c>
      <c r="C2225" t="s">
        <v>59</v>
      </c>
      <c r="D2225" t="s">
        <v>103</v>
      </c>
      <c r="E2225" t="s">
        <v>84</v>
      </c>
      <c r="F2225" t="s">
        <v>69</v>
      </c>
      <c r="G2225">
        <v>0</v>
      </c>
      <c r="H2225">
        <v>80</v>
      </c>
      <c r="I2225">
        <v>124</v>
      </c>
      <c r="J2225">
        <v>467.79853780968494</v>
      </c>
    </row>
    <row r="2226" spans="2:10" x14ac:dyDescent="0.35">
      <c r="B2226" t="s">
        <v>3</v>
      </c>
      <c r="C2226" t="s">
        <v>59</v>
      </c>
      <c r="D2226" t="s">
        <v>103</v>
      </c>
      <c r="E2226" t="s">
        <v>84</v>
      </c>
      <c r="F2226" t="s">
        <v>69</v>
      </c>
      <c r="G2226">
        <v>80</v>
      </c>
      <c r="H2226">
        <v>80</v>
      </c>
      <c r="I2226">
        <v>80</v>
      </c>
      <c r="J2226">
        <v>284.909215846856</v>
      </c>
    </row>
    <row r="2227" spans="2:10" x14ac:dyDescent="0.35">
      <c r="B2227" t="s">
        <v>3</v>
      </c>
      <c r="C2227" t="s">
        <v>59</v>
      </c>
      <c r="D2227" t="s">
        <v>103</v>
      </c>
      <c r="E2227" t="s">
        <v>84</v>
      </c>
      <c r="F2227" t="s">
        <v>69</v>
      </c>
      <c r="G2227">
        <v>80</v>
      </c>
      <c r="H2227">
        <v>80</v>
      </c>
      <c r="I2227">
        <v>80</v>
      </c>
      <c r="J2227">
        <v>284.90921584685594</v>
      </c>
    </row>
    <row r="2228" spans="2:10" x14ac:dyDescent="0.35">
      <c r="B2228" t="s">
        <v>3</v>
      </c>
      <c r="C2228" t="s">
        <v>59</v>
      </c>
      <c r="D2228" t="s">
        <v>103</v>
      </c>
      <c r="E2228" t="s">
        <v>84</v>
      </c>
      <c r="F2228" t="s">
        <v>69</v>
      </c>
      <c r="G2228">
        <v>50</v>
      </c>
      <c r="H2228">
        <v>80</v>
      </c>
      <c r="I2228">
        <v>80</v>
      </c>
      <c r="J2228">
        <v>209.01636795751878</v>
      </c>
    </row>
    <row r="2229" spans="2:10" x14ac:dyDescent="0.35">
      <c r="B2229" t="s">
        <v>3</v>
      </c>
      <c r="C2229" t="s">
        <v>59</v>
      </c>
      <c r="D2229" t="s">
        <v>103</v>
      </c>
      <c r="E2229" t="s">
        <v>84</v>
      </c>
      <c r="F2229" t="s">
        <v>69</v>
      </c>
      <c r="G2229">
        <v>250</v>
      </c>
      <c r="H2229">
        <v>80</v>
      </c>
      <c r="I2229">
        <v>80</v>
      </c>
      <c r="J2229">
        <v>697.96537157242892</v>
      </c>
    </row>
    <row r="2230" spans="2:10" x14ac:dyDescent="0.35">
      <c r="B2230" t="s">
        <v>3</v>
      </c>
      <c r="C2230" t="s">
        <v>59</v>
      </c>
      <c r="D2230" t="s">
        <v>103</v>
      </c>
      <c r="E2230" t="s">
        <v>84</v>
      </c>
      <c r="F2230" t="s">
        <v>69</v>
      </c>
      <c r="G2230">
        <v>350</v>
      </c>
      <c r="H2230">
        <v>80</v>
      </c>
      <c r="I2230">
        <v>80</v>
      </c>
      <c r="J2230">
        <v>918.17904495624316</v>
      </c>
    </row>
    <row r="2231" spans="2:10" x14ac:dyDescent="0.35">
      <c r="B2231" t="s">
        <v>4</v>
      </c>
      <c r="C2231" t="s">
        <v>59</v>
      </c>
      <c r="D2231" t="s">
        <v>103</v>
      </c>
      <c r="E2231" t="s">
        <v>84</v>
      </c>
      <c r="F2231" t="s">
        <v>69</v>
      </c>
      <c r="G2231">
        <v>160</v>
      </c>
      <c r="H2231">
        <v>80</v>
      </c>
      <c r="I2231" t="e">
        <v>#N/A</v>
      </c>
      <c r="J2231">
        <v>0</v>
      </c>
    </row>
    <row r="2232" spans="2:10" x14ac:dyDescent="0.35">
      <c r="B2232" t="s">
        <v>4</v>
      </c>
      <c r="C2232" t="s">
        <v>59</v>
      </c>
      <c r="D2232" t="s">
        <v>103</v>
      </c>
      <c r="E2232" t="s">
        <v>84</v>
      </c>
      <c r="F2232" t="s">
        <v>69</v>
      </c>
      <c r="G2232">
        <v>160</v>
      </c>
      <c r="H2232">
        <v>80</v>
      </c>
      <c r="I2232">
        <v>60</v>
      </c>
      <c r="J2232">
        <v>557.3769812200502</v>
      </c>
    </row>
    <row r="2233" spans="2:10" x14ac:dyDescent="0.35">
      <c r="B2233" t="s">
        <v>3</v>
      </c>
      <c r="C2233" t="s">
        <v>59</v>
      </c>
      <c r="D2233" t="s">
        <v>103</v>
      </c>
      <c r="E2233" t="s">
        <v>84</v>
      </c>
      <c r="F2233" t="s">
        <v>69</v>
      </c>
      <c r="G2233">
        <v>225</v>
      </c>
      <c r="H2233">
        <v>80</v>
      </c>
      <c r="I2233">
        <v>80</v>
      </c>
      <c r="J2233">
        <v>697.96537157242904</v>
      </c>
    </row>
    <row r="2234" spans="2:10" x14ac:dyDescent="0.35">
      <c r="B2234" t="s">
        <v>3</v>
      </c>
      <c r="C2234" t="s">
        <v>59</v>
      </c>
      <c r="D2234" t="s">
        <v>103</v>
      </c>
      <c r="E2234" t="s">
        <v>84</v>
      </c>
      <c r="F2234" t="s">
        <v>69</v>
      </c>
      <c r="G2234">
        <v>160</v>
      </c>
      <c r="H2234">
        <v>80</v>
      </c>
      <c r="I2234">
        <v>80</v>
      </c>
      <c r="J2234">
        <v>557.37698122005031</v>
      </c>
    </row>
    <row r="2235" spans="2:10" x14ac:dyDescent="0.35">
      <c r="B2235" t="s">
        <v>4</v>
      </c>
      <c r="C2235" t="s">
        <v>59</v>
      </c>
      <c r="D2235" t="s">
        <v>103</v>
      </c>
      <c r="E2235" t="s">
        <v>84</v>
      </c>
      <c r="F2235" t="s">
        <v>69</v>
      </c>
      <c r="G2235">
        <v>225</v>
      </c>
      <c r="H2235">
        <v>80</v>
      </c>
      <c r="I2235" t="e">
        <v>#N/A</v>
      </c>
      <c r="J2235">
        <v>0</v>
      </c>
    </row>
    <row r="2236" spans="2:10" x14ac:dyDescent="0.35">
      <c r="B2236" t="s">
        <v>4</v>
      </c>
      <c r="C2236" t="s">
        <v>59</v>
      </c>
      <c r="D2236" t="s">
        <v>103</v>
      </c>
      <c r="E2236" t="s">
        <v>84</v>
      </c>
      <c r="F2236" t="s">
        <v>69</v>
      </c>
      <c r="G2236">
        <v>106</v>
      </c>
      <c r="H2236">
        <v>80</v>
      </c>
      <c r="I2236" t="e">
        <v>#N/A</v>
      </c>
      <c r="J2236">
        <v>0</v>
      </c>
    </row>
    <row r="2237" spans="2:10" x14ac:dyDescent="0.35">
      <c r="B2237" t="s">
        <v>4</v>
      </c>
      <c r="C2237" t="s">
        <v>59</v>
      </c>
      <c r="D2237" t="s">
        <v>103</v>
      </c>
      <c r="E2237" t="s">
        <v>84</v>
      </c>
      <c r="F2237" t="s">
        <v>69</v>
      </c>
      <c r="G2237">
        <v>50</v>
      </c>
      <c r="H2237">
        <v>80</v>
      </c>
      <c r="I2237">
        <v>80</v>
      </c>
      <c r="J2237">
        <v>209.01636795751881</v>
      </c>
    </row>
    <row r="2238" spans="2:10" x14ac:dyDescent="0.35">
      <c r="B2238" t="s">
        <v>3</v>
      </c>
      <c r="C2238" t="s">
        <v>59</v>
      </c>
      <c r="D2238" t="s">
        <v>103</v>
      </c>
      <c r="E2238" t="s">
        <v>84</v>
      </c>
      <c r="F2238" t="s">
        <v>69</v>
      </c>
      <c r="G2238">
        <v>63</v>
      </c>
      <c r="H2238">
        <v>80</v>
      </c>
      <c r="I2238">
        <v>80</v>
      </c>
      <c r="J2238">
        <v>243.85242928377193</v>
      </c>
    </row>
    <row r="2239" spans="2:10" x14ac:dyDescent="0.35">
      <c r="B2239" t="s">
        <v>3</v>
      </c>
      <c r="C2239" t="s">
        <v>59</v>
      </c>
      <c r="D2239" t="s">
        <v>103</v>
      </c>
      <c r="E2239" t="s">
        <v>84</v>
      </c>
      <c r="F2239" t="s">
        <v>69</v>
      </c>
      <c r="G2239">
        <v>75</v>
      </c>
      <c r="H2239">
        <v>80</v>
      </c>
      <c r="I2239">
        <v>80</v>
      </c>
      <c r="J2239">
        <v>258.78216985216613</v>
      </c>
    </row>
    <row r="2240" spans="2:10" x14ac:dyDescent="0.35">
      <c r="B2240" t="s">
        <v>3</v>
      </c>
      <c r="C2240" t="s">
        <v>59</v>
      </c>
      <c r="D2240" t="s">
        <v>103</v>
      </c>
      <c r="E2240" t="s">
        <v>84</v>
      </c>
      <c r="F2240" t="s">
        <v>69</v>
      </c>
      <c r="G2240">
        <v>63</v>
      </c>
      <c r="H2240">
        <v>80</v>
      </c>
      <c r="I2240">
        <v>80</v>
      </c>
      <c r="J2240">
        <v>243.8524292837719</v>
      </c>
    </row>
    <row r="2241" spans="2:10" x14ac:dyDescent="0.35">
      <c r="B2241" t="s">
        <v>3</v>
      </c>
      <c r="C2241" t="s">
        <v>59</v>
      </c>
      <c r="D2241" t="s">
        <v>103</v>
      </c>
      <c r="E2241" t="s">
        <v>84</v>
      </c>
      <c r="F2241" t="s">
        <v>69</v>
      </c>
      <c r="G2241">
        <v>300</v>
      </c>
      <c r="H2241">
        <v>80</v>
      </c>
      <c r="I2241">
        <v>80</v>
      </c>
      <c r="J2241">
        <v>776.34650955649863</v>
      </c>
    </row>
    <row r="2242" spans="2:10" x14ac:dyDescent="0.35">
      <c r="B2242" t="s">
        <v>4</v>
      </c>
      <c r="C2242" t="s">
        <v>59</v>
      </c>
      <c r="D2242" t="s">
        <v>103</v>
      </c>
      <c r="E2242" t="s">
        <v>84</v>
      </c>
      <c r="F2242" t="s">
        <v>69</v>
      </c>
      <c r="G2242">
        <v>63</v>
      </c>
      <c r="H2242">
        <v>80</v>
      </c>
      <c r="I2242" t="e">
        <v>#N/A</v>
      </c>
      <c r="J2242">
        <v>0</v>
      </c>
    </row>
    <row r="2243" spans="2:10" x14ac:dyDescent="0.35">
      <c r="B2243" t="s">
        <v>3</v>
      </c>
      <c r="C2243" t="s">
        <v>59</v>
      </c>
      <c r="D2243" t="s">
        <v>103</v>
      </c>
      <c r="E2243" t="s">
        <v>84</v>
      </c>
      <c r="F2243" t="s">
        <v>69</v>
      </c>
      <c r="G2243">
        <v>300</v>
      </c>
      <c r="H2243">
        <v>80</v>
      </c>
      <c r="I2243">
        <v>123</v>
      </c>
      <c r="J2243">
        <v>776.34650955649852</v>
      </c>
    </row>
    <row r="2244" spans="2:10" x14ac:dyDescent="0.35">
      <c r="B2244" t="s">
        <v>3</v>
      </c>
      <c r="C2244" t="s">
        <v>59</v>
      </c>
      <c r="D2244" t="s">
        <v>103</v>
      </c>
      <c r="E2244" t="s">
        <v>84</v>
      </c>
      <c r="F2244" t="s">
        <v>69</v>
      </c>
      <c r="G2244">
        <v>300</v>
      </c>
      <c r="H2244">
        <v>80</v>
      </c>
      <c r="I2244">
        <v>123</v>
      </c>
      <c r="J2244">
        <v>776.34650955649829</v>
      </c>
    </row>
    <row r="2245" spans="2:10" x14ac:dyDescent="0.35">
      <c r="B2245" t="s">
        <v>3</v>
      </c>
      <c r="C2245" t="s">
        <v>59</v>
      </c>
      <c r="D2245" t="s">
        <v>103</v>
      </c>
      <c r="E2245" t="s">
        <v>84</v>
      </c>
      <c r="F2245" t="s">
        <v>69</v>
      </c>
      <c r="G2245">
        <v>300</v>
      </c>
      <c r="H2245">
        <v>80</v>
      </c>
      <c r="I2245">
        <v>123</v>
      </c>
      <c r="J2245">
        <v>776.34650955649863</v>
      </c>
    </row>
    <row r="2246" spans="2:10" x14ac:dyDescent="0.35">
      <c r="B2246" t="s">
        <v>3</v>
      </c>
      <c r="C2246" t="s">
        <v>59</v>
      </c>
      <c r="D2246" t="s">
        <v>103</v>
      </c>
      <c r="E2246" t="s">
        <v>84</v>
      </c>
      <c r="F2246" t="s">
        <v>69</v>
      </c>
      <c r="G2246">
        <v>150</v>
      </c>
      <c r="H2246">
        <v>80</v>
      </c>
      <c r="I2246">
        <v>123</v>
      </c>
      <c r="J2246">
        <v>466.5543927623188</v>
      </c>
    </row>
    <row r="2247" spans="2:10" x14ac:dyDescent="0.35">
      <c r="B2247" t="s">
        <v>3</v>
      </c>
      <c r="C2247" t="s">
        <v>59</v>
      </c>
      <c r="D2247" t="s">
        <v>103</v>
      </c>
      <c r="E2247" t="s">
        <v>84</v>
      </c>
      <c r="F2247" t="s">
        <v>69</v>
      </c>
      <c r="G2247">
        <v>110</v>
      </c>
      <c r="H2247">
        <v>80</v>
      </c>
      <c r="I2247">
        <v>80</v>
      </c>
      <c r="J2247">
        <v>451.62465219392459</v>
      </c>
    </row>
    <row r="2248" spans="2:10" x14ac:dyDescent="0.35">
      <c r="B2248" t="s">
        <v>3</v>
      </c>
      <c r="C2248" t="s">
        <v>59</v>
      </c>
      <c r="D2248" t="s">
        <v>103</v>
      </c>
      <c r="E2248" t="s">
        <v>84</v>
      </c>
      <c r="F2248" t="s">
        <v>69</v>
      </c>
      <c r="G2248">
        <v>63</v>
      </c>
      <c r="H2248">
        <v>80</v>
      </c>
      <c r="I2248">
        <v>80</v>
      </c>
      <c r="J2248">
        <v>243.85242928377198</v>
      </c>
    </row>
    <row r="2249" spans="2:10" x14ac:dyDescent="0.35">
      <c r="B2249" t="s">
        <v>3</v>
      </c>
      <c r="C2249" t="s">
        <v>59</v>
      </c>
      <c r="D2249" t="s">
        <v>103</v>
      </c>
      <c r="E2249" t="s">
        <v>84</v>
      </c>
      <c r="F2249" t="s">
        <v>69</v>
      </c>
      <c r="G2249">
        <v>180</v>
      </c>
      <c r="H2249">
        <v>80</v>
      </c>
      <c r="I2249">
        <v>80</v>
      </c>
      <c r="J2249">
        <v>557.3769812200502</v>
      </c>
    </row>
    <row r="2250" spans="2:10" x14ac:dyDescent="0.35">
      <c r="B2250" t="s">
        <v>3</v>
      </c>
      <c r="C2250" t="s">
        <v>59</v>
      </c>
      <c r="D2250" t="s">
        <v>103</v>
      </c>
      <c r="E2250" t="s">
        <v>84</v>
      </c>
      <c r="F2250" t="s">
        <v>69</v>
      </c>
      <c r="G2250">
        <v>1800</v>
      </c>
      <c r="H2250">
        <v>80</v>
      </c>
      <c r="I2250">
        <v>80</v>
      </c>
      <c r="J2250">
        <v>7035.6402428557667</v>
      </c>
    </row>
    <row r="2251" spans="2:10" x14ac:dyDescent="0.35">
      <c r="B2251" t="s">
        <v>3</v>
      </c>
      <c r="C2251" t="s">
        <v>59</v>
      </c>
      <c r="D2251" t="s">
        <v>103</v>
      </c>
      <c r="E2251" t="s">
        <v>84</v>
      </c>
      <c r="F2251" t="s">
        <v>69</v>
      </c>
      <c r="G2251">
        <v>450</v>
      </c>
      <c r="H2251">
        <v>80</v>
      </c>
      <c r="I2251">
        <v>80</v>
      </c>
      <c r="J2251">
        <v>1108.5332372032694</v>
      </c>
    </row>
    <row r="2252" spans="2:10" x14ac:dyDescent="0.35">
      <c r="B2252" t="s">
        <v>3</v>
      </c>
      <c r="C2252" t="s">
        <v>59</v>
      </c>
      <c r="D2252" t="s">
        <v>103</v>
      </c>
      <c r="E2252" t="s">
        <v>84</v>
      </c>
      <c r="F2252" t="s">
        <v>69</v>
      </c>
      <c r="G2252">
        <v>800</v>
      </c>
      <c r="H2252">
        <v>80</v>
      </c>
      <c r="I2252">
        <v>80</v>
      </c>
      <c r="J2252">
        <v>2153.6150769908641</v>
      </c>
    </row>
    <row r="2253" spans="2:10" x14ac:dyDescent="0.35">
      <c r="B2253" t="s">
        <v>3</v>
      </c>
      <c r="C2253" t="s">
        <v>59</v>
      </c>
      <c r="D2253" t="s">
        <v>103</v>
      </c>
      <c r="E2253" t="s">
        <v>84</v>
      </c>
      <c r="F2253" t="s">
        <v>69</v>
      </c>
      <c r="G2253">
        <v>450</v>
      </c>
      <c r="H2253">
        <v>80</v>
      </c>
      <c r="I2253">
        <v>80</v>
      </c>
      <c r="J2253">
        <v>1108.5332372032692</v>
      </c>
    </row>
    <row r="2254" spans="2:10" x14ac:dyDescent="0.35">
      <c r="B2254" t="s">
        <v>3</v>
      </c>
      <c r="C2254" t="s">
        <v>59</v>
      </c>
      <c r="D2254" t="s">
        <v>103</v>
      </c>
      <c r="E2254" t="s">
        <v>84</v>
      </c>
      <c r="F2254" t="s">
        <v>69</v>
      </c>
      <c r="G2254">
        <v>450</v>
      </c>
      <c r="H2254">
        <v>80</v>
      </c>
      <c r="I2254">
        <v>80</v>
      </c>
      <c r="J2254">
        <v>1108.5332372032697</v>
      </c>
    </row>
    <row r="2255" spans="2:10" x14ac:dyDescent="0.35">
      <c r="B2255" t="s">
        <v>3</v>
      </c>
      <c r="C2255" t="s">
        <v>59</v>
      </c>
      <c r="D2255" t="s">
        <v>103</v>
      </c>
      <c r="E2255" t="s">
        <v>84</v>
      </c>
      <c r="F2255" t="s">
        <v>69</v>
      </c>
      <c r="G2255">
        <v>750</v>
      </c>
      <c r="H2255">
        <v>80</v>
      </c>
      <c r="I2255">
        <v>80</v>
      </c>
      <c r="J2255">
        <v>2037.9095875858084</v>
      </c>
    </row>
    <row r="2256" spans="2:10" x14ac:dyDescent="0.35">
      <c r="B2256" t="s">
        <v>3</v>
      </c>
      <c r="C2256" t="s">
        <v>59</v>
      </c>
      <c r="D2256" t="s">
        <v>103</v>
      </c>
      <c r="E2256" t="s">
        <v>84</v>
      </c>
      <c r="F2256" t="s">
        <v>69</v>
      </c>
      <c r="G2256">
        <v>500</v>
      </c>
      <c r="H2256">
        <v>80</v>
      </c>
      <c r="I2256">
        <v>80</v>
      </c>
      <c r="J2256">
        <v>1246.633337460916</v>
      </c>
    </row>
    <row r="2257" spans="2:10" x14ac:dyDescent="0.35">
      <c r="B2257" t="s">
        <v>3</v>
      </c>
      <c r="C2257" t="s">
        <v>59</v>
      </c>
      <c r="D2257" t="s">
        <v>103</v>
      </c>
      <c r="E2257" t="s">
        <v>84</v>
      </c>
      <c r="F2257" t="s">
        <v>69</v>
      </c>
      <c r="G2257">
        <v>100</v>
      </c>
      <c r="H2257">
        <v>80</v>
      </c>
      <c r="I2257">
        <v>123</v>
      </c>
      <c r="J2257">
        <v>272.46776537319414</v>
      </c>
    </row>
    <row r="2258" spans="2:10" x14ac:dyDescent="0.35">
      <c r="B2258" t="s">
        <v>3</v>
      </c>
      <c r="C2258" t="s">
        <v>59</v>
      </c>
      <c r="D2258" t="s">
        <v>103</v>
      </c>
      <c r="E2258" t="s">
        <v>84</v>
      </c>
      <c r="F2258" t="s">
        <v>69</v>
      </c>
      <c r="G2258">
        <v>100</v>
      </c>
      <c r="H2258">
        <v>80</v>
      </c>
      <c r="I2258">
        <v>123</v>
      </c>
      <c r="J2258">
        <v>272.4677653731942</v>
      </c>
    </row>
    <row r="2259" spans="2:10" x14ac:dyDescent="0.35">
      <c r="B2259" t="s">
        <v>3</v>
      </c>
      <c r="C2259" t="s">
        <v>59</v>
      </c>
      <c r="D2259" t="s">
        <v>103</v>
      </c>
      <c r="E2259" t="s">
        <v>84</v>
      </c>
      <c r="F2259" t="s">
        <v>69</v>
      </c>
      <c r="G2259">
        <v>400</v>
      </c>
      <c r="H2259">
        <v>80</v>
      </c>
      <c r="I2259">
        <v>80</v>
      </c>
      <c r="J2259">
        <v>1025.1755190297351</v>
      </c>
    </row>
    <row r="2260" spans="2:10" x14ac:dyDescent="0.35">
      <c r="B2260" t="s">
        <v>3</v>
      </c>
      <c r="C2260" t="s">
        <v>59</v>
      </c>
      <c r="D2260" t="s">
        <v>103</v>
      </c>
      <c r="E2260" t="s">
        <v>84</v>
      </c>
      <c r="F2260" t="s">
        <v>69</v>
      </c>
      <c r="G2260">
        <v>600</v>
      </c>
      <c r="H2260">
        <v>80</v>
      </c>
      <c r="I2260">
        <v>80</v>
      </c>
      <c r="J2260">
        <v>1555.1813092077293</v>
      </c>
    </row>
    <row r="2261" spans="2:10" x14ac:dyDescent="0.35">
      <c r="B2261" t="s">
        <v>3</v>
      </c>
      <c r="C2261" t="s">
        <v>59</v>
      </c>
      <c r="D2261" t="s">
        <v>103</v>
      </c>
      <c r="E2261" t="s">
        <v>84</v>
      </c>
      <c r="F2261" t="s">
        <v>69</v>
      </c>
      <c r="G2261">
        <v>675</v>
      </c>
      <c r="H2261">
        <v>80</v>
      </c>
      <c r="I2261">
        <v>80</v>
      </c>
      <c r="J2261">
        <v>1716.9201653653329</v>
      </c>
    </row>
    <row r="2262" spans="2:10" x14ac:dyDescent="0.35">
      <c r="B2262" t="s">
        <v>3</v>
      </c>
      <c r="C2262" t="s">
        <v>59</v>
      </c>
      <c r="D2262" t="s">
        <v>103</v>
      </c>
      <c r="E2262" t="s">
        <v>84</v>
      </c>
      <c r="F2262" t="s">
        <v>69</v>
      </c>
      <c r="G2262">
        <v>475</v>
      </c>
      <c r="H2262">
        <v>80</v>
      </c>
      <c r="I2262">
        <v>80</v>
      </c>
      <c r="J2262">
        <v>1246.6333374609158</v>
      </c>
    </row>
    <row r="2263" spans="2:10" x14ac:dyDescent="0.35">
      <c r="B2263" t="s">
        <v>3</v>
      </c>
      <c r="C2263" t="s">
        <v>59</v>
      </c>
      <c r="D2263" t="s">
        <v>103</v>
      </c>
      <c r="E2263" t="s">
        <v>84</v>
      </c>
      <c r="F2263" t="s">
        <v>69</v>
      </c>
      <c r="G2263">
        <v>200</v>
      </c>
      <c r="H2263">
        <v>80</v>
      </c>
      <c r="I2263">
        <v>80</v>
      </c>
      <c r="J2263">
        <v>557.37698122005031</v>
      </c>
    </row>
    <row r="2264" spans="2:10" x14ac:dyDescent="0.35">
      <c r="B2264" t="s">
        <v>3</v>
      </c>
      <c r="C2264" t="s">
        <v>59</v>
      </c>
      <c r="D2264" t="s">
        <v>103</v>
      </c>
      <c r="E2264" t="s">
        <v>84</v>
      </c>
      <c r="F2264" t="s">
        <v>69</v>
      </c>
      <c r="G2264">
        <v>560</v>
      </c>
      <c r="H2264">
        <v>80</v>
      </c>
      <c r="I2264">
        <v>80</v>
      </c>
      <c r="J2264">
        <v>1555.1813092077293</v>
      </c>
    </row>
    <row r="2265" spans="2:10" x14ac:dyDescent="0.35">
      <c r="B2265" t="s">
        <v>4</v>
      </c>
      <c r="C2265" t="s">
        <v>59</v>
      </c>
      <c r="D2265" t="s">
        <v>103</v>
      </c>
      <c r="E2265" t="s">
        <v>84</v>
      </c>
      <c r="F2265" t="s">
        <v>69</v>
      </c>
      <c r="G2265">
        <v>40</v>
      </c>
      <c r="H2265">
        <v>80</v>
      </c>
      <c r="I2265">
        <v>60</v>
      </c>
      <c r="J2265">
        <v>213.99294814698359</v>
      </c>
    </row>
    <row r="2266" spans="2:10" x14ac:dyDescent="0.35">
      <c r="B2266" t="s">
        <v>4</v>
      </c>
      <c r="C2266" t="s">
        <v>59</v>
      </c>
      <c r="D2266" t="s">
        <v>103</v>
      </c>
      <c r="E2266" t="s">
        <v>84</v>
      </c>
      <c r="F2266" t="s">
        <v>69</v>
      </c>
      <c r="G2266">
        <v>32</v>
      </c>
      <c r="H2266">
        <v>80</v>
      </c>
      <c r="I2266">
        <v>60</v>
      </c>
      <c r="J2266">
        <v>213.99294814698354</v>
      </c>
    </row>
    <row r="2267" spans="2:10" x14ac:dyDescent="0.35">
      <c r="B2267" t="s">
        <v>4</v>
      </c>
      <c r="C2267" t="s">
        <v>59</v>
      </c>
      <c r="D2267" t="s">
        <v>103</v>
      </c>
      <c r="E2267" t="s">
        <v>84</v>
      </c>
      <c r="F2267" t="s">
        <v>69</v>
      </c>
      <c r="G2267">
        <v>200</v>
      </c>
      <c r="H2267">
        <v>80</v>
      </c>
      <c r="I2267">
        <v>60</v>
      </c>
      <c r="J2267">
        <v>557.3769812200502</v>
      </c>
    </row>
    <row r="2268" spans="2:10" x14ac:dyDescent="0.35">
      <c r="B2268" t="s">
        <v>4</v>
      </c>
      <c r="C2268" t="s">
        <v>59</v>
      </c>
      <c r="D2268" t="s">
        <v>103</v>
      </c>
      <c r="E2268" t="s">
        <v>84</v>
      </c>
      <c r="F2268" t="s">
        <v>69</v>
      </c>
      <c r="G2268">
        <v>225</v>
      </c>
      <c r="H2268">
        <v>80</v>
      </c>
      <c r="I2268">
        <v>60</v>
      </c>
      <c r="J2268">
        <v>697.96537157242881</v>
      </c>
    </row>
    <row r="2269" spans="2:10" x14ac:dyDescent="0.35">
      <c r="B2269" t="s">
        <v>4</v>
      </c>
      <c r="C2269" t="s">
        <v>59</v>
      </c>
      <c r="D2269" t="s">
        <v>103</v>
      </c>
      <c r="E2269" t="s">
        <v>84</v>
      </c>
      <c r="F2269" t="s">
        <v>69</v>
      </c>
      <c r="G2269">
        <v>225</v>
      </c>
      <c r="H2269">
        <v>80</v>
      </c>
      <c r="I2269">
        <v>60</v>
      </c>
      <c r="J2269">
        <v>697.96537157242892</v>
      </c>
    </row>
    <row r="2270" spans="2:10" x14ac:dyDescent="0.35">
      <c r="B2270" t="s">
        <v>4</v>
      </c>
      <c r="C2270" t="s">
        <v>59</v>
      </c>
      <c r="D2270" t="s">
        <v>103</v>
      </c>
      <c r="E2270" t="s">
        <v>84</v>
      </c>
      <c r="F2270" t="s">
        <v>69</v>
      </c>
      <c r="G2270">
        <v>225</v>
      </c>
      <c r="H2270">
        <v>80</v>
      </c>
      <c r="I2270">
        <v>60</v>
      </c>
      <c r="J2270">
        <v>697.96537157242869</v>
      </c>
    </row>
    <row r="2271" spans="2:10" x14ac:dyDescent="0.35">
      <c r="B2271" t="s">
        <v>4</v>
      </c>
      <c r="C2271" t="s">
        <v>59</v>
      </c>
      <c r="D2271" t="s">
        <v>103</v>
      </c>
      <c r="E2271" t="s">
        <v>84</v>
      </c>
      <c r="F2271" t="s">
        <v>69</v>
      </c>
      <c r="G2271">
        <v>200</v>
      </c>
      <c r="H2271">
        <v>80</v>
      </c>
      <c r="I2271">
        <v>60</v>
      </c>
      <c r="J2271">
        <v>557.37698122005031</v>
      </c>
    </row>
    <row r="2272" spans="2:10" x14ac:dyDescent="0.35">
      <c r="B2272" t="s">
        <v>3</v>
      </c>
      <c r="C2272" t="s">
        <v>59</v>
      </c>
      <c r="D2272" t="s">
        <v>103</v>
      </c>
      <c r="E2272" t="s">
        <v>84</v>
      </c>
      <c r="F2272" t="s">
        <v>69</v>
      </c>
      <c r="G2272">
        <v>150</v>
      </c>
      <c r="H2272">
        <v>80</v>
      </c>
      <c r="I2272">
        <v>124</v>
      </c>
      <c r="J2272">
        <v>466.55439276231874</v>
      </c>
    </row>
    <row r="2273" spans="2:10" x14ac:dyDescent="0.35">
      <c r="B2273" t="s">
        <v>3</v>
      </c>
      <c r="C2273" t="s">
        <v>59</v>
      </c>
      <c r="D2273" t="s">
        <v>103</v>
      </c>
      <c r="E2273" t="s">
        <v>84</v>
      </c>
      <c r="F2273" t="s">
        <v>69</v>
      </c>
      <c r="G2273">
        <v>35</v>
      </c>
      <c r="H2273">
        <v>80</v>
      </c>
      <c r="I2273">
        <v>80</v>
      </c>
      <c r="J2273">
        <v>213.99294814698354</v>
      </c>
    </row>
    <row r="2274" spans="2:10" x14ac:dyDescent="0.35">
      <c r="B2274" t="s">
        <v>3</v>
      </c>
      <c r="C2274" t="s">
        <v>59</v>
      </c>
      <c r="D2274" t="s">
        <v>103</v>
      </c>
      <c r="E2274" t="s">
        <v>84</v>
      </c>
      <c r="F2274" t="s">
        <v>69</v>
      </c>
      <c r="G2274">
        <v>151</v>
      </c>
      <c r="H2274">
        <v>80</v>
      </c>
      <c r="I2274" t="e">
        <v>#N/A</v>
      </c>
      <c r="J2274">
        <v>0</v>
      </c>
    </row>
    <row r="2275" spans="2:10" x14ac:dyDescent="0.35">
      <c r="B2275" t="s">
        <v>31</v>
      </c>
      <c r="C2275" t="s">
        <v>59</v>
      </c>
      <c r="D2275" t="s">
        <v>103</v>
      </c>
      <c r="E2275" t="s">
        <v>63</v>
      </c>
      <c r="F2275" t="s">
        <v>69</v>
      </c>
      <c r="G2275" t="e">
        <v>#N/A</v>
      </c>
      <c r="H2275">
        <v>80</v>
      </c>
      <c r="I2275">
        <v>124</v>
      </c>
      <c r="J2275">
        <v>7000.8041815295146</v>
      </c>
    </row>
    <row r="2276" spans="2:10" x14ac:dyDescent="0.35">
      <c r="B2276" t="s">
        <v>104</v>
      </c>
      <c r="C2276" t="s">
        <v>59</v>
      </c>
      <c r="D2276" t="s">
        <v>103</v>
      </c>
      <c r="E2276" t="s">
        <v>105</v>
      </c>
      <c r="F2276" t="s">
        <v>69</v>
      </c>
      <c r="G2276" t="e">
        <v>#N/A</v>
      </c>
      <c r="H2276" t="e">
        <v>#N/A</v>
      </c>
      <c r="I2276">
        <v>60</v>
      </c>
      <c r="J2276">
        <v>23113.726689968957</v>
      </c>
    </row>
    <row r="2277" spans="2:10" x14ac:dyDescent="0.35">
      <c r="B2277" t="s">
        <v>4</v>
      </c>
      <c r="C2277" t="s">
        <v>59</v>
      </c>
      <c r="D2277" t="s">
        <v>103</v>
      </c>
      <c r="E2277" t="s">
        <v>84</v>
      </c>
      <c r="F2277" t="s">
        <v>69</v>
      </c>
      <c r="G2277">
        <v>100</v>
      </c>
      <c r="H2277">
        <v>80</v>
      </c>
      <c r="I2277">
        <v>60</v>
      </c>
      <c r="J2277">
        <v>0</v>
      </c>
    </row>
    <row r="2278" spans="2:10" x14ac:dyDescent="0.35">
      <c r="B2278" t="s">
        <v>3</v>
      </c>
      <c r="C2278" t="s">
        <v>59</v>
      </c>
      <c r="D2278" t="s">
        <v>103</v>
      </c>
      <c r="E2278" t="s">
        <v>84</v>
      </c>
      <c r="F2278" t="s">
        <v>69</v>
      </c>
      <c r="G2278">
        <v>0</v>
      </c>
      <c r="H2278">
        <v>80</v>
      </c>
      <c r="I2278">
        <v>80</v>
      </c>
      <c r="J2278">
        <v>467.79853780968494</v>
      </c>
    </row>
    <row r="2279" spans="2:10" x14ac:dyDescent="0.35">
      <c r="B2279" t="s">
        <v>3</v>
      </c>
      <c r="C2279" t="s">
        <v>59</v>
      </c>
      <c r="D2279" t="s">
        <v>103</v>
      </c>
      <c r="E2279" t="s">
        <v>84</v>
      </c>
      <c r="F2279" t="s">
        <v>69</v>
      </c>
      <c r="G2279">
        <v>450</v>
      </c>
      <c r="H2279">
        <v>80</v>
      </c>
      <c r="I2279" t="e">
        <v>#N/A</v>
      </c>
      <c r="J2279">
        <v>0</v>
      </c>
    </row>
    <row r="2280" spans="2:10" x14ac:dyDescent="0.35">
      <c r="B2280" t="s">
        <v>3</v>
      </c>
      <c r="C2280" t="s">
        <v>59</v>
      </c>
      <c r="D2280" t="s">
        <v>103</v>
      </c>
      <c r="E2280" t="s">
        <v>84</v>
      </c>
      <c r="F2280" t="s">
        <v>69</v>
      </c>
      <c r="G2280">
        <v>90</v>
      </c>
      <c r="H2280">
        <v>80</v>
      </c>
      <c r="I2280">
        <v>84</v>
      </c>
      <c r="J2280">
        <v>284.909215846856</v>
      </c>
    </row>
    <row r="2281" spans="2:10" x14ac:dyDescent="0.35">
      <c r="B2281" t="s">
        <v>3</v>
      </c>
      <c r="C2281" t="s">
        <v>59</v>
      </c>
      <c r="D2281" t="s">
        <v>103</v>
      </c>
      <c r="E2281" t="s">
        <v>84</v>
      </c>
      <c r="F2281" t="s">
        <v>69</v>
      </c>
      <c r="G2281">
        <v>525</v>
      </c>
      <c r="H2281">
        <v>80</v>
      </c>
      <c r="I2281">
        <v>84</v>
      </c>
      <c r="J2281">
        <v>1555.1813092077291</v>
      </c>
    </row>
    <row r="2282" spans="2:10" x14ac:dyDescent="0.35">
      <c r="B2282" t="s">
        <v>3</v>
      </c>
      <c r="C2282" t="s">
        <v>59</v>
      </c>
      <c r="D2282" t="s">
        <v>103</v>
      </c>
      <c r="E2282" t="s">
        <v>84</v>
      </c>
      <c r="F2282" t="s">
        <v>69</v>
      </c>
      <c r="G2282">
        <v>314</v>
      </c>
      <c r="H2282">
        <v>80</v>
      </c>
      <c r="I2282">
        <v>84</v>
      </c>
      <c r="J2282">
        <v>918.17904495624339</v>
      </c>
    </row>
    <row r="2283" spans="2:10" x14ac:dyDescent="0.35">
      <c r="B2283" t="s">
        <v>3</v>
      </c>
      <c r="C2283" t="s">
        <v>59</v>
      </c>
      <c r="D2283" t="s">
        <v>103</v>
      </c>
      <c r="E2283" t="s">
        <v>84</v>
      </c>
      <c r="F2283" t="s">
        <v>69</v>
      </c>
      <c r="G2283">
        <v>475</v>
      </c>
      <c r="H2283">
        <v>80</v>
      </c>
      <c r="I2283">
        <v>80</v>
      </c>
      <c r="J2283">
        <v>1246.6333374609155</v>
      </c>
    </row>
    <row r="2284" spans="2:10" x14ac:dyDescent="0.35">
      <c r="B2284" t="s">
        <v>4</v>
      </c>
      <c r="C2284" t="s">
        <v>59</v>
      </c>
      <c r="D2284" t="s">
        <v>103</v>
      </c>
      <c r="E2284" t="s">
        <v>84</v>
      </c>
      <c r="F2284" t="s">
        <v>69</v>
      </c>
      <c r="G2284">
        <v>40</v>
      </c>
      <c r="H2284">
        <v>80</v>
      </c>
      <c r="I2284">
        <v>60</v>
      </c>
      <c r="J2284">
        <v>213.99294814698362</v>
      </c>
    </row>
    <row r="2285" spans="2:10" x14ac:dyDescent="0.35">
      <c r="B2285" t="s">
        <v>3</v>
      </c>
      <c r="C2285" t="s">
        <v>59</v>
      </c>
      <c r="D2285" t="s">
        <v>103</v>
      </c>
      <c r="E2285" t="s">
        <v>84</v>
      </c>
      <c r="F2285" t="s">
        <v>69</v>
      </c>
      <c r="G2285">
        <v>89</v>
      </c>
      <c r="H2285">
        <v>80</v>
      </c>
      <c r="I2285">
        <v>80</v>
      </c>
      <c r="J2285">
        <v>284.909215846856</v>
      </c>
    </row>
    <row r="2286" spans="2:10" x14ac:dyDescent="0.35">
      <c r="B2286" t="s">
        <v>3</v>
      </c>
      <c r="C2286" t="s">
        <v>59</v>
      </c>
      <c r="D2286" t="s">
        <v>103</v>
      </c>
      <c r="E2286" t="s">
        <v>84</v>
      </c>
      <c r="F2286" t="s">
        <v>69</v>
      </c>
      <c r="G2286">
        <v>102</v>
      </c>
      <c r="H2286">
        <v>80</v>
      </c>
      <c r="I2286">
        <v>80</v>
      </c>
      <c r="J2286">
        <v>272.46776537319414</v>
      </c>
    </row>
    <row r="2287" spans="2:10" x14ac:dyDescent="0.35">
      <c r="B2287" t="s">
        <v>3</v>
      </c>
      <c r="C2287" t="s">
        <v>59</v>
      </c>
      <c r="D2287" t="s">
        <v>103</v>
      </c>
      <c r="E2287" t="s">
        <v>84</v>
      </c>
      <c r="F2287" t="s">
        <v>69</v>
      </c>
      <c r="G2287">
        <v>106</v>
      </c>
      <c r="H2287">
        <v>80</v>
      </c>
      <c r="I2287">
        <v>80</v>
      </c>
      <c r="J2287">
        <v>272.46776537319414</v>
      </c>
    </row>
    <row r="2288" spans="2:10" x14ac:dyDescent="0.35">
      <c r="B2288" t="s">
        <v>3</v>
      </c>
      <c r="C2288" t="s">
        <v>59</v>
      </c>
      <c r="D2288" t="s">
        <v>103</v>
      </c>
      <c r="E2288" t="s">
        <v>84</v>
      </c>
      <c r="F2288" t="s">
        <v>69</v>
      </c>
      <c r="G2288">
        <v>51</v>
      </c>
      <c r="H2288">
        <v>80</v>
      </c>
      <c r="I2288">
        <v>80</v>
      </c>
      <c r="J2288">
        <v>258.78216985216619</v>
      </c>
    </row>
    <row r="2289" spans="2:10" x14ac:dyDescent="0.35">
      <c r="B2289" t="s">
        <v>3</v>
      </c>
      <c r="C2289" t="s">
        <v>59</v>
      </c>
      <c r="D2289" t="s">
        <v>103</v>
      </c>
      <c r="E2289" t="s">
        <v>84</v>
      </c>
      <c r="F2289" t="s">
        <v>69</v>
      </c>
      <c r="G2289">
        <v>51</v>
      </c>
      <c r="H2289">
        <v>80</v>
      </c>
      <c r="I2289">
        <v>80</v>
      </c>
      <c r="J2289">
        <v>258.78216985216613</v>
      </c>
    </row>
    <row r="2290" spans="2:10" x14ac:dyDescent="0.35">
      <c r="B2290" t="s">
        <v>3</v>
      </c>
      <c r="C2290" t="s">
        <v>59</v>
      </c>
      <c r="D2290" t="s">
        <v>103</v>
      </c>
      <c r="E2290" t="s">
        <v>84</v>
      </c>
      <c r="F2290" t="s">
        <v>69</v>
      </c>
      <c r="G2290">
        <v>51</v>
      </c>
      <c r="H2290">
        <v>80</v>
      </c>
      <c r="I2290">
        <v>80</v>
      </c>
      <c r="J2290">
        <v>258.78216985216608</v>
      </c>
    </row>
    <row r="2291" spans="2:10" x14ac:dyDescent="0.35">
      <c r="B2291" t="s">
        <v>69</v>
      </c>
      <c r="C2291" t="s">
        <v>59</v>
      </c>
      <c r="D2291" t="s">
        <v>103</v>
      </c>
      <c r="E2291" t="s">
        <v>84</v>
      </c>
      <c r="F2291" t="s">
        <v>69</v>
      </c>
      <c r="G2291">
        <v>0</v>
      </c>
      <c r="H2291">
        <v>80</v>
      </c>
      <c r="I2291">
        <v>60</v>
      </c>
      <c r="J2291">
        <v>2927.2764241069854</v>
      </c>
    </row>
    <row r="2292" spans="2:10" x14ac:dyDescent="0.35">
      <c r="B2292" t="s">
        <v>69</v>
      </c>
      <c r="C2292" t="s">
        <v>59</v>
      </c>
      <c r="D2292" t="s">
        <v>103</v>
      </c>
      <c r="E2292" t="s">
        <v>84</v>
      </c>
      <c r="F2292" t="s">
        <v>69</v>
      </c>
      <c r="G2292">
        <v>0</v>
      </c>
      <c r="H2292">
        <v>80</v>
      </c>
      <c r="I2292">
        <v>124</v>
      </c>
      <c r="J2292">
        <v>2927.2793731740662</v>
      </c>
    </row>
    <row r="2293" spans="2:10" x14ac:dyDescent="0.35">
      <c r="B2293" t="s">
        <v>69</v>
      </c>
      <c r="C2293" t="s">
        <v>59</v>
      </c>
      <c r="D2293" t="s">
        <v>103</v>
      </c>
      <c r="E2293" t="s">
        <v>84</v>
      </c>
      <c r="F2293" t="s">
        <v>69</v>
      </c>
      <c r="G2293">
        <v>0</v>
      </c>
      <c r="H2293">
        <v>80</v>
      </c>
      <c r="I2293">
        <v>60</v>
      </c>
      <c r="J2293">
        <v>2927.276252575266</v>
      </c>
    </row>
    <row r="2294" spans="2:10" x14ac:dyDescent="0.35">
      <c r="B2294" t="s">
        <v>69</v>
      </c>
      <c r="C2294" t="s">
        <v>59</v>
      </c>
      <c r="D2294" t="s">
        <v>103</v>
      </c>
      <c r="E2294" t="s">
        <v>84</v>
      </c>
      <c r="F2294" t="s">
        <v>69</v>
      </c>
      <c r="G2294">
        <v>0</v>
      </c>
      <c r="H2294">
        <v>80</v>
      </c>
      <c r="I2294">
        <v>60</v>
      </c>
      <c r="J2294">
        <v>2927.276369553198</v>
      </c>
    </row>
    <row r="2295" spans="2:10" x14ac:dyDescent="0.35">
      <c r="B2295" t="s">
        <v>69</v>
      </c>
      <c r="C2295" t="s">
        <v>59</v>
      </c>
      <c r="D2295" t="s">
        <v>103</v>
      </c>
      <c r="E2295" t="s">
        <v>84</v>
      </c>
      <c r="F2295" t="s">
        <v>69</v>
      </c>
      <c r="G2295">
        <v>0</v>
      </c>
      <c r="H2295">
        <v>80</v>
      </c>
      <c r="I2295">
        <v>60</v>
      </c>
      <c r="J2295">
        <v>2927.2764060514723</v>
      </c>
    </row>
    <row r="2296" spans="2:10" x14ac:dyDescent="0.35">
      <c r="B2296" t="s">
        <v>69</v>
      </c>
      <c r="C2296" t="s">
        <v>59</v>
      </c>
      <c r="D2296" t="s">
        <v>103</v>
      </c>
      <c r="E2296" t="s">
        <v>84</v>
      </c>
      <c r="F2296" t="s">
        <v>69</v>
      </c>
      <c r="G2296">
        <v>0</v>
      </c>
      <c r="H2296">
        <v>80</v>
      </c>
      <c r="I2296">
        <v>60</v>
      </c>
      <c r="J2296">
        <v>2927.2766629398825</v>
      </c>
    </row>
    <row r="2297" spans="2:10" x14ac:dyDescent="0.35">
      <c r="B2297" t="s">
        <v>69</v>
      </c>
      <c r="C2297" t="s">
        <v>59</v>
      </c>
      <c r="D2297" t="s">
        <v>103</v>
      </c>
      <c r="E2297" t="s">
        <v>84</v>
      </c>
      <c r="F2297" t="s">
        <v>69</v>
      </c>
      <c r="G2297">
        <v>0</v>
      </c>
      <c r="H2297">
        <v>80</v>
      </c>
      <c r="I2297">
        <v>60</v>
      </c>
      <c r="J2297">
        <v>2927.2770407301027</v>
      </c>
    </row>
    <row r="2298" spans="2:10" x14ac:dyDescent="0.35">
      <c r="B2298" t="s">
        <v>4</v>
      </c>
      <c r="C2298" t="s">
        <v>59</v>
      </c>
      <c r="D2298" t="s">
        <v>103</v>
      </c>
      <c r="E2298" t="s">
        <v>84</v>
      </c>
      <c r="F2298" t="s">
        <v>69</v>
      </c>
      <c r="G2298">
        <v>100</v>
      </c>
      <c r="H2298">
        <v>80</v>
      </c>
      <c r="I2298">
        <v>80</v>
      </c>
      <c r="J2298">
        <v>272.46776537319408</v>
      </c>
    </row>
    <row r="2299" spans="2:10" x14ac:dyDescent="0.35">
      <c r="B2299" t="s">
        <v>4</v>
      </c>
      <c r="C2299" t="s">
        <v>59</v>
      </c>
      <c r="D2299" t="s">
        <v>103</v>
      </c>
      <c r="E2299" t="s">
        <v>84</v>
      </c>
      <c r="F2299" t="s">
        <v>69</v>
      </c>
      <c r="G2299">
        <v>150</v>
      </c>
      <c r="H2299">
        <v>80</v>
      </c>
      <c r="I2299">
        <v>80</v>
      </c>
      <c r="J2299">
        <v>466.55439276231886</v>
      </c>
    </row>
    <row r="2300" spans="2:10" x14ac:dyDescent="0.35">
      <c r="B2300" t="s">
        <v>11</v>
      </c>
      <c r="C2300" t="s">
        <v>59</v>
      </c>
      <c r="D2300" t="s">
        <v>103</v>
      </c>
      <c r="E2300" t="s">
        <v>105</v>
      </c>
      <c r="F2300" t="s">
        <v>69</v>
      </c>
      <c r="G2300" t="e">
        <v>#N/A</v>
      </c>
      <c r="H2300" t="e">
        <v>#N/A</v>
      </c>
      <c r="I2300">
        <v>124</v>
      </c>
      <c r="J2300">
        <v>23113.726689968957</v>
      </c>
    </row>
    <row r="2301" spans="2:10" x14ac:dyDescent="0.35">
      <c r="B2301" t="s">
        <v>3</v>
      </c>
      <c r="C2301" t="s">
        <v>59</v>
      </c>
      <c r="D2301" t="s">
        <v>103</v>
      </c>
      <c r="E2301" t="s">
        <v>84</v>
      </c>
      <c r="F2301" t="s">
        <v>69</v>
      </c>
      <c r="G2301">
        <v>0</v>
      </c>
      <c r="H2301">
        <v>80</v>
      </c>
      <c r="I2301">
        <v>124</v>
      </c>
      <c r="J2301">
        <v>467.79853780968494</v>
      </c>
    </row>
    <row r="2302" spans="2:10" x14ac:dyDescent="0.35">
      <c r="B2302" t="s">
        <v>40</v>
      </c>
      <c r="C2302" t="s">
        <v>59</v>
      </c>
      <c r="D2302" t="s">
        <v>103</v>
      </c>
      <c r="E2302" t="s">
        <v>62</v>
      </c>
      <c r="F2302" t="s">
        <v>69</v>
      </c>
      <c r="G2302" t="e">
        <v>#N/A</v>
      </c>
      <c r="H2302">
        <v>20</v>
      </c>
      <c r="I2302">
        <v>124</v>
      </c>
      <c r="J2302">
        <v>8363.1430083954838</v>
      </c>
    </row>
    <row r="2303" spans="2:10" x14ac:dyDescent="0.35">
      <c r="B2303" t="s">
        <v>104</v>
      </c>
      <c r="C2303" t="s">
        <v>59</v>
      </c>
      <c r="D2303" t="s">
        <v>103</v>
      </c>
      <c r="E2303" t="s">
        <v>105</v>
      </c>
      <c r="F2303" t="s">
        <v>69</v>
      </c>
      <c r="G2303" t="e">
        <v>#N/A</v>
      </c>
      <c r="H2303" t="e">
        <v>#N/A</v>
      </c>
      <c r="I2303">
        <v>124</v>
      </c>
      <c r="J2303">
        <v>23113.726689968957</v>
      </c>
    </row>
    <row r="2304" spans="2:10" x14ac:dyDescent="0.35">
      <c r="B2304" t="s">
        <v>4</v>
      </c>
      <c r="C2304" t="s">
        <v>59</v>
      </c>
      <c r="D2304" t="s">
        <v>103</v>
      </c>
      <c r="E2304" t="s">
        <v>84</v>
      </c>
      <c r="F2304" t="s">
        <v>69</v>
      </c>
      <c r="G2304">
        <v>150</v>
      </c>
      <c r="H2304">
        <v>80</v>
      </c>
      <c r="I2304">
        <v>80</v>
      </c>
      <c r="J2304">
        <v>466.5543927623188</v>
      </c>
    </row>
    <row r="2305" spans="2:10" x14ac:dyDescent="0.35">
      <c r="B2305" t="s">
        <v>4</v>
      </c>
      <c r="C2305" t="s">
        <v>59</v>
      </c>
      <c r="D2305" t="s">
        <v>103</v>
      </c>
      <c r="E2305" t="s">
        <v>84</v>
      </c>
      <c r="F2305" t="s">
        <v>69</v>
      </c>
      <c r="G2305">
        <v>110</v>
      </c>
      <c r="H2305">
        <v>80</v>
      </c>
      <c r="I2305">
        <v>80</v>
      </c>
      <c r="J2305">
        <v>451.62465219392459</v>
      </c>
    </row>
    <row r="2306" spans="2:10" x14ac:dyDescent="0.35">
      <c r="B2306" t="s">
        <v>4</v>
      </c>
      <c r="C2306" t="s">
        <v>59</v>
      </c>
      <c r="D2306" t="s">
        <v>103</v>
      </c>
      <c r="E2306" t="s">
        <v>84</v>
      </c>
      <c r="F2306" t="s">
        <v>69</v>
      </c>
      <c r="G2306">
        <v>110</v>
      </c>
      <c r="H2306">
        <v>80</v>
      </c>
      <c r="I2306">
        <v>80</v>
      </c>
      <c r="J2306">
        <v>451.62465219392465</v>
      </c>
    </row>
    <row r="2307" spans="2:10" x14ac:dyDescent="0.35">
      <c r="B2307" t="s">
        <v>4</v>
      </c>
      <c r="C2307" t="s">
        <v>59</v>
      </c>
      <c r="D2307" t="s">
        <v>103</v>
      </c>
      <c r="E2307" t="s">
        <v>84</v>
      </c>
      <c r="F2307" t="s">
        <v>69</v>
      </c>
      <c r="G2307">
        <v>110</v>
      </c>
      <c r="H2307">
        <v>80</v>
      </c>
      <c r="I2307">
        <v>80</v>
      </c>
      <c r="J2307">
        <v>451.62465219392453</v>
      </c>
    </row>
    <row r="2308" spans="2:10" x14ac:dyDescent="0.35">
      <c r="B2308" t="s">
        <v>4</v>
      </c>
      <c r="C2308" t="s">
        <v>59</v>
      </c>
      <c r="D2308" t="s">
        <v>103</v>
      </c>
      <c r="E2308" t="s">
        <v>84</v>
      </c>
      <c r="F2308" t="s">
        <v>69</v>
      </c>
      <c r="G2308">
        <v>150</v>
      </c>
      <c r="H2308">
        <v>80</v>
      </c>
      <c r="I2308">
        <v>80</v>
      </c>
      <c r="J2308">
        <v>466.55439276231868</v>
      </c>
    </row>
    <row r="2309" spans="2:10" x14ac:dyDescent="0.35">
      <c r="B2309" t="s">
        <v>3</v>
      </c>
      <c r="C2309" t="s">
        <v>59</v>
      </c>
      <c r="D2309" t="s">
        <v>103</v>
      </c>
      <c r="E2309" t="s">
        <v>84</v>
      </c>
      <c r="F2309" t="s">
        <v>69</v>
      </c>
      <c r="G2309">
        <v>125</v>
      </c>
      <c r="H2309">
        <v>80</v>
      </c>
      <c r="I2309">
        <v>80</v>
      </c>
      <c r="J2309">
        <v>451.62465219392459</v>
      </c>
    </row>
    <row r="2310" spans="2:10" x14ac:dyDescent="0.35">
      <c r="B2310" t="s">
        <v>3</v>
      </c>
      <c r="C2310" t="s">
        <v>59</v>
      </c>
      <c r="D2310" t="s">
        <v>103</v>
      </c>
      <c r="E2310" t="s">
        <v>84</v>
      </c>
      <c r="F2310" t="s">
        <v>69</v>
      </c>
      <c r="G2310">
        <v>382.3</v>
      </c>
      <c r="H2310">
        <v>80</v>
      </c>
      <c r="I2310">
        <v>80</v>
      </c>
      <c r="J2310">
        <v>1025.1755190297354</v>
      </c>
    </row>
    <row r="2311" spans="2:10" x14ac:dyDescent="0.35">
      <c r="B2311" t="s">
        <v>4</v>
      </c>
      <c r="C2311" t="s">
        <v>59</v>
      </c>
      <c r="D2311" t="s">
        <v>103</v>
      </c>
      <c r="E2311" t="s">
        <v>84</v>
      </c>
      <c r="F2311" t="s">
        <v>69</v>
      </c>
      <c r="G2311">
        <v>150</v>
      </c>
      <c r="H2311">
        <v>80</v>
      </c>
      <c r="I2311">
        <v>80</v>
      </c>
      <c r="J2311">
        <v>466.55439276231874</v>
      </c>
    </row>
    <row r="2312" spans="2:10" x14ac:dyDescent="0.35">
      <c r="B2312" t="s">
        <v>3</v>
      </c>
      <c r="C2312" t="s">
        <v>59</v>
      </c>
      <c r="D2312" t="s">
        <v>103</v>
      </c>
      <c r="E2312" t="s">
        <v>84</v>
      </c>
      <c r="F2312" t="s">
        <v>69</v>
      </c>
      <c r="G2312">
        <v>60</v>
      </c>
      <c r="H2312">
        <v>80</v>
      </c>
      <c r="I2312">
        <v>80</v>
      </c>
      <c r="J2312">
        <v>258.78216985216613</v>
      </c>
    </row>
    <row r="2313" spans="2:10" x14ac:dyDescent="0.35">
      <c r="B2313" t="s">
        <v>3</v>
      </c>
      <c r="C2313" t="s">
        <v>59</v>
      </c>
      <c r="D2313" t="s">
        <v>103</v>
      </c>
      <c r="E2313" t="s">
        <v>84</v>
      </c>
      <c r="F2313" t="s">
        <v>69</v>
      </c>
      <c r="G2313">
        <v>407</v>
      </c>
      <c r="H2313">
        <v>80</v>
      </c>
      <c r="I2313">
        <v>80</v>
      </c>
      <c r="J2313">
        <v>1025.1755190297351</v>
      </c>
    </row>
    <row r="2314" spans="2:10" x14ac:dyDescent="0.35">
      <c r="B2314" t="s">
        <v>3</v>
      </c>
      <c r="C2314" t="s">
        <v>59</v>
      </c>
      <c r="D2314" t="s">
        <v>103</v>
      </c>
      <c r="E2314" t="s">
        <v>84</v>
      </c>
      <c r="F2314" t="s">
        <v>69</v>
      </c>
      <c r="G2314">
        <v>203</v>
      </c>
      <c r="H2314">
        <v>80</v>
      </c>
      <c r="I2314">
        <v>80</v>
      </c>
      <c r="J2314">
        <v>557.37698122005008</v>
      </c>
    </row>
    <row r="2315" spans="2:10" x14ac:dyDescent="0.35">
      <c r="B2315" t="s">
        <v>3</v>
      </c>
      <c r="C2315" t="s">
        <v>59</v>
      </c>
      <c r="D2315" t="s">
        <v>103</v>
      </c>
      <c r="E2315" t="s">
        <v>84</v>
      </c>
      <c r="F2315" t="s">
        <v>69</v>
      </c>
      <c r="G2315">
        <v>40</v>
      </c>
      <c r="H2315">
        <v>80</v>
      </c>
      <c r="I2315">
        <v>80</v>
      </c>
      <c r="J2315">
        <v>213.99294814698348</v>
      </c>
    </row>
    <row r="2316" spans="2:10" x14ac:dyDescent="0.35">
      <c r="B2316" t="s">
        <v>3</v>
      </c>
      <c r="C2316" t="s">
        <v>59</v>
      </c>
      <c r="D2316" t="s">
        <v>103</v>
      </c>
      <c r="E2316" t="s">
        <v>84</v>
      </c>
      <c r="F2316" t="s">
        <v>69</v>
      </c>
      <c r="G2316">
        <v>364</v>
      </c>
      <c r="H2316">
        <v>80</v>
      </c>
      <c r="I2316">
        <v>80</v>
      </c>
      <c r="J2316">
        <v>918.17904495624339</v>
      </c>
    </row>
    <row r="2317" spans="2:10" x14ac:dyDescent="0.35">
      <c r="B2317" t="s">
        <v>3</v>
      </c>
      <c r="C2317" t="s">
        <v>59</v>
      </c>
      <c r="D2317" t="s">
        <v>103</v>
      </c>
      <c r="E2317" t="s">
        <v>84</v>
      </c>
      <c r="F2317" t="s">
        <v>69</v>
      </c>
      <c r="G2317">
        <v>300</v>
      </c>
      <c r="H2317">
        <v>80</v>
      </c>
      <c r="I2317">
        <v>80</v>
      </c>
      <c r="J2317">
        <v>776.34650955649818</v>
      </c>
    </row>
    <row r="2318" spans="2:10" x14ac:dyDescent="0.35">
      <c r="B2318" t="s">
        <v>4</v>
      </c>
      <c r="C2318" t="s">
        <v>59</v>
      </c>
      <c r="D2318" t="s">
        <v>103</v>
      </c>
      <c r="E2318" t="s">
        <v>84</v>
      </c>
      <c r="F2318" t="s">
        <v>69</v>
      </c>
      <c r="G2318">
        <v>160</v>
      </c>
      <c r="H2318">
        <v>80</v>
      </c>
      <c r="I2318">
        <v>80</v>
      </c>
      <c r="J2318">
        <v>557.3769812200502</v>
      </c>
    </row>
    <row r="2319" spans="2:10" x14ac:dyDescent="0.35">
      <c r="B2319" t="s">
        <v>4</v>
      </c>
      <c r="C2319" t="s">
        <v>59</v>
      </c>
      <c r="D2319" t="s">
        <v>103</v>
      </c>
      <c r="E2319" t="s">
        <v>84</v>
      </c>
      <c r="F2319" t="s">
        <v>69</v>
      </c>
      <c r="G2319">
        <v>160</v>
      </c>
      <c r="H2319">
        <v>80</v>
      </c>
      <c r="I2319">
        <v>80</v>
      </c>
      <c r="J2319">
        <v>557.37698122005008</v>
      </c>
    </row>
    <row r="2320" spans="2:10" x14ac:dyDescent="0.35">
      <c r="B2320" t="s">
        <v>4</v>
      </c>
      <c r="C2320" t="s">
        <v>59</v>
      </c>
      <c r="D2320" t="s">
        <v>103</v>
      </c>
      <c r="E2320" t="s">
        <v>84</v>
      </c>
      <c r="F2320" t="s">
        <v>69</v>
      </c>
      <c r="G2320">
        <v>160</v>
      </c>
      <c r="H2320">
        <v>80</v>
      </c>
      <c r="I2320">
        <v>80</v>
      </c>
      <c r="J2320">
        <v>557.37698122005031</v>
      </c>
    </row>
    <row r="2321" spans="2:10" x14ac:dyDescent="0.35">
      <c r="B2321" t="s">
        <v>3</v>
      </c>
      <c r="C2321" t="s">
        <v>59</v>
      </c>
      <c r="D2321" t="s">
        <v>103</v>
      </c>
      <c r="E2321" t="s">
        <v>84</v>
      </c>
      <c r="F2321" t="s">
        <v>69</v>
      </c>
      <c r="G2321">
        <v>675</v>
      </c>
      <c r="H2321">
        <v>80</v>
      </c>
      <c r="I2321">
        <v>80</v>
      </c>
      <c r="J2321">
        <v>1716.9201653653333</v>
      </c>
    </row>
    <row r="2322" spans="2:10" x14ac:dyDescent="0.35">
      <c r="B2322" t="s">
        <v>69</v>
      </c>
      <c r="C2322" t="s">
        <v>59</v>
      </c>
      <c r="D2322" t="s">
        <v>103</v>
      </c>
      <c r="E2322" t="s">
        <v>107</v>
      </c>
      <c r="F2322" t="s">
        <v>69</v>
      </c>
      <c r="G2322" t="e">
        <v>#N/A</v>
      </c>
      <c r="H2322">
        <v>10</v>
      </c>
      <c r="I2322" t="e">
        <v>#N/A</v>
      </c>
      <c r="J2322">
        <v>0</v>
      </c>
    </row>
    <row r="2323" spans="2:10" x14ac:dyDescent="0.35">
      <c r="B2323" t="s">
        <v>69</v>
      </c>
      <c r="C2323" t="s">
        <v>59</v>
      </c>
      <c r="D2323" t="s">
        <v>103</v>
      </c>
      <c r="E2323" t="s">
        <v>108</v>
      </c>
      <c r="F2323" t="s">
        <v>69</v>
      </c>
      <c r="G2323" t="e">
        <v>#N/A</v>
      </c>
      <c r="H2323">
        <v>10</v>
      </c>
      <c r="I2323" t="e">
        <v>#N/A</v>
      </c>
      <c r="J2323">
        <v>0</v>
      </c>
    </row>
    <row r="2324" spans="2:10" x14ac:dyDescent="0.35">
      <c r="B2324" t="s">
        <v>69</v>
      </c>
      <c r="C2324" t="s">
        <v>59</v>
      </c>
      <c r="D2324" t="s">
        <v>103</v>
      </c>
      <c r="E2324" t="s">
        <v>109</v>
      </c>
      <c r="F2324" t="s">
        <v>69</v>
      </c>
      <c r="G2324" t="e">
        <v>#N/A</v>
      </c>
      <c r="H2324">
        <v>10</v>
      </c>
      <c r="I2324" t="e">
        <v>#N/A</v>
      </c>
      <c r="J2324">
        <v>0</v>
      </c>
    </row>
    <row r="2325" spans="2:10" x14ac:dyDescent="0.35">
      <c r="B2325" t="s">
        <v>69</v>
      </c>
      <c r="C2325" t="s">
        <v>59</v>
      </c>
      <c r="D2325" t="s">
        <v>103</v>
      </c>
      <c r="E2325" t="s">
        <v>110</v>
      </c>
      <c r="F2325" t="s">
        <v>69</v>
      </c>
      <c r="G2325" t="e">
        <v>#N/A</v>
      </c>
      <c r="H2325">
        <v>10</v>
      </c>
      <c r="I2325" t="e">
        <v>#N/A</v>
      </c>
      <c r="J2325">
        <v>0</v>
      </c>
    </row>
    <row r="2326" spans="2:10" x14ac:dyDescent="0.35">
      <c r="B2326" t="s">
        <v>69</v>
      </c>
      <c r="C2326" t="s">
        <v>59</v>
      </c>
      <c r="D2326" t="s">
        <v>103</v>
      </c>
      <c r="E2326" t="s">
        <v>111</v>
      </c>
      <c r="F2326" t="s">
        <v>69</v>
      </c>
      <c r="G2326" t="e">
        <v>#N/A</v>
      </c>
      <c r="H2326">
        <v>10</v>
      </c>
      <c r="I2326" t="e">
        <v>#N/A</v>
      </c>
      <c r="J2326">
        <v>0</v>
      </c>
    </row>
    <row r="2327" spans="2:10" x14ac:dyDescent="0.35">
      <c r="B2327" t="s">
        <v>69</v>
      </c>
      <c r="C2327" t="s">
        <v>59</v>
      </c>
      <c r="D2327" t="s">
        <v>103</v>
      </c>
      <c r="E2327" t="s">
        <v>112</v>
      </c>
      <c r="F2327" t="s">
        <v>69</v>
      </c>
      <c r="G2327" t="e">
        <v>#N/A</v>
      </c>
      <c r="H2327">
        <v>10</v>
      </c>
      <c r="I2327" t="e">
        <v>#N/A</v>
      </c>
      <c r="J2327">
        <v>0</v>
      </c>
    </row>
    <row r="2328" spans="2:10" x14ac:dyDescent="0.35">
      <c r="B2328" t="s">
        <v>69</v>
      </c>
      <c r="C2328" t="s">
        <v>59</v>
      </c>
      <c r="D2328" t="s">
        <v>103</v>
      </c>
      <c r="E2328" t="s">
        <v>113</v>
      </c>
      <c r="F2328" t="s">
        <v>69</v>
      </c>
      <c r="G2328" t="e">
        <v>#N/A</v>
      </c>
      <c r="H2328">
        <v>10</v>
      </c>
      <c r="I2328" t="e">
        <v>#N/A</v>
      </c>
      <c r="J2328">
        <v>0</v>
      </c>
    </row>
    <row r="2329" spans="2:10" x14ac:dyDescent="0.35">
      <c r="B2329" t="s">
        <v>69</v>
      </c>
      <c r="C2329" t="s">
        <v>59</v>
      </c>
      <c r="D2329" t="s">
        <v>103</v>
      </c>
      <c r="E2329" t="s">
        <v>69</v>
      </c>
      <c r="F2329" t="s">
        <v>69</v>
      </c>
      <c r="G2329" t="e">
        <v>#N/A</v>
      </c>
      <c r="H2329" t="e">
        <v>#N/A</v>
      </c>
      <c r="I2329" t="e">
        <v>#N/A</v>
      </c>
      <c r="J2329">
        <v>0</v>
      </c>
    </row>
    <row r="2330" spans="2:10" x14ac:dyDescent="0.35">
      <c r="B2330" t="s">
        <v>69</v>
      </c>
      <c r="C2330" t="s">
        <v>59</v>
      </c>
      <c r="D2330" t="s">
        <v>103</v>
      </c>
      <c r="E2330" t="s">
        <v>114</v>
      </c>
      <c r="F2330" t="s">
        <v>69</v>
      </c>
      <c r="G2330" t="e">
        <v>#N/A</v>
      </c>
      <c r="H2330">
        <v>10</v>
      </c>
      <c r="I2330" t="e">
        <v>#N/A</v>
      </c>
      <c r="J2330">
        <v>0</v>
      </c>
    </row>
    <row r="2331" spans="2:10" x14ac:dyDescent="0.35">
      <c r="B2331" t="s">
        <v>4</v>
      </c>
      <c r="C2331" t="s">
        <v>59</v>
      </c>
      <c r="D2331" t="s">
        <v>103</v>
      </c>
      <c r="E2331" t="s">
        <v>84</v>
      </c>
      <c r="F2331" t="s">
        <v>69</v>
      </c>
      <c r="G2331">
        <v>40</v>
      </c>
      <c r="H2331">
        <v>80</v>
      </c>
      <c r="I2331">
        <v>80</v>
      </c>
      <c r="J2331">
        <v>213.99294814698357</v>
      </c>
    </row>
    <row r="2332" spans="2:10" x14ac:dyDescent="0.35">
      <c r="B2332" t="s">
        <v>4</v>
      </c>
      <c r="C2332" t="s">
        <v>59</v>
      </c>
      <c r="D2332" t="s">
        <v>103</v>
      </c>
      <c r="E2332" t="s">
        <v>84</v>
      </c>
      <c r="F2332" t="s">
        <v>69</v>
      </c>
      <c r="G2332">
        <v>40</v>
      </c>
      <c r="H2332">
        <v>80</v>
      </c>
      <c r="I2332">
        <v>80</v>
      </c>
      <c r="J2332">
        <v>213.99294814698348</v>
      </c>
    </row>
    <row r="2333" spans="2:10" x14ac:dyDescent="0.35">
      <c r="B2333" t="s">
        <v>4</v>
      </c>
      <c r="C2333" t="s">
        <v>59</v>
      </c>
      <c r="D2333" t="s">
        <v>103</v>
      </c>
      <c r="E2333" t="s">
        <v>84</v>
      </c>
      <c r="F2333" t="s">
        <v>69</v>
      </c>
      <c r="G2333">
        <v>50</v>
      </c>
      <c r="H2333">
        <v>80</v>
      </c>
      <c r="I2333">
        <v>80</v>
      </c>
      <c r="J2333">
        <v>209.01636795751878</v>
      </c>
    </row>
    <row r="2334" spans="2:10" x14ac:dyDescent="0.35">
      <c r="B2334" t="s">
        <v>4</v>
      </c>
      <c r="C2334" t="s">
        <v>59</v>
      </c>
      <c r="D2334" t="s">
        <v>103</v>
      </c>
      <c r="E2334" t="s">
        <v>84</v>
      </c>
      <c r="F2334" t="s">
        <v>69</v>
      </c>
      <c r="G2334">
        <v>50</v>
      </c>
      <c r="H2334">
        <v>80</v>
      </c>
      <c r="I2334">
        <v>80</v>
      </c>
      <c r="J2334">
        <v>209.01636795751884</v>
      </c>
    </row>
    <row r="2335" spans="2:10" x14ac:dyDescent="0.35">
      <c r="B2335" t="s">
        <v>4</v>
      </c>
      <c r="C2335" t="s">
        <v>59</v>
      </c>
      <c r="D2335" t="s">
        <v>103</v>
      </c>
      <c r="E2335" t="s">
        <v>84</v>
      </c>
      <c r="F2335" t="s">
        <v>69</v>
      </c>
      <c r="G2335">
        <v>40</v>
      </c>
      <c r="H2335">
        <v>80</v>
      </c>
      <c r="I2335">
        <v>80</v>
      </c>
      <c r="J2335">
        <v>213.99294814698354</v>
      </c>
    </row>
    <row r="2336" spans="2:10" x14ac:dyDescent="0.35">
      <c r="B2336" t="s">
        <v>3</v>
      </c>
      <c r="C2336" t="s">
        <v>59</v>
      </c>
      <c r="D2336" t="s">
        <v>103</v>
      </c>
      <c r="E2336" t="s">
        <v>84</v>
      </c>
      <c r="F2336" t="s">
        <v>69</v>
      </c>
      <c r="G2336">
        <v>600</v>
      </c>
      <c r="H2336">
        <v>80</v>
      </c>
      <c r="I2336">
        <v>80</v>
      </c>
      <c r="J2336">
        <v>1555.1813092077296</v>
      </c>
    </row>
    <row r="2337" spans="2:10" x14ac:dyDescent="0.35">
      <c r="B2337" t="s">
        <v>4</v>
      </c>
      <c r="C2337" t="s">
        <v>59</v>
      </c>
      <c r="D2337" t="s">
        <v>103</v>
      </c>
      <c r="E2337" t="s">
        <v>84</v>
      </c>
      <c r="F2337" t="s">
        <v>69</v>
      </c>
      <c r="G2337">
        <v>40</v>
      </c>
      <c r="H2337">
        <v>80</v>
      </c>
      <c r="I2337">
        <v>80</v>
      </c>
      <c r="J2337">
        <v>213.99294814698359</v>
      </c>
    </row>
    <row r="2338" spans="2:10" x14ac:dyDescent="0.35">
      <c r="B2338" t="s">
        <v>3</v>
      </c>
      <c r="C2338" t="s">
        <v>59</v>
      </c>
      <c r="D2338" t="s">
        <v>103</v>
      </c>
      <c r="E2338" t="s">
        <v>84</v>
      </c>
      <c r="F2338" t="s">
        <v>69</v>
      </c>
      <c r="G2338">
        <v>650</v>
      </c>
      <c r="H2338">
        <v>80</v>
      </c>
      <c r="I2338">
        <v>50</v>
      </c>
      <c r="J2338">
        <v>1716.9201653653333</v>
      </c>
    </row>
    <row r="2339" spans="2:10" x14ac:dyDescent="0.35">
      <c r="B2339" t="s">
        <v>3</v>
      </c>
      <c r="C2339" t="s">
        <v>59</v>
      </c>
      <c r="D2339" t="s">
        <v>103</v>
      </c>
      <c r="E2339" t="s">
        <v>84</v>
      </c>
      <c r="F2339" t="s">
        <v>69</v>
      </c>
      <c r="G2339">
        <v>525</v>
      </c>
      <c r="H2339">
        <v>80</v>
      </c>
      <c r="I2339">
        <v>50</v>
      </c>
      <c r="J2339">
        <v>1555.1813092077296</v>
      </c>
    </row>
    <row r="2340" spans="2:10" x14ac:dyDescent="0.35">
      <c r="B2340" t="s">
        <v>3</v>
      </c>
      <c r="C2340" t="s">
        <v>59</v>
      </c>
      <c r="D2340" t="s">
        <v>103</v>
      </c>
      <c r="E2340" t="s">
        <v>84</v>
      </c>
      <c r="F2340" t="s">
        <v>69</v>
      </c>
      <c r="G2340">
        <v>160</v>
      </c>
      <c r="H2340">
        <v>80</v>
      </c>
      <c r="I2340">
        <v>80</v>
      </c>
      <c r="J2340">
        <v>557.37698122005008</v>
      </c>
    </row>
    <row r="2341" spans="2:10" x14ac:dyDescent="0.35">
      <c r="B2341" t="s">
        <v>3</v>
      </c>
      <c r="C2341" t="s">
        <v>59</v>
      </c>
      <c r="D2341" t="s">
        <v>103</v>
      </c>
      <c r="E2341" t="s">
        <v>84</v>
      </c>
      <c r="F2341" t="s">
        <v>69</v>
      </c>
      <c r="G2341">
        <v>355</v>
      </c>
      <c r="H2341">
        <v>80</v>
      </c>
      <c r="I2341">
        <v>80</v>
      </c>
      <c r="J2341">
        <v>918.17904495624339</v>
      </c>
    </row>
    <row r="2342" spans="2:10" x14ac:dyDescent="0.35">
      <c r="B2342" t="s">
        <v>3</v>
      </c>
      <c r="C2342" t="s">
        <v>59</v>
      </c>
      <c r="D2342" t="s">
        <v>103</v>
      </c>
      <c r="E2342" t="s">
        <v>84</v>
      </c>
      <c r="F2342" t="s">
        <v>69</v>
      </c>
      <c r="G2342">
        <v>125</v>
      </c>
      <c r="H2342">
        <v>80</v>
      </c>
      <c r="I2342">
        <v>80</v>
      </c>
      <c r="J2342">
        <v>451.62465219392465</v>
      </c>
    </row>
    <row r="2343" spans="2:10" x14ac:dyDescent="0.35">
      <c r="B2343" t="s">
        <v>3</v>
      </c>
      <c r="C2343" t="s">
        <v>59</v>
      </c>
      <c r="D2343" t="s">
        <v>103</v>
      </c>
      <c r="E2343" t="s">
        <v>84</v>
      </c>
      <c r="F2343" t="s">
        <v>69</v>
      </c>
      <c r="G2343">
        <v>355</v>
      </c>
      <c r="H2343">
        <v>80</v>
      </c>
      <c r="I2343">
        <v>80</v>
      </c>
      <c r="J2343">
        <v>918.17904495624327</v>
      </c>
    </row>
    <row r="2344" spans="2:10" x14ac:dyDescent="0.35">
      <c r="B2344" t="s">
        <v>3</v>
      </c>
      <c r="C2344" t="s">
        <v>59</v>
      </c>
      <c r="D2344" t="s">
        <v>103</v>
      </c>
      <c r="E2344" t="s">
        <v>84</v>
      </c>
      <c r="F2344" t="s">
        <v>69</v>
      </c>
      <c r="G2344">
        <v>1800</v>
      </c>
      <c r="H2344">
        <v>80</v>
      </c>
      <c r="I2344">
        <v>80</v>
      </c>
      <c r="J2344">
        <v>7035.6402428557658</v>
      </c>
    </row>
    <row r="2345" spans="2:10" x14ac:dyDescent="0.35">
      <c r="B2345" t="s">
        <v>3</v>
      </c>
      <c r="C2345" t="s">
        <v>59</v>
      </c>
      <c r="D2345" t="s">
        <v>103</v>
      </c>
      <c r="E2345" t="s">
        <v>84</v>
      </c>
      <c r="F2345" t="s">
        <v>69</v>
      </c>
      <c r="G2345">
        <v>25.9</v>
      </c>
      <c r="H2345">
        <v>80</v>
      </c>
      <c r="I2345">
        <v>60</v>
      </c>
      <c r="J2345">
        <v>213.99294814698348</v>
      </c>
    </row>
    <row r="2346" spans="2:10" x14ac:dyDescent="0.35">
      <c r="B2346" t="s">
        <v>3</v>
      </c>
      <c r="C2346" t="s">
        <v>59</v>
      </c>
      <c r="D2346" t="s">
        <v>103</v>
      </c>
      <c r="E2346" t="s">
        <v>84</v>
      </c>
      <c r="F2346" t="s">
        <v>69</v>
      </c>
      <c r="G2346">
        <v>250</v>
      </c>
      <c r="H2346">
        <v>80</v>
      </c>
      <c r="I2346">
        <v>80</v>
      </c>
      <c r="J2346">
        <v>697.96537157242881</v>
      </c>
    </row>
    <row r="2347" spans="2:10" x14ac:dyDescent="0.35">
      <c r="B2347" t="s">
        <v>3</v>
      </c>
      <c r="C2347" t="s">
        <v>59</v>
      </c>
      <c r="D2347" t="s">
        <v>103</v>
      </c>
      <c r="E2347" t="s">
        <v>84</v>
      </c>
      <c r="F2347" t="s">
        <v>69</v>
      </c>
      <c r="G2347">
        <v>310</v>
      </c>
      <c r="H2347">
        <v>80</v>
      </c>
      <c r="I2347" t="e">
        <v>#N/A</v>
      </c>
      <c r="J2347">
        <v>0</v>
      </c>
    </row>
    <row r="2348" spans="2:10" x14ac:dyDescent="0.35">
      <c r="B2348" t="s">
        <v>3</v>
      </c>
      <c r="C2348" t="s">
        <v>59</v>
      </c>
      <c r="D2348" t="s">
        <v>103</v>
      </c>
      <c r="E2348" t="s">
        <v>84</v>
      </c>
      <c r="F2348" t="s">
        <v>69</v>
      </c>
      <c r="G2348">
        <v>150</v>
      </c>
      <c r="H2348">
        <v>80</v>
      </c>
      <c r="I2348">
        <v>50</v>
      </c>
      <c r="J2348">
        <v>466.5543927623188</v>
      </c>
    </row>
    <row r="2349" spans="2:10" x14ac:dyDescent="0.35">
      <c r="B2349" t="s">
        <v>3</v>
      </c>
      <c r="C2349" t="s">
        <v>59</v>
      </c>
      <c r="D2349" t="s">
        <v>103</v>
      </c>
      <c r="E2349" t="s">
        <v>84</v>
      </c>
      <c r="F2349" t="s">
        <v>69</v>
      </c>
      <c r="G2349">
        <v>180</v>
      </c>
      <c r="H2349">
        <v>80</v>
      </c>
      <c r="I2349" t="e">
        <v>#N/A</v>
      </c>
      <c r="J2349">
        <v>0</v>
      </c>
    </row>
    <row r="2350" spans="2:10" x14ac:dyDescent="0.35">
      <c r="B2350" t="s">
        <v>4</v>
      </c>
      <c r="C2350" t="s">
        <v>59</v>
      </c>
      <c r="D2350" t="s">
        <v>103</v>
      </c>
      <c r="E2350" t="s">
        <v>84</v>
      </c>
      <c r="F2350" t="s">
        <v>69</v>
      </c>
      <c r="G2350">
        <v>100</v>
      </c>
      <c r="H2350">
        <v>80</v>
      </c>
      <c r="I2350">
        <v>70</v>
      </c>
      <c r="J2350">
        <v>272.46776537319414</v>
      </c>
    </row>
    <row r="2351" spans="2:10" x14ac:dyDescent="0.35">
      <c r="B2351" t="s">
        <v>4</v>
      </c>
      <c r="C2351" t="s">
        <v>59</v>
      </c>
      <c r="D2351" t="s">
        <v>103</v>
      </c>
      <c r="E2351" t="s">
        <v>84</v>
      </c>
      <c r="F2351" t="s">
        <v>69</v>
      </c>
      <c r="G2351">
        <v>100</v>
      </c>
      <c r="H2351">
        <v>80</v>
      </c>
      <c r="I2351">
        <v>70</v>
      </c>
      <c r="J2351">
        <v>272.4677653731942</v>
      </c>
    </row>
    <row r="2352" spans="2:10" x14ac:dyDescent="0.35">
      <c r="B2352" t="s">
        <v>3</v>
      </c>
      <c r="C2352" t="s">
        <v>59</v>
      </c>
      <c r="D2352" t="s">
        <v>103</v>
      </c>
      <c r="E2352" t="s">
        <v>84</v>
      </c>
      <c r="F2352" t="s">
        <v>69</v>
      </c>
      <c r="G2352">
        <v>140</v>
      </c>
      <c r="H2352">
        <v>80</v>
      </c>
      <c r="I2352" t="e">
        <v>#N/A</v>
      </c>
      <c r="J2352">
        <v>0</v>
      </c>
    </row>
    <row r="2353" spans="2:10" x14ac:dyDescent="0.35">
      <c r="B2353" t="s">
        <v>3</v>
      </c>
      <c r="C2353" t="s">
        <v>59</v>
      </c>
      <c r="D2353" t="s">
        <v>103</v>
      </c>
      <c r="E2353" t="s">
        <v>84</v>
      </c>
      <c r="F2353" t="s">
        <v>69</v>
      </c>
      <c r="G2353">
        <v>355</v>
      </c>
      <c r="H2353">
        <v>80</v>
      </c>
      <c r="I2353" t="e">
        <v>#N/A</v>
      </c>
      <c r="J2353">
        <v>0</v>
      </c>
    </row>
    <row r="2354" spans="2:10" x14ac:dyDescent="0.35">
      <c r="B2354" t="s">
        <v>3</v>
      </c>
      <c r="C2354" t="s">
        <v>59</v>
      </c>
      <c r="D2354" t="s">
        <v>103</v>
      </c>
      <c r="E2354" t="s">
        <v>84</v>
      </c>
      <c r="F2354" t="s">
        <v>69</v>
      </c>
      <c r="G2354">
        <v>125</v>
      </c>
      <c r="H2354">
        <v>80</v>
      </c>
      <c r="I2354" t="e">
        <v>#N/A</v>
      </c>
      <c r="J2354">
        <v>0</v>
      </c>
    </row>
    <row r="2355" spans="2:10" x14ac:dyDescent="0.35">
      <c r="B2355" t="s">
        <v>3</v>
      </c>
      <c r="C2355" t="s">
        <v>59</v>
      </c>
      <c r="D2355" t="s">
        <v>103</v>
      </c>
      <c r="E2355" t="s">
        <v>84</v>
      </c>
      <c r="F2355" t="s">
        <v>69</v>
      </c>
      <c r="G2355">
        <v>160</v>
      </c>
      <c r="H2355">
        <v>80</v>
      </c>
      <c r="I2355" t="e">
        <v>#N/A</v>
      </c>
      <c r="J2355">
        <v>0</v>
      </c>
    </row>
    <row r="2356" spans="2:10" x14ac:dyDescent="0.35">
      <c r="B2356" t="s">
        <v>104</v>
      </c>
      <c r="C2356" t="s">
        <v>59</v>
      </c>
      <c r="D2356" t="s">
        <v>103</v>
      </c>
      <c r="E2356" t="s">
        <v>105</v>
      </c>
      <c r="G2356" t="e">
        <v>#N/A</v>
      </c>
      <c r="H2356" t="e">
        <v>#N/A</v>
      </c>
      <c r="I2356" t="e">
        <v>#N/A</v>
      </c>
      <c r="J2356">
        <v>0</v>
      </c>
    </row>
    <row r="2357" spans="2:10" x14ac:dyDescent="0.35">
      <c r="B2357" t="s">
        <v>31</v>
      </c>
      <c r="C2357" t="s">
        <v>59</v>
      </c>
      <c r="D2357" t="s">
        <v>103</v>
      </c>
      <c r="E2357" t="s">
        <v>63</v>
      </c>
      <c r="G2357" t="e">
        <v>#N/A</v>
      </c>
      <c r="H2357">
        <v>80</v>
      </c>
      <c r="I2357" t="e">
        <v>#N/A</v>
      </c>
      <c r="J2357">
        <v>0</v>
      </c>
    </row>
    <row r="2358" spans="2:10" x14ac:dyDescent="0.35">
      <c r="B2358" t="s">
        <v>3</v>
      </c>
      <c r="C2358" t="s">
        <v>59</v>
      </c>
      <c r="D2358" t="s">
        <v>103</v>
      </c>
      <c r="E2358" t="s">
        <v>84</v>
      </c>
      <c r="G2358">
        <v>150</v>
      </c>
      <c r="H2358">
        <v>80</v>
      </c>
      <c r="I2358" t="e">
        <v>#N/A</v>
      </c>
      <c r="J2358">
        <v>0</v>
      </c>
    </row>
    <row r="2359" spans="2:10" x14ac:dyDescent="0.35">
      <c r="B2359" t="s">
        <v>3</v>
      </c>
      <c r="C2359" t="s">
        <v>59</v>
      </c>
      <c r="D2359" t="s">
        <v>103</v>
      </c>
      <c r="E2359" t="s">
        <v>84</v>
      </c>
      <c r="G2359">
        <v>318.5</v>
      </c>
      <c r="H2359" t="e">
        <v>#N/A</v>
      </c>
      <c r="I2359" t="e">
        <v>#N/A</v>
      </c>
      <c r="J2359">
        <v>0</v>
      </c>
    </row>
    <row r="2360" spans="2:10" x14ac:dyDescent="0.35">
      <c r="B2360" t="s">
        <v>3</v>
      </c>
      <c r="C2360" t="s">
        <v>59</v>
      </c>
      <c r="D2360" t="s">
        <v>103</v>
      </c>
      <c r="E2360" t="s">
        <v>84</v>
      </c>
      <c r="G2360">
        <v>335</v>
      </c>
      <c r="H2360" t="e">
        <v>#N/A</v>
      </c>
      <c r="I2360" t="e">
        <v>#N/A</v>
      </c>
      <c r="J2360">
        <v>0</v>
      </c>
    </row>
    <row r="2361" spans="2:10" x14ac:dyDescent="0.35">
      <c r="B2361" t="s">
        <v>4</v>
      </c>
      <c r="C2361" t="s">
        <v>59</v>
      </c>
      <c r="D2361" t="s">
        <v>103</v>
      </c>
      <c r="E2361" t="s">
        <v>84</v>
      </c>
      <c r="G2361">
        <v>100</v>
      </c>
      <c r="H2361">
        <v>80</v>
      </c>
      <c r="I2361" t="e">
        <v>#N/A</v>
      </c>
      <c r="J2361">
        <v>0</v>
      </c>
    </row>
    <row r="2362" spans="2:10" x14ac:dyDescent="0.35">
      <c r="B2362" t="s">
        <v>40</v>
      </c>
      <c r="C2362" t="s">
        <v>59</v>
      </c>
      <c r="D2362" t="s">
        <v>103</v>
      </c>
      <c r="E2362" t="s">
        <v>62</v>
      </c>
      <c r="G2362" t="e">
        <v>#N/A</v>
      </c>
      <c r="H2362">
        <v>20</v>
      </c>
      <c r="I2362" t="e">
        <v>#N/A</v>
      </c>
      <c r="J2362">
        <v>0</v>
      </c>
    </row>
    <row r="2363" spans="2:10" x14ac:dyDescent="0.35">
      <c r="B2363" t="s">
        <v>69</v>
      </c>
      <c r="C2363" t="s">
        <v>59</v>
      </c>
      <c r="D2363" t="s">
        <v>103</v>
      </c>
      <c r="E2363" t="s">
        <v>69</v>
      </c>
      <c r="G2363" t="e">
        <v>#N/A</v>
      </c>
      <c r="H2363" t="e">
        <v>#N/A</v>
      </c>
      <c r="I2363" t="e">
        <v>#N/A</v>
      </c>
      <c r="J2363">
        <v>0</v>
      </c>
    </row>
    <row r="2364" spans="2:10" x14ac:dyDescent="0.35">
      <c r="B2364" t="s">
        <v>104</v>
      </c>
      <c r="C2364" t="s">
        <v>59</v>
      </c>
      <c r="D2364" t="s">
        <v>103</v>
      </c>
      <c r="E2364" t="s">
        <v>105</v>
      </c>
      <c r="F2364" t="s">
        <v>69</v>
      </c>
      <c r="H2364" t="e">
        <v>#N/A</v>
      </c>
      <c r="I2364" t="e">
        <v>#N/A</v>
      </c>
      <c r="J2364">
        <v>0</v>
      </c>
    </row>
    <row r="2365" spans="2:10" x14ac:dyDescent="0.35">
      <c r="B2365" t="s">
        <v>31</v>
      </c>
      <c r="C2365" t="s">
        <v>59</v>
      </c>
      <c r="D2365" t="s">
        <v>103</v>
      </c>
      <c r="E2365" t="s">
        <v>63</v>
      </c>
      <c r="F2365" t="s">
        <v>69</v>
      </c>
      <c r="H2365">
        <v>80</v>
      </c>
      <c r="I2365" t="e">
        <v>#N/A</v>
      </c>
      <c r="J2365">
        <v>0</v>
      </c>
    </row>
    <row r="2366" spans="2:10" x14ac:dyDescent="0.35">
      <c r="B2366" t="s">
        <v>3</v>
      </c>
      <c r="C2366" t="s">
        <v>59</v>
      </c>
      <c r="D2366" t="s">
        <v>103</v>
      </c>
      <c r="E2366" t="s">
        <v>84</v>
      </c>
      <c r="F2366" t="s">
        <v>69</v>
      </c>
      <c r="H2366" t="e">
        <v>#N/A</v>
      </c>
      <c r="I2366" t="e">
        <v>#N/A</v>
      </c>
      <c r="J2366">
        <v>0</v>
      </c>
    </row>
    <row r="2367" spans="2:10" x14ac:dyDescent="0.35">
      <c r="B2367" t="s">
        <v>4</v>
      </c>
      <c r="C2367" t="s">
        <v>59</v>
      </c>
      <c r="D2367" t="s">
        <v>103</v>
      </c>
      <c r="E2367" t="s">
        <v>84</v>
      </c>
      <c r="F2367" t="s">
        <v>69</v>
      </c>
      <c r="H2367" t="e">
        <v>#N/A</v>
      </c>
      <c r="I2367" t="e">
        <v>#N/A</v>
      </c>
      <c r="J2367">
        <v>0</v>
      </c>
    </row>
    <row r="2368" spans="2:10" x14ac:dyDescent="0.35">
      <c r="B2368" t="s">
        <v>40</v>
      </c>
      <c r="C2368" t="s">
        <v>59</v>
      </c>
      <c r="D2368" t="s">
        <v>103</v>
      </c>
      <c r="E2368" t="s">
        <v>62</v>
      </c>
      <c r="F2368" t="s">
        <v>69</v>
      </c>
      <c r="H2368">
        <v>20</v>
      </c>
      <c r="I2368" t="e">
        <v>#N/A</v>
      </c>
      <c r="J2368">
        <v>0</v>
      </c>
    </row>
  </sheetData>
  <autoFilter ref="B1:J2368" xr:uid="{F76D681B-6E44-44FB-BF81-765D2AF7406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D4091-AD25-429F-8391-4CE151A8D891}">
  <dimension ref="A1:I688"/>
  <sheetViews>
    <sheetView workbookViewId="0">
      <selection sqref="A1:XFD1"/>
    </sheetView>
  </sheetViews>
  <sheetFormatPr defaultRowHeight="14.5" x14ac:dyDescent="0.35"/>
  <cols>
    <col min="1" max="1" width="14" bestFit="1" customWidth="1"/>
    <col min="2" max="2" width="19" bestFit="1" customWidth="1"/>
    <col min="3" max="3" width="20.26953125" bestFit="1" customWidth="1"/>
    <col min="4" max="4" width="23.81640625" bestFit="1" customWidth="1"/>
    <col min="5" max="5" width="41.453125" bestFit="1" customWidth="1"/>
    <col min="6" max="6" width="24.54296875" bestFit="1" customWidth="1"/>
    <col min="7" max="7" width="14.6328125" bestFit="1" customWidth="1"/>
    <col min="8" max="8" width="11" bestFit="1" customWidth="1"/>
    <col min="9" max="9" width="13.6328125" bestFit="1" customWidth="1"/>
  </cols>
  <sheetData>
    <row r="1" spans="1:9" x14ac:dyDescent="0.35">
      <c r="A1" t="s">
        <v>1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115</v>
      </c>
      <c r="H1" t="s">
        <v>78</v>
      </c>
      <c r="I1" t="s">
        <v>77</v>
      </c>
    </row>
    <row r="2" spans="1:9" x14ac:dyDescent="0.35">
      <c r="A2" t="str">
        <f>B2&amp;G2</f>
        <v>0</v>
      </c>
      <c r="B2" t="s">
        <v>69</v>
      </c>
      <c r="C2" t="s">
        <v>59</v>
      </c>
      <c r="D2" t="s">
        <v>60</v>
      </c>
      <c r="E2" t="s">
        <v>68</v>
      </c>
      <c r="F2" t="s">
        <v>69</v>
      </c>
      <c r="G2">
        <v>0</v>
      </c>
      <c r="H2">
        <v>80</v>
      </c>
      <c r="I2">
        <v>457.85</v>
      </c>
    </row>
    <row r="3" spans="1:9" x14ac:dyDescent="0.35">
      <c r="A3" t="str">
        <f t="shared" ref="A3:A66" si="0">B3&amp;G3</f>
        <v>0</v>
      </c>
      <c r="B3" t="s">
        <v>69</v>
      </c>
      <c r="C3" t="s">
        <v>59</v>
      </c>
      <c r="D3" t="s">
        <v>80</v>
      </c>
      <c r="E3" t="s">
        <v>84</v>
      </c>
      <c r="F3" t="s">
        <v>69</v>
      </c>
      <c r="G3">
        <v>0</v>
      </c>
      <c r="H3">
        <v>80</v>
      </c>
      <c r="I3">
        <v>1578.39</v>
      </c>
    </row>
    <row r="4" spans="1:9" x14ac:dyDescent="0.35">
      <c r="A4" t="str">
        <f t="shared" si="0"/>
        <v>0</v>
      </c>
      <c r="B4" t="s">
        <v>69</v>
      </c>
      <c r="C4" t="s">
        <v>59</v>
      </c>
      <c r="D4" t="s">
        <v>103</v>
      </c>
      <c r="E4" t="s">
        <v>84</v>
      </c>
      <c r="F4" t="s">
        <v>69</v>
      </c>
      <c r="G4">
        <v>0</v>
      </c>
      <c r="H4">
        <v>80</v>
      </c>
      <c r="I4">
        <v>2927.28</v>
      </c>
    </row>
    <row r="5" spans="1:9" x14ac:dyDescent="0.35">
      <c r="A5" t="e">
        <f t="shared" si="0"/>
        <v>#N/A</v>
      </c>
      <c r="B5" t="s">
        <v>69</v>
      </c>
      <c r="C5" t="s">
        <v>59</v>
      </c>
      <c r="D5" t="s">
        <v>80</v>
      </c>
      <c r="E5" t="s">
        <v>62</v>
      </c>
      <c r="F5" t="s">
        <v>69</v>
      </c>
      <c r="G5" t="e">
        <v>#N/A</v>
      </c>
      <c r="H5">
        <v>30</v>
      </c>
      <c r="I5">
        <v>860.95</v>
      </c>
    </row>
    <row r="6" spans="1:9" x14ac:dyDescent="0.35">
      <c r="A6" t="e">
        <f t="shared" si="0"/>
        <v>#N/A</v>
      </c>
      <c r="B6" t="s">
        <v>69</v>
      </c>
      <c r="C6" t="s">
        <v>59</v>
      </c>
      <c r="D6" t="s">
        <v>80</v>
      </c>
      <c r="E6" t="s">
        <v>76</v>
      </c>
      <c r="F6" t="s">
        <v>69</v>
      </c>
      <c r="G6" t="e">
        <v>#N/A</v>
      </c>
      <c r="H6">
        <v>20</v>
      </c>
      <c r="I6">
        <v>777.59</v>
      </c>
    </row>
    <row r="7" spans="1:9" x14ac:dyDescent="0.35">
      <c r="A7" t="str">
        <f t="shared" si="0"/>
        <v>swCulvert0</v>
      </c>
      <c r="B7" t="s">
        <v>12</v>
      </c>
      <c r="C7" t="s">
        <v>59</v>
      </c>
      <c r="D7" t="s">
        <v>60</v>
      </c>
      <c r="E7" t="s">
        <v>68</v>
      </c>
      <c r="F7" t="s">
        <v>70</v>
      </c>
      <c r="G7">
        <v>0</v>
      </c>
      <c r="H7">
        <v>80</v>
      </c>
      <c r="I7">
        <v>457.85</v>
      </c>
    </row>
    <row r="8" spans="1:9" x14ac:dyDescent="0.35">
      <c r="A8" t="str">
        <f t="shared" si="0"/>
        <v>swCulvert100</v>
      </c>
      <c r="B8" t="s">
        <v>12</v>
      </c>
      <c r="C8" t="s">
        <v>59</v>
      </c>
      <c r="D8" t="s">
        <v>60</v>
      </c>
      <c r="E8" t="s">
        <v>68</v>
      </c>
      <c r="F8" t="s">
        <v>70</v>
      </c>
      <c r="G8">
        <v>100</v>
      </c>
      <c r="H8">
        <v>80</v>
      </c>
      <c r="I8">
        <v>330.94</v>
      </c>
    </row>
    <row r="9" spans="1:9" x14ac:dyDescent="0.35">
      <c r="A9" t="str">
        <f t="shared" si="0"/>
        <v>swCulvert150</v>
      </c>
      <c r="B9" t="s">
        <v>12</v>
      </c>
      <c r="C9" t="s">
        <v>59</v>
      </c>
      <c r="D9" t="s">
        <v>60</v>
      </c>
      <c r="E9" t="s">
        <v>68</v>
      </c>
      <c r="F9" t="s">
        <v>70</v>
      </c>
      <c r="G9">
        <v>150</v>
      </c>
      <c r="H9">
        <v>80</v>
      </c>
      <c r="I9">
        <v>457.85</v>
      </c>
    </row>
    <row r="10" spans="1:9" x14ac:dyDescent="0.35">
      <c r="A10" t="str">
        <f t="shared" si="0"/>
        <v>swCulvert185</v>
      </c>
      <c r="B10" t="s">
        <v>12</v>
      </c>
      <c r="C10" t="s">
        <v>59</v>
      </c>
      <c r="D10" t="s">
        <v>60</v>
      </c>
      <c r="E10" t="s">
        <v>68</v>
      </c>
      <c r="F10" t="s">
        <v>70</v>
      </c>
      <c r="G10">
        <v>185</v>
      </c>
      <c r="H10">
        <v>80</v>
      </c>
      <c r="I10">
        <v>485.22</v>
      </c>
    </row>
    <row r="11" spans="1:9" x14ac:dyDescent="0.35">
      <c r="A11" t="str">
        <f t="shared" si="0"/>
        <v>swCulvert200</v>
      </c>
      <c r="B11" t="s">
        <v>12</v>
      </c>
      <c r="C11" t="s">
        <v>59</v>
      </c>
      <c r="D11" t="s">
        <v>60</v>
      </c>
      <c r="E11" t="s">
        <v>68</v>
      </c>
      <c r="F11" t="s">
        <v>70</v>
      </c>
      <c r="G11">
        <v>200</v>
      </c>
      <c r="H11">
        <v>80</v>
      </c>
      <c r="I11">
        <v>485.22</v>
      </c>
    </row>
    <row r="12" spans="1:9" x14ac:dyDescent="0.35">
      <c r="A12" t="str">
        <f t="shared" si="0"/>
        <v>swCulvert225</v>
      </c>
      <c r="B12" t="s">
        <v>12</v>
      </c>
      <c r="C12" t="s">
        <v>59</v>
      </c>
      <c r="D12" t="s">
        <v>60</v>
      </c>
      <c r="E12" t="s">
        <v>68</v>
      </c>
      <c r="F12" t="s">
        <v>70</v>
      </c>
      <c r="G12">
        <v>225</v>
      </c>
      <c r="H12">
        <v>80</v>
      </c>
      <c r="I12">
        <v>613.36</v>
      </c>
    </row>
    <row r="13" spans="1:9" x14ac:dyDescent="0.35">
      <c r="A13" t="str">
        <f t="shared" si="0"/>
        <v>swCulvert250</v>
      </c>
      <c r="B13" t="s">
        <v>12</v>
      </c>
      <c r="C13" t="s">
        <v>59</v>
      </c>
      <c r="D13" t="s">
        <v>60</v>
      </c>
      <c r="E13" t="s">
        <v>68</v>
      </c>
      <c r="F13" t="s">
        <v>70</v>
      </c>
      <c r="G13">
        <v>250</v>
      </c>
      <c r="H13">
        <v>80</v>
      </c>
      <c r="I13">
        <v>617.1</v>
      </c>
    </row>
    <row r="14" spans="1:9" x14ac:dyDescent="0.35">
      <c r="A14" t="str">
        <f t="shared" si="0"/>
        <v>swCulvert270</v>
      </c>
      <c r="B14" t="s">
        <v>12</v>
      </c>
      <c r="C14" t="s">
        <v>59</v>
      </c>
      <c r="D14" t="s">
        <v>60</v>
      </c>
      <c r="E14" t="s">
        <v>68</v>
      </c>
      <c r="F14" t="s">
        <v>70</v>
      </c>
      <c r="G14">
        <v>270</v>
      </c>
      <c r="H14">
        <v>80</v>
      </c>
      <c r="I14">
        <v>717.87</v>
      </c>
    </row>
    <row r="15" spans="1:9" x14ac:dyDescent="0.35">
      <c r="A15" t="str">
        <f t="shared" si="0"/>
        <v>swCulvert275</v>
      </c>
      <c r="B15" t="s">
        <v>12</v>
      </c>
      <c r="C15" t="s">
        <v>59</v>
      </c>
      <c r="D15" t="s">
        <v>60</v>
      </c>
      <c r="E15" t="s">
        <v>68</v>
      </c>
      <c r="F15" t="s">
        <v>70</v>
      </c>
      <c r="G15">
        <v>275</v>
      </c>
      <c r="H15">
        <v>80</v>
      </c>
      <c r="I15">
        <v>717.87</v>
      </c>
    </row>
    <row r="16" spans="1:9" x14ac:dyDescent="0.35">
      <c r="A16" t="str">
        <f t="shared" si="0"/>
        <v>swCulvert300</v>
      </c>
      <c r="B16" t="s">
        <v>12</v>
      </c>
      <c r="C16" t="s">
        <v>59</v>
      </c>
      <c r="D16" t="s">
        <v>60</v>
      </c>
      <c r="E16" t="s">
        <v>68</v>
      </c>
      <c r="F16" t="s">
        <v>70</v>
      </c>
      <c r="G16">
        <v>300</v>
      </c>
      <c r="H16">
        <v>80</v>
      </c>
      <c r="I16">
        <v>714.14</v>
      </c>
    </row>
    <row r="17" spans="1:9" x14ac:dyDescent="0.35">
      <c r="A17" t="str">
        <f t="shared" si="0"/>
        <v>swCulvert350</v>
      </c>
      <c r="B17" t="s">
        <v>12</v>
      </c>
      <c r="C17" t="s">
        <v>59</v>
      </c>
      <c r="D17" t="s">
        <v>60</v>
      </c>
      <c r="E17" t="s">
        <v>68</v>
      </c>
      <c r="F17" t="s">
        <v>70</v>
      </c>
      <c r="G17">
        <v>350</v>
      </c>
      <c r="H17">
        <v>80</v>
      </c>
      <c r="I17">
        <v>801.23</v>
      </c>
    </row>
    <row r="18" spans="1:9" x14ac:dyDescent="0.35">
      <c r="A18" t="str">
        <f t="shared" si="0"/>
        <v>swCulvert375</v>
      </c>
      <c r="B18" t="s">
        <v>12</v>
      </c>
      <c r="C18" t="s">
        <v>59</v>
      </c>
      <c r="D18" t="s">
        <v>60</v>
      </c>
      <c r="E18" t="s">
        <v>68</v>
      </c>
      <c r="F18" t="s">
        <v>70</v>
      </c>
      <c r="G18">
        <v>375</v>
      </c>
      <c r="H18">
        <v>80</v>
      </c>
      <c r="I18">
        <v>801.23</v>
      </c>
    </row>
    <row r="19" spans="1:9" x14ac:dyDescent="0.35">
      <c r="A19" t="str">
        <f t="shared" si="0"/>
        <v>swCulvert380</v>
      </c>
      <c r="B19" t="s">
        <v>12</v>
      </c>
      <c r="C19" t="s">
        <v>59</v>
      </c>
      <c r="D19" t="s">
        <v>60</v>
      </c>
      <c r="E19" t="s">
        <v>68</v>
      </c>
      <c r="F19" t="s">
        <v>70</v>
      </c>
      <c r="G19">
        <v>380</v>
      </c>
      <c r="H19">
        <v>80</v>
      </c>
      <c r="I19">
        <v>951.77</v>
      </c>
    </row>
    <row r="20" spans="1:9" x14ac:dyDescent="0.35">
      <c r="A20" t="str">
        <f t="shared" si="0"/>
        <v>swCulvert400</v>
      </c>
      <c r="B20" t="s">
        <v>12</v>
      </c>
      <c r="C20" t="s">
        <v>59</v>
      </c>
      <c r="D20" t="s">
        <v>60</v>
      </c>
      <c r="E20" t="s">
        <v>68</v>
      </c>
      <c r="F20" t="s">
        <v>70</v>
      </c>
      <c r="G20">
        <v>400</v>
      </c>
      <c r="H20">
        <v>80</v>
      </c>
      <c r="I20">
        <v>951.77</v>
      </c>
    </row>
    <row r="21" spans="1:9" x14ac:dyDescent="0.35">
      <c r="A21" t="str">
        <f t="shared" si="0"/>
        <v>swCulvert450</v>
      </c>
      <c r="B21" t="s">
        <v>12</v>
      </c>
      <c r="C21" t="s">
        <v>59</v>
      </c>
      <c r="D21" t="s">
        <v>60</v>
      </c>
      <c r="E21" t="s">
        <v>68</v>
      </c>
      <c r="F21" t="s">
        <v>70</v>
      </c>
      <c r="G21">
        <v>450</v>
      </c>
      <c r="H21">
        <v>80</v>
      </c>
      <c r="I21">
        <v>964.21</v>
      </c>
    </row>
    <row r="22" spans="1:9" x14ac:dyDescent="0.35">
      <c r="A22" t="str">
        <f t="shared" si="0"/>
        <v>swCulvert475</v>
      </c>
      <c r="B22" t="s">
        <v>12</v>
      </c>
      <c r="C22" t="s">
        <v>59</v>
      </c>
      <c r="D22" t="s">
        <v>60</v>
      </c>
      <c r="E22" t="s">
        <v>68</v>
      </c>
      <c r="F22" t="s">
        <v>70</v>
      </c>
      <c r="G22">
        <v>475</v>
      </c>
      <c r="H22">
        <v>80</v>
      </c>
      <c r="I22">
        <v>1157.05</v>
      </c>
    </row>
    <row r="23" spans="1:9" x14ac:dyDescent="0.35">
      <c r="A23" t="str">
        <f t="shared" si="0"/>
        <v>swCulvert500</v>
      </c>
      <c r="B23" t="s">
        <v>12</v>
      </c>
      <c r="C23" t="s">
        <v>59</v>
      </c>
      <c r="D23" t="s">
        <v>60</v>
      </c>
      <c r="E23" t="s">
        <v>68</v>
      </c>
      <c r="F23" t="s">
        <v>70</v>
      </c>
      <c r="G23">
        <v>500</v>
      </c>
      <c r="H23">
        <v>80</v>
      </c>
      <c r="I23">
        <v>1157.05</v>
      </c>
    </row>
    <row r="24" spans="1:9" x14ac:dyDescent="0.35">
      <c r="A24" t="str">
        <f t="shared" si="0"/>
        <v>swCulvert525</v>
      </c>
      <c r="B24" t="s">
        <v>12</v>
      </c>
      <c r="C24" t="s">
        <v>59</v>
      </c>
      <c r="D24" t="s">
        <v>60</v>
      </c>
      <c r="E24" t="s">
        <v>68</v>
      </c>
      <c r="F24" t="s">
        <v>70</v>
      </c>
      <c r="G24">
        <v>525</v>
      </c>
      <c r="H24">
        <v>80</v>
      </c>
      <c r="I24">
        <v>1359.85</v>
      </c>
    </row>
    <row r="25" spans="1:9" x14ac:dyDescent="0.35">
      <c r="A25" t="str">
        <f t="shared" si="0"/>
        <v>swCulvert550</v>
      </c>
      <c r="B25" t="s">
        <v>12</v>
      </c>
      <c r="C25" t="s">
        <v>59</v>
      </c>
      <c r="D25" t="s">
        <v>60</v>
      </c>
      <c r="E25" t="s">
        <v>68</v>
      </c>
      <c r="F25" t="s">
        <v>70</v>
      </c>
      <c r="G25">
        <v>550</v>
      </c>
      <c r="H25">
        <v>80</v>
      </c>
      <c r="I25">
        <v>1359.85</v>
      </c>
    </row>
    <row r="26" spans="1:9" x14ac:dyDescent="0.35">
      <c r="A26" t="str">
        <f t="shared" si="0"/>
        <v>swCulvert575</v>
      </c>
      <c r="B26" t="s">
        <v>12</v>
      </c>
      <c r="C26" t="s">
        <v>59</v>
      </c>
      <c r="D26" t="s">
        <v>60</v>
      </c>
      <c r="E26" t="s">
        <v>68</v>
      </c>
      <c r="F26" t="s">
        <v>70</v>
      </c>
      <c r="G26">
        <v>575</v>
      </c>
      <c r="H26">
        <v>80</v>
      </c>
      <c r="I26">
        <v>1359.85</v>
      </c>
    </row>
    <row r="27" spans="1:9" x14ac:dyDescent="0.35">
      <c r="A27" t="str">
        <f t="shared" si="0"/>
        <v>swCulvert600</v>
      </c>
      <c r="B27" t="s">
        <v>12</v>
      </c>
      <c r="C27" t="s">
        <v>59</v>
      </c>
      <c r="D27" t="s">
        <v>60</v>
      </c>
      <c r="E27" t="s">
        <v>68</v>
      </c>
      <c r="F27" t="s">
        <v>70</v>
      </c>
      <c r="G27">
        <v>600</v>
      </c>
      <c r="H27">
        <v>80</v>
      </c>
      <c r="I27">
        <v>1359.85</v>
      </c>
    </row>
    <row r="28" spans="1:9" x14ac:dyDescent="0.35">
      <c r="A28" t="str">
        <f t="shared" si="0"/>
        <v>swCulvert700</v>
      </c>
      <c r="B28" t="s">
        <v>12</v>
      </c>
      <c r="C28" t="s">
        <v>59</v>
      </c>
      <c r="D28" t="s">
        <v>60</v>
      </c>
      <c r="E28" t="s">
        <v>68</v>
      </c>
      <c r="F28" t="s">
        <v>70</v>
      </c>
      <c r="G28">
        <v>700</v>
      </c>
      <c r="H28">
        <v>80</v>
      </c>
      <c r="I28">
        <v>1749.27</v>
      </c>
    </row>
    <row r="29" spans="1:9" x14ac:dyDescent="0.35">
      <c r="A29" t="str">
        <f t="shared" si="0"/>
        <v>swCulvert740</v>
      </c>
      <c r="B29" t="s">
        <v>12</v>
      </c>
      <c r="C29" t="s">
        <v>59</v>
      </c>
      <c r="D29" t="s">
        <v>60</v>
      </c>
      <c r="E29" t="s">
        <v>68</v>
      </c>
      <c r="F29" t="s">
        <v>70</v>
      </c>
      <c r="G29">
        <v>740</v>
      </c>
      <c r="H29">
        <v>80</v>
      </c>
      <c r="I29">
        <v>1851.29</v>
      </c>
    </row>
    <row r="30" spans="1:9" x14ac:dyDescent="0.35">
      <c r="A30" t="str">
        <f t="shared" si="0"/>
        <v>swCulvert750</v>
      </c>
      <c r="B30" t="s">
        <v>12</v>
      </c>
      <c r="C30" t="s">
        <v>59</v>
      </c>
      <c r="D30" t="s">
        <v>60</v>
      </c>
      <c r="E30" t="s">
        <v>68</v>
      </c>
      <c r="F30" t="s">
        <v>70</v>
      </c>
      <c r="G30">
        <v>750</v>
      </c>
      <c r="H30">
        <v>80</v>
      </c>
      <c r="I30">
        <v>1851.29</v>
      </c>
    </row>
    <row r="31" spans="1:9" x14ac:dyDescent="0.35">
      <c r="A31" t="str">
        <f t="shared" si="0"/>
        <v>swCulvert825</v>
      </c>
      <c r="B31" t="s">
        <v>12</v>
      </c>
      <c r="C31" t="s">
        <v>59</v>
      </c>
      <c r="D31" t="s">
        <v>60</v>
      </c>
      <c r="E31" t="s">
        <v>68</v>
      </c>
      <c r="F31" t="s">
        <v>70</v>
      </c>
      <c r="G31">
        <v>825</v>
      </c>
      <c r="H31">
        <v>80</v>
      </c>
      <c r="I31">
        <v>2278.0300000000002</v>
      </c>
    </row>
    <row r="32" spans="1:9" x14ac:dyDescent="0.35">
      <c r="A32" t="str">
        <f t="shared" si="0"/>
        <v>swCulvert900</v>
      </c>
      <c r="B32" t="s">
        <v>12</v>
      </c>
      <c r="C32" t="s">
        <v>59</v>
      </c>
      <c r="D32" t="s">
        <v>60</v>
      </c>
      <c r="E32" t="s">
        <v>68</v>
      </c>
      <c r="F32" t="s">
        <v>70</v>
      </c>
      <c r="G32">
        <v>900</v>
      </c>
      <c r="H32">
        <v>80</v>
      </c>
      <c r="I32">
        <v>2278.0300000000002</v>
      </c>
    </row>
    <row r="33" spans="1:9" x14ac:dyDescent="0.35">
      <c r="A33" t="str">
        <f t="shared" si="0"/>
        <v>swCulvert1000</v>
      </c>
      <c r="B33" t="s">
        <v>12</v>
      </c>
      <c r="C33" t="s">
        <v>59</v>
      </c>
      <c r="D33" t="s">
        <v>60</v>
      </c>
      <c r="E33" t="s">
        <v>68</v>
      </c>
      <c r="F33" t="s">
        <v>70</v>
      </c>
      <c r="G33">
        <v>1000</v>
      </c>
      <c r="H33">
        <v>80</v>
      </c>
      <c r="I33">
        <v>3320.62</v>
      </c>
    </row>
    <row r="34" spans="1:9" x14ac:dyDescent="0.35">
      <c r="A34" t="str">
        <f t="shared" si="0"/>
        <v>swCulvert1050</v>
      </c>
      <c r="B34" t="s">
        <v>12</v>
      </c>
      <c r="C34" t="s">
        <v>59</v>
      </c>
      <c r="D34" t="s">
        <v>60</v>
      </c>
      <c r="E34" t="s">
        <v>68</v>
      </c>
      <c r="F34" t="s">
        <v>70</v>
      </c>
      <c r="G34">
        <v>1050</v>
      </c>
      <c r="H34">
        <v>80</v>
      </c>
      <c r="I34">
        <v>3320.62</v>
      </c>
    </row>
    <row r="35" spans="1:9" x14ac:dyDescent="0.35">
      <c r="A35" t="str">
        <f t="shared" si="0"/>
        <v>swCulvert1200</v>
      </c>
      <c r="B35" t="s">
        <v>12</v>
      </c>
      <c r="C35" t="s">
        <v>59</v>
      </c>
      <c r="D35" t="s">
        <v>60</v>
      </c>
      <c r="E35" t="s">
        <v>68</v>
      </c>
      <c r="F35" t="s">
        <v>70</v>
      </c>
      <c r="G35">
        <v>1200</v>
      </c>
      <c r="H35">
        <v>80</v>
      </c>
      <c r="I35">
        <v>3320.62</v>
      </c>
    </row>
    <row r="36" spans="1:9" x14ac:dyDescent="0.35">
      <c r="A36" t="str">
        <f t="shared" si="0"/>
        <v>swCulvert1250</v>
      </c>
      <c r="B36" t="s">
        <v>12</v>
      </c>
      <c r="C36" t="s">
        <v>59</v>
      </c>
      <c r="D36" t="s">
        <v>60</v>
      </c>
      <c r="E36" t="s">
        <v>68</v>
      </c>
      <c r="F36" t="s">
        <v>70</v>
      </c>
      <c r="G36">
        <v>1250</v>
      </c>
      <c r="H36">
        <v>80</v>
      </c>
      <c r="I36">
        <v>4105.68</v>
      </c>
    </row>
    <row r="37" spans="1:9" x14ac:dyDescent="0.35">
      <c r="A37" t="str">
        <f t="shared" si="0"/>
        <v>swCulvert1350</v>
      </c>
      <c r="B37" t="s">
        <v>12</v>
      </c>
      <c r="C37" t="s">
        <v>59</v>
      </c>
      <c r="D37" t="s">
        <v>60</v>
      </c>
      <c r="E37" t="s">
        <v>68</v>
      </c>
      <c r="F37" t="s">
        <v>70</v>
      </c>
      <c r="G37">
        <v>1350</v>
      </c>
      <c r="H37">
        <v>80</v>
      </c>
      <c r="I37">
        <v>4105.68</v>
      </c>
    </row>
    <row r="38" spans="1:9" x14ac:dyDescent="0.35">
      <c r="A38" t="str">
        <f t="shared" si="0"/>
        <v>swCulvert1400</v>
      </c>
      <c r="B38" t="s">
        <v>12</v>
      </c>
      <c r="C38" t="s">
        <v>59</v>
      </c>
      <c r="D38" t="s">
        <v>60</v>
      </c>
      <c r="E38" t="s">
        <v>68</v>
      </c>
      <c r="F38" t="s">
        <v>70</v>
      </c>
      <c r="G38">
        <v>1400</v>
      </c>
      <c r="H38">
        <v>80</v>
      </c>
      <c r="I38">
        <v>4568.5</v>
      </c>
    </row>
    <row r="39" spans="1:9" x14ac:dyDescent="0.35">
      <c r="A39" t="str">
        <f t="shared" si="0"/>
        <v>swCulvert1500</v>
      </c>
      <c r="B39" t="s">
        <v>12</v>
      </c>
      <c r="C39" t="s">
        <v>59</v>
      </c>
      <c r="D39" t="s">
        <v>60</v>
      </c>
      <c r="E39" t="s">
        <v>68</v>
      </c>
      <c r="F39" t="s">
        <v>70</v>
      </c>
      <c r="G39">
        <v>1500</v>
      </c>
      <c r="H39">
        <v>80</v>
      </c>
      <c r="I39">
        <v>4568.5</v>
      </c>
    </row>
    <row r="40" spans="1:9" x14ac:dyDescent="0.35">
      <c r="A40" t="str">
        <f t="shared" si="0"/>
        <v>swCulvert1600</v>
      </c>
      <c r="B40" t="s">
        <v>12</v>
      </c>
      <c r="C40" t="s">
        <v>59</v>
      </c>
      <c r="D40" t="s">
        <v>60</v>
      </c>
      <c r="E40" t="s">
        <v>68</v>
      </c>
      <c r="F40" t="s">
        <v>70</v>
      </c>
      <c r="G40">
        <v>1600</v>
      </c>
      <c r="H40">
        <v>80</v>
      </c>
      <c r="I40">
        <v>5012.66</v>
      </c>
    </row>
    <row r="41" spans="1:9" x14ac:dyDescent="0.35">
      <c r="A41" t="str">
        <f t="shared" si="0"/>
        <v>swCulvert1800</v>
      </c>
      <c r="B41" t="s">
        <v>12</v>
      </c>
      <c r="C41" t="s">
        <v>59</v>
      </c>
      <c r="D41" t="s">
        <v>60</v>
      </c>
      <c r="E41" t="s">
        <v>68</v>
      </c>
      <c r="F41" t="s">
        <v>70</v>
      </c>
      <c r="G41">
        <v>1800</v>
      </c>
      <c r="H41">
        <v>80</v>
      </c>
      <c r="I41">
        <v>6243.12</v>
      </c>
    </row>
    <row r="42" spans="1:9" x14ac:dyDescent="0.35">
      <c r="A42" t="str">
        <f t="shared" si="0"/>
        <v>swCulvert1950</v>
      </c>
      <c r="B42" t="s">
        <v>12</v>
      </c>
      <c r="C42" t="s">
        <v>59</v>
      </c>
      <c r="D42" t="s">
        <v>60</v>
      </c>
      <c r="E42" t="s">
        <v>68</v>
      </c>
      <c r="F42" t="s">
        <v>70</v>
      </c>
      <c r="G42">
        <v>1950</v>
      </c>
      <c r="H42">
        <v>80</v>
      </c>
      <c r="I42">
        <v>6714.65</v>
      </c>
    </row>
    <row r="43" spans="1:9" x14ac:dyDescent="0.35">
      <c r="A43" t="str">
        <f t="shared" si="0"/>
        <v>swCulvert2000</v>
      </c>
      <c r="B43" t="s">
        <v>12</v>
      </c>
      <c r="C43" t="s">
        <v>59</v>
      </c>
      <c r="D43" t="s">
        <v>60</v>
      </c>
      <c r="E43" t="s">
        <v>68</v>
      </c>
      <c r="F43" t="s">
        <v>70</v>
      </c>
      <c r="G43">
        <v>2000</v>
      </c>
      <c r="H43">
        <v>80</v>
      </c>
      <c r="I43">
        <v>6714.65</v>
      </c>
    </row>
    <row r="44" spans="1:9" x14ac:dyDescent="0.35">
      <c r="A44" t="str">
        <f t="shared" si="0"/>
        <v>swCulvert2500</v>
      </c>
      <c r="B44" t="s">
        <v>12</v>
      </c>
      <c r="C44" t="s">
        <v>59</v>
      </c>
      <c r="D44" t="s">
        <v>60</v>
      </c>
      <c r="E44" t="s">
        <v>68</v>
      </c>
      <c r="F44" t="s">
        <v>70</v>
      </c>
      <c r="G44">
        <v>2500</v>
      </c>
      <c r="H44">
        <v>80</v>
      </c>
      <c r="I44">
        <v>7588.04</v>
      </c>
    </row>
    <row r="45" spans="1:9" x14ac:dyDescent="0.35">
      <c r="A45" t="str">
        <f t="shared" si="0"/>
        <v>swCulvert3400</v>
      </c>
      <c r="B45" t="s">
        <v>12</v>
      </c>
      <c r="C45" t="s">
        <v>59</v>
      </c>
      <c r="D45" t="s">
        <v>60</v>
      </c>
      <c r="E45" t="s">
        <v>68</v>
      </c>
      <c r="F45" t="s">
        <v>70</v>
      </c>
      <c r="G45">
        <v>3400</v>
      </c>
      <c r="H45">
        <v>80</v>
      </c>
      <c r="I45">
        <v>8949.14</v>
      </c>
    </row>
    <row r="46" spans="1:9" x14ac:dyDescent="0.35">
      <c r="A46" t="e">
        <f t="shared" si="0"/>
        <v>#N/A</v>
      </c>
      <c r="B46" t="s">
        <v>66</v>
      </c>
      <c r="C46" t="s">
        <v>59</v>
      </c>
      <c r="D46" t="s">
        <v>60</v>
      </c>
      <c r="E46" t="s">
        <v>61</v>
      </c>
      <c r="F46" t="s">
        <v>67</v>
      </c>
      <c r="G46" t="e">
        <v>#N/A</v>
      </c>
      <c r="H46">
        <v>0</v>
      </c>
      <c r="I46">
        <v>6822.89</v>
      </c>
    </row>
    <row r="47" spans="1:9" x14ac:dyDescent="0.35">
      <c r="A47" t="str">
        <f t="shared" si="0"/>
        <v>swLateral0</v>
      </c>
      <c r="B47" t="s">
        <v>13</v>
      </c>
      <c r="C47" t="s">
        <v>59</v>
      </c>
      <c r="D47" t="s">
        <v>60</v>
      </c>
      <c r="E47" t="s">
        <v>68</v>
      </c>
      <c r="F47" t="s">
        <v>69</v>
      </c>
      <c r="G47">
        <v>0</v>
      </c>
      <c r="H47">
        <v>80</v>
      </c>
      <c r="I47">
        <v>457.85</v>
      </c>
    </row>
    <row r="48" spans="1:9" x14ac:dyDescent="0.35">
      <c r="A48" t="str">
        <f t="shared" si="0"/>
        <v>swLateral15</v>
      </c>
      <c r="B48" t="s">
        <v>13</v>
      </c>
      <c r="C48" t="s">
        <v>59</v>
      </c>
      <c r="D48" t="s">
        <v>60</v>
      </c>
      <c r="E48" t="s">
        <v>68</v>
      </c>
      <c r="F48" t="s">
        <v>69</v>
      </c>
      <c r="G48">
        <v>15</v>
      </c>
      <c r="H48">
        <v>80</v>
      </c>
      <c r="I48">
        <v>330.94</v>
      </c>
    </row>
    <row r="49" spans="1:9" x14ac:dyDescent="0.35">
      <c r="A49" t="str">
        <f t="shared" si="0"/>
        <v>swLateral20</v>
      </c>
      <c r="B49" t="s">
        <v>13</v>
      </c>
      <c r="C49" t="s">
        <v>59</v>
      </c>
      <c r="D49" t="s">
        <v>60</v>
      </c>
      <c r="E49" t="s">
        <v>68</v>
      </c>
      <c r="F49" t="s">
        <v>69</v>
      </c>
      <c r="G49">
        <v>20</v>
      </c>
      <c r="H49">
        <v>80</v>
      </c>
      <c r="I49">
        <v>330.94</v>
      </c>
    </row>
    <row r="50" spans="1:9" x14ac:dyDescent="0.35">
      <c r="A50" t="str">
        <f t="shared" si="0"/>
        <v>swLateral50</v>
      </c>
      <c r="B50" t="s">
        <v>13</v>
      </c>
      <c r="C50" t="s">
        <v>59</v>
      </c>
      <c r="D50" t="s">
        <v>60</v>
      </c>
      <c r="E50" t="s">
        <v>68</v>
      </c>
      <c r="F50" t="s">
        <v>69</v>
      </c>
      <c r="G50">
        <v>50</v>
      </c>
      <c r="H50">
        <v>80</v>
      </c>
      <c r="I50">
        <v>330.94</v>
      </c>
    </row>
    <row r="51" spans="1:9" x14ac:dyDescent="0.35">
      <c r="A51" t="str">
        <f t="shared" si="0"/>
        <v>swLateral80</v>
      </c>
      <c r="B51" t="s">
        <v>13</v>
      </c>
      <c r="C51" t="s">
        <v>59</v>
      </c>
      <c r="D51" t="s">
        <v>60</v>
      </c>
      <c r="E51" t="s">
        <v>68</v>
      </c>
      <c r="F51" t="s">
        <v>69</v>
      </c>
      <c r="G51">
        <v>80</v>
      </c>
      <c r="H51">
        <v>80</v>
      </c>
      <c r="I51">
        <v>330.94</v>
      </c>
    </row>
    <row r="52" spans="1:9" x14ac:dyDescent="0.35">
      <c r="A52" t="str">
        <f t="shared" si="0"/>
        <v>swLateral100</v>
      </c>
      <c r="B52" t="s">
        <v>13</v>
      </c>
      <c r="C52" t="s">
        <v>59</v>
      </c>
      <c r="D52" t="s">
        <v>60</v>
      </c>
      <c r="E52" t="s">
        <v>68</v>
      </c>
      <c r="F52" t="s">
        <v>69</v>
      </c>
      <c r="G52">
        <v>100</v>
      </c>
      <c r="H52">
        <v>80</v>
      </c>
      <c r="I52">
        <v>330.94</v>
      </c>
    </row>
    <row r="53" spans="1:9" x14ac:dyDescent="0.35">
      <c r="A53" t="str">
        <f t="shared" si="0"/>
        <v>swLateral110</v>
      </c>
      <c r="B53" t="s">
        <v>13</v>
      </c>
      <c r="C53" t="s">
        <v>59</v>
      </c>
      <c r="D53" t="s">
        <v>60</v>
      </c>
      <c r="E53" t="s">
        <v>68</v>
      </c>
      <c r="F53" t="s">
        <v>69</v>
      </c>
      <c r="G53">
        <v>110</v>
      </c>
      <c r="H53">
        <v>80</v>
      </c>
      <c r="I53">
        <v>446.65</v>
      </c>
    </row>
    <row r="54" spans="1:9" x14ac:dyDescent="0.35">
      <c r="A54" t="str">
        <f t="shared" si="0"/>
        <v>swLateral125</v>
      </c>
      <c r="B54" t="s">
        <v>13</v>
      </c>
      <c r="C54" t="s">
        <v>59</v>
      </c>
      <c r="D54" t="s">
        <v>60</v>
      </c>
      <c r="E54" t="s">
        <v>68</v>
      </c>
      <c r="F54" t="s">
        <v>69</v>
      </c>
      <c r="G54">
        <v>125</v>
      </c>
      <c r="H54">
        <v>80</v>
      </c>
      <c r="I54">
        <v>446.65</v>
      </c>
    </row>
    <row r="55" spans="1:9" x14ac:dyDescent="0.35">
      <c r="A55" t="str">
        <f t="shared" si="0"/>
        <v>swLateral130</v>
      </c>
      <c r="B55" t="s">
        <v>13</v>
      </c>
      <c r="C55" t="s">
        <v>59</v>
      </c>
      <c r="D55" t="s">
        <v>60</v>
      </c>
      <c r="E55" t="s">
        <v>68</v>
      </c>
      <c r="F55" t="s">
        <v>69</v>
      </c>
      <c r="G55">
        <v>130</v>
      </c>
      <c r="H55">
        <v>80</v>
      </c>
      <c r="I55">
        <v>446.65</v>
      </c>
    </row>
    <row r="56" spans="1:9" x14ac:dyDescent="0.35">
      <c r="A56" t="str">
        <f t="shared" si="0"/>
        <v>swLateral150</v>
      </c>
      <c r="B56" t="s">
        <v>13</v>
      </c>
      <c r="C56" t="s">
        <v>59</v>
      </c>
      <c r="D56" t="s">
        <v>60</v>
      </c>
      <c r="E56" t="s">
        <v>68</v>
      </c>
      <c r="F56" t="s">
        <v>69</v>
      </c>
      <c r="G56">
        <v>150</v>
      </c>
      <c r="H56">
        <v>80</v>
      </c>
      <c r="I56">
        <v>457.85</v>
      </c>
    </row>
    <row r="57" spans="1:9" x14ac:dyDescent="0.35">
      <c r="A57" t="str">
        <f t="shared" si="0"/>
        <v>swLateral160</v>
      </c>
      <c r="B57" t="s">
        <v>13</v>
      </c>
      <c r="C57" t="s">
        <v>59</v>
      </c>
      <c r="D57" t="s">
        <v>60</v>
      </c>
      <c r="E57" t="s">
        <v>68</v>
      </c>
      <c r="F57" t="s">
        <v>69</v>
      </c>
      <c r="G57">
        <v>160</v>
      </c>
      <c r="H57">
        <v>80</v>
      </c>
      <c r="I57">
        <v>485.22</v>
      </c>
    </row>
    <row r="58" spans="1:9" x14ac:dyDescent="0.35">
      <c r="A58" t="str">
        <f t="shared" si="0"/>
        <v>swLateral175</v>
      </c>
      <c r="B58" t="s">
        <v>13</v>
      </c>
      <c r="C58" t="s">
        <v>59</v>
      </c>
      <c r="D58" t="s">
        <v>60</v>
      </c>
      <c r="E58" t="s">
        <v>68</v>
      </c>
      <c r="F58" t="s">
        <v>69</v>
      </c>
      <c r="G58">
        <v>175</v>
      </c>
      <c r="H58">
        <v>80</v>
      </c>
      <c r="I58">
        <v>457.85</v>
      </c>
    </row>
    <row r="59" spans="1:9" x14ac:dyDescent="0.35">
      <c r="A59" t="str">
        <f t="shared" si="0"/>
        <v>swLateral185</v>
      </c>
      <c r="B59" t="s">
        <v>13</v>
      </c>
      <c r="C59" t="s">
        <v>59</v>
      </c>
      <c r="D59" t="s">
        <v>60</v>
      </c>
      <c r="E59" t="s">
        <v>68</v>
      </c>
      <c r="F59" t="s">
        <v>69</v>
      </c>
      <c r="G59">
        <v>185</v>
      </c>
      <c r="H59">
        <v>80</v>
      </c>
      <c r="I59">
        <v>485.22</v>
      </c>
    </row>
    <row r="60" spans="1:9" x14ac:dyDescent="0.35">
      <c r="A60" t="str">
        <f t="shared" si="0"/>
        <v>swLateral200</v>
      </c>
      <c r="B60" t="s">
        <v>13</v>
      </c>
      <c r="C60" t="s">
        <v>59</v>
      </c>
      <c r="D60" t="s">
        <v>60</v>
      </c>
      <c r="E60" t="s">
        <v>68</v>
      </c>
      <c r="F60" t="s">
        <v>69</v>
      </c>
      <c r="G60">
        <v>200</v>
      </c>
      <c r="H60">
        <v>80</v>
      </c>
      <c r="I60">
        <v>485.22</v>
      </c>
    </row>
    <row r="61" spans="1:9" x14ac:dyDescent="0.35">
      <c r="A61" t="str">
        <f t="shared" si="0"/>
        <v>swLateral225</v>
      </c>
      <c r="B61" t="s">
        <v>13</v>
      </c>
      <c r="C61" t="s">
        <v>59</v>
      </c>
      <c r="D61" t="s">
        <v>60</v>
      </c>
      <c r="E61" t="s">
        <v>68</v>
      </c>
      <c r="F61" t="s">
        <v>69</v>
      </c>
      <c r="G61">
        <v>225</v>
      </c>
      <c r="H61">
        <v>80</v>
      </c>
      <c r="I61">
        <v>613.36</v>
      </c>
    </row>
    <row r="62" spans="1:9" x14ac:dyDescent="0.35">
      <c r="A62" t="str">
        <f t="shared" si="0"/>
        <v>swLateral250</v>
      </c>
      <c r="B62" t="s">
        <v>13</v>
      </c>
      <c r="C62" t="s">
        <v>59</v>
      </c>
      <c r="D62" t="s">
        <v>60</v>
      </c>
      <c r="E62" t="s">
        <v>68</v>
      </c>
      <c r="F62" t="s">
        <v>69</v>
      </c>
      <c r="G62">
        <v>250</v>
      </c>
      <c r="H62">
        <v>80</v>
      </c>
      <c r="I62">
        <v>617.1</v>
      </c>
    </row>
    <row r="63" spans="1:9" x14ac:dyDescent="0.35">
      <c r="A63" t="str">
        <f t="shared" si="0"/>
        <v>swLateral285</v>
      </c>
      <c r="B63" t="s">
        <v>13</v>
      </c>
      <c r="C63" t="s">
        <v>59</v>
      </c>
      <c r="D63" t="s">
        <v>60</v>
      </c>
      <c r="E63" t="s">
        <v>68</v>
      </c>
      <c r="F63" t="s">
        <v>69</v>
      </c>
      <c r="G63">
        <v>285</v>
      </c>
      <c r="H63">
        <v>80</v>
      </c>
      <c r="I63">
        <v>717.87</v>
      </c>
    </row>
    <row r="64" spans="1:9" x14ac:dyDescent="0.35">
      <c r="A64" t="str">
        <f t="shared" si="0"/>
        <v>swLateral300</v>
      </c>
      <c r="B64" t="s">
        <v>13</v>
      </c>
      <c r="C64" t="s">
        <v>59</v>
      </c>
      <c r="D64" t="s">
        <v>60</v>
      </c>
      <c r="E64" t="s">
        <v>68</v>
      </c>
      <c r="F64" t="s">
        <v>69</v>
      </c>
      <c r="G64">
        <v>300</v>
      </c>
      <c r="H64">
        <v>80</v>
      </c>
      <c r="I64">
        <v>714.14</v>
      </c>
    </row>
    <row r="65" spans="1:9" x14ac:dyDescent="0.35">
      <c r="A65" t="str">
        <f t="shared" si="0"/>
        <v>swLateral375</v>
      </c>
      <c r="B65" t="s">
        <v>13</v>
      </c>
      <c r="C65" t="s">
        <v>59</v>
      </c>
      <c r="D65" t="s">
        <v>60</v>
      </c>
      <c r="E65" t="s">
        <v>68</v>
      </c>
      <c r="F65" t="s">
        <v>69</v>
      </c>
      <c r="G65">
        <v>375</v>
      </c>
      <c r="H65">
        <v>80</v>
      </c>
      <c r="I65">
        <v>801.23</v>
      </c>
    </row>
    <row r="66" spans="1:9" x14ac:dyDescent="0.35">
      <c r="A66" t="str">
        <f t="shared" si="0"/>
        <v>swLateral450</v>
      </c>
      <c r="B66" t="s">
        <v>13</v>
      </c>
      <c r="C66" t="s">
        <v>59</v>
      </c>
      <c r="D66" t="s">
        <v>60</v>
      </c>
      <c r="E66" t="s">
        <v>68</v>
      </c>
      <c r="F66" t="s">
        <v>69</v>
      </c>
      <c r="G66">
        <v>450</v>
      </c>
      <c r="H66">
        <v>80</v>
      </c>
      <c r="I66">
        <v>964.21</v>
      </c>
    </row>
    <row r="67" spans="1:9" x14ac:dyDescent="0.35">
      <c r="A67" t="str">
        <f t="shared" ref="A67:A130" si="1">B67&amp;G67</f>
        <v>swMain0</v>
      </c>
      <c r="B67" t="s">
        <v>11</v>
      </c>
      <c r="C67" t="s">
        <v>59</v>
      </c>
      <c r="D67" t="s">
        <v>60</v>
      </c>
      <c r="E67" t="s">
        <v>68</v>
      </c>
      <c r="F67" t="s">
        <v>69</v>
      </c>
      <c r="G67">
        <v>0</v>
      </c>
      <c r="H67">
        <v>80</v>
      </c>
      <c r="I67">
        <v>457.85</v>
      </c>
    </row>
    <row r="68" spans="1:9" x14ac:dyDescent="0.35">
      <c r="A68" t="str">
        <f t="shared" si="1"/>
        <v>swMain75</v>
      </c>
      <c r="B68" t="s">
        <v>11</v>
      </c>
      <c r="C68" t="s">
        <v>59</v>
      </c>
      <c r="D68" t="s">
        <v>60</v>
      </c>
      <c r="E68" t="s">
        <v>68</v>
      </c>
      <c r="F68" t="s">
        <v>69</v>
      </c>
      <c r="G68">
        <v>75</v>
      </c>
      <c r="H68">
        <v>80</v>
      </c>
      <c r="I68">
        <v>330.94</v>
      </c>
    </row>
    <row r="69" spans="1:9" x14ac:dyDescent="0.35">
      <c r="A69" t="str">
        <f t="shared" si="1"/>
        <v>swMain90</v>
      </c>
      <c r="B69" t="s">
        <v>11</v>
      </c>
      <c r="C69" t="s">
        <v>59</v>
      </c>
      <c r="D69" t="s">
        <v>60</v>
      </c>
      <c r="E69" t="s">
        <v>68</v>
      </c>
      <c r="F69" t="s">
        <v>69</v>
      </c>
      <c r="G69">
        <v>90</v>
      </c>
      <c r="H69">
        <v>80</v>
      </c>
      <c r="I69">
        <v>330.94</v>
      </c>
    </row>
    <row r="70" spans="1:9" x14ac:dyDescent="0.35">
      <c r="A70" t="str">
        <f t="shared" si="1"/>
        <v>swMain100</v>
      </c>
      <c r="B70" t="s">
        <v>11</v>
      </c>
      <c r="C70" t="s">
        <v>59</v>
      </c>
      <c r="D70" t="s">
        <v>60</v>
      </c>
      <c r="E70" t="s">
        <v>68</v>
      </c>
      <c r="F70" t="s">
        <v>69</v>
      </c>
      <c r="G70">
        <v>100</v>
      </c>
      <c r="H70">
        <v>80</v>
      </c>
      <c r="I70">
        <v>330.94</v>
      </c>
    </row>
    <row r="71" spans="1:9" x14ac:dyDescent="0.35">
      <c r="A71" t="str">
        <f t="shared" si="1"/>
        <v>swMain110</v>
      </c>
      <c r="B71" t="s">
        <v>11</v>
      </c>
      <c r="C71" t="s">
        <v>59</v>
      </c>
      <c r="D71" t="s">
        <v>60</v>
      </c>
      <c r="E71" t="s">
        <v>68</v>
      </c>
      <c r="F71" t="s">
        <v>69</v>
      </c>
      <c r="G71">
        <v>110</v>
      </c>
      <c r="H71">
        <v>80</v>
      </c>
      <c r="I71">
        <v>446.65</v>
      </c>
    </row>
    <row r="72" spans="1:9" x14ac:dyDescent="0.35">
      <c r="A72" t="str">
        <f t="shared" si="1"/>
        <v>swMain125</v>
      </c>
      <c r="B72" t="s">
        <v>11</v>
      </c>
      <c r="C72" t="s">
        <v>59</v>
      </c>
      <c r="D72" t="s">
        <v>60</v>
      </c>
      <c r="E72" t="s">
        <v>68</v>
      </c>
      <c r="F72" t="s">
        <v>69</v>
      </c>
      <c r="G72">
        <v>125</v>
      </c>
      <c r="H72">
        <v>80</v>
      </c>
      <c r="I72">
        <v>446.65</v>
      </c>
    </row>
    <row r="73" spans="1:9" x14ac:dyDescent="0.35">
      <c r="A73" t="str">
        <f t="shared" si="1"/>
        <v>swMain140</v>
      </c>
      <c r="B73" t="s">
        <v>11</v>
      </c>
      <c r="C73" t="s">
        <v>59</v>
      </c>
      <c r="D73" t="s">
        <v>60</v>
      </c>
      <c r="E73" t="s">
        <v>68</v>
      </c>
      <c r="F73" t="s">
        <v>69</v>
      </c>
      <c r="G73">
        <v>140</v>
      </c>
      <c r="H73">
        <v>80</v>
      </c>
      <c r="I73">
        <v>446.65</v>
      </c>
    </row>
    <row r="74" spans="1:9" x14ac:dyDescent="0.35">
      <c r="A74" t="str">
        <f t="shared" si="1"/>
        <v>swMain150</v>
      </c>
      <c r="B74" t="s">
        <v>11</v>
      </c>
      <c r="C74" t="s">
        <v>59</v>
      </c>
      <c r="D74" t="s">
        <v>60</v>
      </c>
      <c r="E74" t="s">
        <v>68</v>
      </c>
      <c r="F74" t="s">
        <v>69</v>
      </c>
      <c r="G74">
        <v>150</v>
      </c>
      <c r="H74">
        <v>80</v>
      </c>
      <c r="I74">
        <v>457.85</v>
      </c>
    </row>
    <row r="75" spans="1:9" x14ac:dyDescent="0.35">
      <c r="A75" t="str">
        <f t="shared" si="1"/>
        <v>swMain160</v>
      </c>
      <c r="B75" t="s">
        <v>11</v>
      </c>
      <c r="C75" t="s">
        <v>59</v>
      </c>
      <c r="D75" t="s">
        <v>60</v>
      </c>
      <c r="E75" t="s">
        <v>68</v>
      </c>
      <c r="F75" t="s">
        <v>69</v>
      </c>
      <c r="G75">
        <v>160</v>
      </c>
      <c r="H75">
        <v>80</v>
      </c>
      <c r="I75">
        <v>485.22</v>
      </c>
    </row>
    <row r="76" spans="1:9" x14ac:dyDescent="0.35">
      <c r="A76" t="str">
        <f t="shared" si="1"/>
        <v>swMain175</v>
      </c>
      <c r="B76" t="s">
        <v>11</v>
      </c>
      <c r="C76" t="s">
        <v>59</v>
      </c>
      <c r="D76" t="s">
        <v>60</v>
      </c>
      <c r="E76" t="s">
        <v>68</v>
      </c>
      <c r="F76" t="s">
        <v>69</v>
      </c>
      <c r="G76">
        <v>175</v>
      </c>
      <c r="H76">
        <v>80</v>
      </c>
      <c r="I76">
        <v>457.85</v>
      </c>
    </row>
    <row r="77" spans="1:9" x14ac:dyDescent="0.35">
      <c r="A77" t="str">
        <f t="shared" si="1"/>
        <v>swMain180</v>
      </c>
      <c r="B77" t="s">
        <v>11</v>
      </c>
      <c r="C77" t="s">
        <v>59</v>
      </c>
      <c r="D77" t="s">
        <v>60</v>
      </c>
      <c r="E77" t="s">
        <v>68</v>
      </c>
      <c r="F77" t="s">
        <v>69</v>
      </c>
      <c r="G77">
        <v>180</v>
      </c>
      <c r="H77">
        <v>80</v>
      </c>
      <c r="I77">
        <v>485.22</v>
      </c>
    </row>
    <row r="78" spans="1:9" x14ac:dyDescent="0.35">
      <c r="A78" t="str">
        <f t="shared" si="1"/>
        <v>swMain185</v>
      </c>
      <c r="B78" t="s">
        <v>11</v>
      </c>
      <c r="C78" t="s">
        <v>59</v>
      </c>
      <c r="D78" t="s">
        <v>60</v>
      </c>
      <c r="E78" t="s">
        <v>68</v>
      </c>
      <c r="F78" t="s">
        <v>69</v>
      </c>
      <c r="G78">
        <v>185</v>
      </c>
      <c r="H78">
        <v>80</v>
      </c>
      <c r="I78">
        <v>485.22</v>
      </c>
    </row>
    <row r="79" spans="1:9" x14ac:dyDescent="0.35">
      <c r="A79" t="str">
        <f t="shared" si="1"/>
        <v>swMain190</v>
      </c>
      <c r="B79" t="s">
        <v>11</v>
      </c>
      <c r="C79" t="s">
        <v>59</v>
      </c>
      <c r="D79" t="s">
        <v>60</v>
      </c>
      <c r="E79" t="s">
        <v>68</v>
      </c>
      <c r="F79" t="s">
        <v>69</v>
      </c>
      <c r="G79">
        <v>190</v>
      </c>
      <c r="H79">
        <v>80</v>
      </c>
      <c r="I79">
        <v>485.22</v>
      </c>
    </row>
    <row r="80" spans="1:9" x14ac:dyDescent="0.35">
      <c r="A80" t="str">
        <f t="shared" si="1"/>
        <v>swMain200</v>
      </c>
      <c r="B80" t="s">
        <v>11</v>
      </c>
      <c r="C80" t="s">
        <v>59</v>
      </c>
      <c r="D80" t="s">
        <v>60</v>
      </c>
      <c r="E80" t="s">
        <v>68</v>
      </c>
      <c r="F80" t="s">
        <v>69</v>
      </c>
      <c r="G80">
        <v>200</v>
      </c>
      <c r="H80">
        <v>80</v>
      </c>
      <c r="I80">
        <v>485.22</v>
      </c>
    </row>
    <row r="81" spans="1:9" x14ac:dyDescent="0.35">
      <c r="A81" t="str">
        <f t="shared" si="1"/>
        <v>swMain220</v>
      </c>
      <c r="B81" t="s">
        <v>11</v>
      </c>
      <c r="C81" t="s">
        <v>59</v>
      </c>
      <c r="D81" t="s">
        <v>60</v>
      </c>
      <c r="E81" t="s">
        <v>68</v>
      </c>
      <c r="F81" t="s">
        <v>69</v>
      </c>
      <c r="G81">
        <v>220</v>
      </c>
      <c r="H81">
        <v>80</v>
      </c>
      <c r="I81">
        <v>617.1</v>
      </c>
    </row>
    <row r="82" spans="1:9" x14ac:dyDescent="0.35">
      <c r="A82" t="str">
        <f t="shared" si="1"/>
        <v>swMain225</v>
      </c>
      <c r="B82" t="s">
        <v>11</v>
      </c>
      <c r="C82" t="s">
        <v>59</v>
      </c>
      <c r="D82" t="s">
        <v>60</v>
      </c>
      <c r="E82" t="s">
        <v>68</v>
      </c>
      <c r="F82" t="s">
        <v>69</v>
      </c>
      <c r="G82">
        <v>225</v>
      </c>
      <c r="H82">
        <v>80</v>
      </c>
      <c r="I82">
        <v>613.36</v>
      </c>
    </row>
    <row r="83" spans="1:9" x14ac:dyDescent="0.35">
      <c r="A83" t="str">
        <f t="shared" si="1"/>
        <v>swMain230</v>
      </c>
      <c r="B83" t="s">
        <v>11</v>
      </c>
      <c r="C83" t="s">
        <v>59</v>
      </c>
      <c r="D83" t="s">
        <v>60</v>
      </c>
      <c r="E83" t="s">
        <v>68</v>
      </c>
      <c r="F83" t="s">
        <v>69</v>
      </c>
      <c r="G83">
        <v>230</v>
      </c>
      <c r="H83">
        <v>80</v>
      </c>
      <c r="I83">
        <v>617.1</v>
      </c>
    </row>
    <row r="84" spans="1:9" x14ac:dyDescent="0.35">
      <c r="A84" t="str">
        <f t="shared" si="1"/>
        <v>swMain235</v>
      </c>
      <c r="B84" t="s">
        <v>11</v>
      </c>
      <c r="C84" t="s">
        <v>59</v>
      </c>
      <c r="D84" t="s">
        <v>60</v>
      </c>
      <c r="E84" t="s">
        <v>68</v>
      </c>
      <c r="F84" t="s">
        <v>69</v>
      </c>
      <c r="G84">
        <v>235</v>
      </c>
      <c r="H84">
        <v>80</v>
      </c>
      <c r="I84">
        <v>617.1</v>
      </c>
    </row>
    <row r="85" spans="1:9" x14ac:dyDescent="0.35">
      <c r="A85" t="str">
        <f t="shared" si="1"/>
        <v>swMain237</v>
      </c>
      <c r="B85" t="s">
        <v>11</v>
      </c>
      <c r="C85" t="s">
        <v>59</v>
      </c>
      <c r="D85" t="s">
        <v>60</v>
      </c>
      <c r="E85" t="s">
        <v>68</v>
      </c>
      <c r="F85" t="s">
        <v>69</v>
      </c>
      <c r="G85">
        <v>237</v>
      </c>
      <c r="H85">
        <v>80</v>
      </c>
      <c r="I85">
        <v>617.1</v>
      </c>
    </row>
    <row r="86" spans="1:9" x14ac:dyDescent="0.35">
      <c r="A86" t="str">
        <f t="shared" si="1"/>
        <v>swMain240</v>
      </c>
      <c r="B86" t="s">
        <v>11</v>
      </c>
      <c r="C86" t="s">
        <v>59</v>
      </c>
      <c r="D86" t="s">
        <v>60</v>
      </c>
      <c r="E86" t="s">
        <v>68</v>
      </c>
      <c r="F86" t="s">
        <v>69</v>
      </c>
      <c r="G86">
        <v>240</v>
      </c>
      <c r="H86">
        <v>80</v>
      </c>
      <c r="I86">
        <v>617.1</v>
      </c>
    </row>
    <row r="87" spans="1:9" x14ac:dyDescent="0.35">
      <c r="A87" t="str">
        <f t="shared" si="1"/>
        <v>swMain250</v>
      </c>
      <c r="B87" t="s">
        <v>11</v>
      </c>
      <c r="C87" t="s">
        <v>59</v>
      </c>
      <c r="D87" t="s">
        <v>60</v>
      </c>
      <c r="E87" t="s">
        <v>68</v>
      </c>
      <c r="F87" t="s">
        <v>69</v>
      </c>
      <c r="G87">
        <v>250</v>
      </c>
      <c r="H87">
        <v>80</v>
      </c>
      <c r="I87">
        <v>617.1</v>
      </c>
    </row>
    <row r="88" spans="1:9" x14ac:dyDescent="0.35">
      <c r="A88" t="str">
        <f t="shared" si="1"/>
        <v>swMain252</v>
      </c>
      <c r="B88" t="s">
        <v>11</v>
      </c>
      <c r="C88" t="s">
        <v>59</v>
      </c>
      <c r="D88" t="s">
        <v>60</v>
      </c>
      <c r="E88" t="s">
        <v>68</v>
      </c>
      <c r="F88" t="s">
        <v>69</v>
      </c>
      <c r="G88">
        <v>252</v>
      </c>
      <c r="H88">
        <v>80</v>
      </c>
      <c r="I88">
        <v>617.1</v>
      </c>
    </row>
    <row r="89" spans="1:9" x14ac:dyDescent="0.35">
      <c r="A89" t="str">
        <f t="shared" si="1"/>
        <v>swMain255</v>
      </c>
      <c r="B89" t="s">
        <v>11</v>
      </c>
      <c r="C89" t="s">
        <v>59</v>
      </c>
      <c r="D89" t="s">
        <v>60</v>
      </c>
      <c r="E89" t="s">
        <v>68</v>
      </c>
      <c r="F89" t="s">
        <v>69</v>
      </c>
      <c r="G89">
        <v>255</v>
      </c>
      <c r="H89">
        <v>80</v>
      </c>
      <c r="I89">
        <v>717.87</v>
      </c>
    </row>
    <row r="90" spans="1:9" x14ac:dyDescent="0.35">
      <c r="A90" t="str">
        <f t="shared" si="1"/>
        <v>swMain285</v>
      </c>
      <c r="B90" t="s">
        <v>11</v>
      </c>
      <c r="C90" t="s">
        <v>59</v>
      </c>
      <c r="D90" t="s">
        <v>60</v>
      </c>
      <c r="E90" t="s">
        <v>68</v>
      </c>
      <c r="F90" t="s">
        <v>69</v>
      </c>
      <c r="G90">
        <v>285</v>
      </c>
      <c r="H90">
        <v>80</v>
      </c>
      <c r="I90">
        <v>717.87</v>
      </c>
    </row>
    <row r="91" spans="1:9" x14ac:dyDescent="0.35">
      <c r="A91" t="str">
        <f t="shared" si="1"/>
        <v>swMain290</v>
      </c>
      <c r="B91" t="s">
        <v>11</v>
      </c>
      <c r="C91" t="s">
        <v>59</v>
      </c>
      <c r="D91" t="s">
        <v>60</v>
      </c>
      <c r="E91" t="s">
        <v>68</v>
      </c>
      <c r="F91" t="s">
        <v>69</v>
      </c>
      <c r="G91">
        <v>290</v>
      </c>
      <c r="H91">
        <v>80</v>
      </c>
      <c r="I91">
        <v>717.87</v>
      </c>
    </row>
    <row r="92" spans="1:9" x14ac:dyDescent="0.35">
      <c r="A92" t="str">
        <f t="shared" si="1"/>
        <v>swMain300</v>
      </c>
      <c r="B92" t="s">
        <v>11</v>
      </c>
      <c r="C92" t="s">
        <v>59</v>
      </c>
      <c r="D92" t="s">
        <v>60</v>
      </c>
      <c r="E92" t="s">
        <v>68</v>
      </c>
      <c r="F92" t="s">
        <v>69</v>
      </c>
      <c r="G92">
        <v>300</v>
      </c>
      <c r="H92">
        <v>80</v>
      </c>
      <c r="I92">
        <v>714.14</v>
      </c>
    </row>
    <row r="93" spans="1:9" x14ac:dyDescent="0.35">
      <c r="A93" t="str">
        <f t="shared" si="1"/>
        <v>swMain315</v>
      </c>
      <c r="B93" t="s">
        <v>11</v>
      </c>
      <c r="C93" t="s">
        <v>59</v>
      </c>
      <c r="D93" t="s">
        <v>60</v>
      </c>
      <c r="E93" t="s">
        <v>68</v>
      </c>
      <c r="F93" t="s">
        <v>69</v>
      </c>
      <c r="G93">
        <v>315</v>
      </c>
      <c r="H93">
        <v>80</v>
      </c>
      <c r="I93">
        <v>801.23</v>
      </c>
    </row>
    <row r="94" spans="1:9" x14ac:dyDescent="0.35">
      <c r="A94" t="str">
        <f t="shared" si="1"/>
        <v>swMain325</v>
      </c>
      <c r="B94" t="s">
        <v>11</v>
      </c>
      <c r="C94" t="s">
        <v>59</v>
      </c>
      <c r="D94" t="s">
        <v>60</v>
      </c>
      <c r="E94" t="s">
        <v>68</v>
      </c>
      <c r="F94" t="s">
        <v>69</v>
      </c>
      <c r="G94">
        <v>325</v>
      </c>
      <c r="H94">
        <v>80</v>
      </c>
      <c r="I94">
        <v>801.23</v>
      </c>
    </row>
    <row r="95" spans="1:9" x14ac:dyDescent="0.35">
      <c r="A95" t="str">
        <f t="shared" si="1"/>
        <v>swMain350</v>
      </c>
      <c r="B95" t="s">
        <v>11</v>
      </c>
      <c r="C95" t="s">
        <v>59</v>
      </c>
      <c r="D95" t="s">
        <v>60</v>
      </c>
      <c r="E95" t="s">
        <v>68</v>
      </c>
      <c r="F95" t="s">
        <v>69</v>
      </c>
      <c r="G95">
        <v>350</v>
      </c>
      <c r="H95">
        <v>80</v>
      </c>
      <c r="I95">
        <v>801.23</v>
      </c>
    </row>
    <row r="96" spans="1:9" x14ac:dyDescent="0.35">
      <c r="A96" t="str">
        <f t="shared" si="1"/>
        <v>swMain370</v>
      </c>
      <c r="B96" t="s">
        <v>11</v>
      </c>
      <c r="C96" t="s">
        <v>59</v>
      </c>
      <c r="D96" t="s">
        <v>60</v>
      </c>
      <c r="E96" t="s">
        <v>68</v>
      </c>
      <c r="F96" t="s">
        <v>69</v>
      </c>
      <c r="G96">
        <v>370</v>
      </c>
      <c r="H96">
        <v>80</v>
      </c>
      <c r="I96">
        <v>801.23</v>
      </c>
    </row>
    <row r="97" spans="1:9" x14ac:dyDescent="0.35">
      <c r="A97" t="str">
        <f t="shared" si="1"/>
        <v>swMain375</v>
      </c>
      <c r="B97" t="s">
        <v>11</v>
      </c>
      <c r="C97" t="s">
        <v>59</v>
      </c>
      <c r="D97" t="s">
        <v>60</v>
      </c>
      <c r="E97" t="s">
        <v>68</v>
      </c>
      <c r="F97" t="s">
        <v>69</v>
      </c>
      <c r="G97">
        <v>375</v>
      </c>
      <c r="H97">
        <v>80</v>
      </c>
      <c r="I97">
        <v>801.23</v>
      </c>
    </row>
    <row r="98" spans="1:9" x14ac:dyDescent="0.35">
      <c r="A98" t="str">
        <f t="shared" si="1"/>
        <v>swMain380</v>
      </c>
      <c r="B98" t="s">
        <v>11</v>
      </c>
      <c r="C98" t="s">
        <v>59</v>
      </c>
      <c r="D98" t="s">
        <v>60</v>
      </c>
      <c r="E98" t="s">
        <v>68</v>
      </c>
      <c r="F98" t="s">
        <v>69</v>
      </c>
      <c r="G98">
        <v>380</v>
      </c>
      <c r="H98">
        <v>80</v>
      </c>
      <c r="I98">
        <v>951.77</v>
      </c>
    </row>
    <row r="99" spans="1:9" x14ac:dyDescent="0.35">
      <c r="A99" t="str">
        <f t="shared" si="1"/>
        <v>swMain385</v>
      </c>
      <c r="B99" t="s">
        <v>11</v>
      </c>
      <c r="C99" t="s">
        <v>59</v>
      </c>
      <c r="D99" t="s">
        <v>60</v>
      </c>
      <c r="E99" t="s">
        <v>68</v>
      </c>
      <c r="F99" t="s">
        <v>69</v>
      </c>
      <c r="G99">
        <v>385</v>
      </c>
      <c r="H99">
        <v>80</v>
      </c>
      <c r="I99">
        <v>951.77</v>
      </c>
    </row>
    <row r="100" spans="1:9" x14ac:dyDescent="0.35">
      <c r="A100" t="str">
        <f t="shared" si="1"/>
        <v>swMain400</v>
      </c>
      <c r="B100" t="s">
        <v>11</v>
      </c>
      <c r="C100" t="s">
        <v>59</v>
      </c>
      <c r="D100" t="s">
        <v>60</v>
      </c>
      <c r="E100" t="s">
        <v>68</v>
      </c>
      <c r="F100" t="s">
        <v>69</v>
      </c>
      <c r="G100">
        <v>400</v>
      </c>
      <c r="H100">
        <v>80</v>
      </c>
      <c r="I100">
        <v>951.77</v>
      </c>
    </row>
    <row r="101" spans="1:9" x14ac:dyDescent="0.35">
      <c r="A101" t="str">
        <f t="shared" si="1"/>
        <v>swMain430</v>
      </c>
      <c r="B101" t="s">
        <v>11</v>
      </c>
      <c r="C101" t="s">
        <v>59</v>
      </c>
      <c r="D101" t="s">
        <v>60</v>
      </c>
      <c r="E101" t="s">
        <v>68</v>
      </c>
      <c r="F101" t="s">
        <v>69</v>
      </c>
      <c r="G101">
        <v>430</v>
      </c>
      <c r="H101">
        <v>80</v>
      </c>
      <c r="I101">
        <v>964.21</v>
      </c>
    </row>
    <row r="102" spans="1:9" x14ac:dyDescent="0.35">
      <c r="A102" t="str">
        <f t="shared" si="1"/>
        <v>swMain450</v>
      </c>
      <c r="B102" t="s">
        <v>11</v>
      </c>
      <c r="C102" t="s">
        <v>59</v>
      </c>
      <c r="D102" t="s">
        <v>60</v>
      </c>
      <c r="E102" t="s">
        <v>68</v>
      </c>
      <c r="F102" t="s">
        <v>69</v>
      </c>
      <c r="G102">
        <v>450</v>
      </c>
      <c r="H102">
        <v>80</v>
      </c>
      <c r="I102">
        <v>964.21</v>
      </c>
    </row>
    <row r="103" spans="1:9" x14ac:dyDescent="0.35">
      <c r="A103" t="str">
        <f t="shared" si="1"/>
        <v>swMain475</v>
      </c>
      <c r="B103" t="s">
        <v>11</v>
      </c>
      <c r="C103" t="s">
        <v>59</v>
      </c>
      <c r="D103" t="s">
        <v>60</v>
      </c>
      <c r="E103" t="s">
        <v>68</v>
      </c>
      <c r="F103" t="s">
        <v>69</v>
      </c>
      <c r="G103">
        <v>475</v>
      </c>
      <c r="H103">
        <v>80</v>
      </c>
      <c r="I103">
        <v>1157.05</v>
      </c>
    </row>
    <row r="104" spans="1:9" x14ac:dyDescent="0.35">
      <c r="A104" t="str">
        <f t="shared" si="1"/>
        <v>swMain500</v>
      </c>
      <c r="B104" t="s">
        <v>11</v>
      </c>
      <c r="C104" t="s">
        <v>59</v>
      </c>
      <c r="D104" t="s">
        <v>60</v>
      </c>
      <c r="E104" t="s">
        <v>68</v>
      </c>
      <c r="F104" t="s">
        <v>69</v>
      </c>
      <c r="G104">
        <v>500</v>
      </c>
      <c r="H104">
        <v>80</v>
      </c>
      <c r="I104">
        <v>1157.05</v>
      </c>
    </row>
    <row r="105" spans="1:9" x14ac:dyDescent="0.35">
      <c r="A105" t="str">
        <f t="shared" si="1"/>
        <v>swMain525</v>
      </c>
      <c r="B105" t="s">
        <v>11</v>
      </c>
      <c r="C105" t="s">
        <v>59</v>
      </c>
      <c r="D105" t="s">
        <v>60</v>
      </c>
      <c r="E105" t="s">
        <v>68</v>
      </c>
      <c r="F105" t="s">
        <v>69</v>
      </c>
      <c r="G105">
        <v>525</v>
      </c>
      <c r="H105">
        <v>80</v>
      </c>
      <c r="I105">
        <v>1359.85</v>
      </c>
    </row>
    <row r="106" spans="1:9" x14ac:dyDescent="0.35">
      <c r="A106" t="str">
        <f t="shared" si="1"/>
        <v>swMain550</v>
      </c>
      <c r="B106" t="s">
        <v>11</v>
      </c>
      <c r="C106" t="s">
        <v>59</v>
      </c>
      <c r="D106" t="s">
        <v>60</v>
      </c>
      <c r="E106" t="s">
        <v>68</v>
      </c>
      <c r="F106" t="s">
        <v>69</v>
      </c>
      <c r="G106">
        <v>550</v>
      </c>
      <c r="H106">
        <v>80</v>
      </c>
      <c r="I106">
        <v>1359.85</v>
      </c>
    </row>
    <row r="107" spans="1:9" x14ac:dyDescent="0.35">
      <c r="A107" t="str">
        <f t="shared" si="1"/>
        <v>swMain560</v>
      </c>
      <c r="B107" t="s">
        <v>11</v>
      </c>
      <c r="C107" t="s">
        <v>59</v>
      </c>
      <c r="D107" t="s">
        <v>60</v>
      </c>
      <c r="E107" t="s">
        <v>68</v>
      </c>
      <c r="F107" t="s">
        <v>69</v>
      </c>
      <c r="G107">
        <v>560</v>
      </c>
      <c r="H107">
        <v>80</v>
      </c>
      <c r="I107">
        <v>1359.85</v>
      </c>
    </row>
    <row r="108" spans="1:9" x14ac:dyDescent="0.35">
      <c r="A108" t="str">
        <f t="shared" si="1"/>
        <v>swMain575</v>
      </c>
      <c r="B108" t="s">
        <v>11</v>
      </c>
      <c r="C108" t="s">
        <v>59</v>
      </c>
      <c r="D108" t="s">
        <v>60</v>
      </c>
      <c r="E108" t="s">
        <v>68</v>
      </c>
      <c r="F108" t="s">
        <v>69</v>
      </c>
      <c r="G108">
        <v>575</v>
      </c>
      <c r="H108">
        <v>80</v>
      </c>
      <c r="I108">
        <v>1359.85</v>
      </c>
    </row>
    <row r="109" spans="1:9" x14ac:dyDescent="0.35">
      <c r="A109" t="str">
        <f t="shared" si="1"/>
        <v>swMain600</v>
      </c>
      <c r="B109" t="s">
        <v>11</v>
      </c>
      <c r="C109" t="s">
        <v>59</v>
      </c>
      <c r="D109" t="s">
        <v>60</v>
      </c>
      <c r="E109" t="s">
        <v>68</v>
      </c>
      <c r="F109" t="s">
        <v>69</v>
      </c>
      <c r="G109">
        <v>600</v>
      </c>
      <c r="H109">
        <v>80</v>
      </c>
      <c r="I109">
        <v>1359.85</v>
      </c>
    </row>
    <row r="110" spans="1:9" x14ac:dyDescent="0.35">
      <c r="A110" t="str">
        <f t="shared" si="1"/>
        <v>swMain610</v>
      </c>
      <c r="B110" t="s">
        <v>11</v>
      </c>
      <c r="C110" t="s">
        <v>59</v>
      </c>
      <c r="D110" t="s">
        <v>60</v>
      </c>
      <c r="E110" t="s">
        <v>68</v>
      </c>
      <c r="F110" t="s">
        <v>69</v>
      </c>
      <c r="G110">
        <v>610</v>
      </c>
      <c r="H110">
        <v>80</v>
      </c>
      <c r="I110">
        <v>1749.27</v>
      </c>
    </row>
    <row r="111" spans="1:9" x14ac:dyDescent="0.35">
      <c r="A111" t="str">
        <f t="shared" si="1"/>
        <v>swMain625</v>
      </c>
      <c r="B111" t="s">
        <v>11</v>
      </c>
      <c r="C111" t="s">
        <v>59</v>
      </c>
      <c r="D111" t="s">
        <v>60</v>
      </c>
      <c r="E111" t="s">
        <v>68</v>
      </c>
      <c r="F111" t="s">
        <v>69</v>
      </c>
      <c r="G111">
        <v>625</v>
      </c>
      <c r="H111">
        <v>80</v>
      </c>
      <c r="I111">
        <v>1749.27</v>
      </c>
    </row>
    <row r="112" spans="1:9" x14ac:dyDescent="0.35">
      <c r="A112" t="str">
        <f t="shared" si="1"/>
        <v>swMain650</v>
      </c>
      <c r="B112" t="s">
        <v>11</v>
      </c>
      <c r="C112" t="s">
        <v>59</v>
      </c>
      <c r="D112" t="s">
        <v>60</v>
      </c>
      <c r="E112" t="s">
        <v>68</v>
      </c>
      <c r="F112" t="s">
        <v>69</v>
      </c>
      <c r="G112">
        <v>650</v>
      </c>
      <c r="H112">
        <v>80</v>
      </c>
      <c r="I112">
        <v>1749.27</v>
      </c>
    </row>
    <row r="113" spans="1:9" x14ac:dyDescent="0.35">
      <c r="A113" t="str">
        <f t="shared" si="1"/>
        <v>swMain675</v>
      </c>
      <c r="B113" t="s">
        <v>11</v>
      </c>
      <c r="C113" t="s">
        <v>59</v>
      </c>
      <c r="D113" t="s">
        <v>60</v>
      </c>
      <c r="E113" t="s">
        <v>68</v>
      </c>
      <c r="F113" t="s">
        <v>69</v>
      </c>
      <c r="G113">
        <v>675</v>
      </c>
      <c r="H113">
        <v>80</v>
      </c>
      <c r="I113">
        <v>1749.27</v>
      </c>
    </row>
    <row r="114" spans="1:9" x14ac:dyDescent="0.35">
      <c r="A114" t="str">
        <f t="shared" si="1"/>
        <v>swMain700</v>
      </c>
      <c r="B114" t="s">
        <v>11</v>
      </c>
      <c r="C114" t="s">
        <v>59</v>
      </c>
      <c r="D114" t="s">
        <v>60</v>
      </c>
      <c r="E114" t="s">
        <v>68</v>
      </c>
      <c r="F114" t="s">
        <v>69</v>
      </c>
      <c r="G114">
        <v>700</v>
      </c>
      <c r="H114">
        <v>80</v>
      </c>
      <c r="I114">
        <v>1749.27</v>
      </c>
    </row>
    <row r="115" spans="1:9" x14ac:dyDescent="0.35">
      <c r="A115" t="str">
        <f t="shared" si="1"/>
        <v>swMain710</v>
      </c>
      <c r="B115" t="s">
        <v>11</v>
      </c>
      <c r="C115" t="s">
        <v>59</v>
      </c>
      <c r="D115" t="s">
        <v>60</v>
      </c>
      <c r="E115" t="s">
        <v>68</v>
      </c>
      <c r="F115" t="s">
        <v>69</v>
      </c>
      <c r="G115">
        <v>710</v>
      </c>
      <c r="H115">
        <v>80</v>
      </c>
      <c r="I115">
        <v>1851.29</v>
      </c>
    </row>
    <row r="116" spans="1:9" x14ac:dyDescent="0.35">
      <c r="A116" t="str">
        <f t="shared" si="1"/>
        <v>swMain720</v>
      </c>
      <c r="B116" t="s">
        <v>11</v>
      </c>
      <c r="C116" t="s">
        <v>59</v>
      </c>
      <c r="D116" t="s">
        <v>60</v>
      </c>
      <c r="E116" t="s">
        <v>68</v>
      </c>
      <c r="F116" t="s">
        <v>69</v>
      </c>
      <c r="G116">
        <v>720</v>
      </c>
      <c r="H116">
        <v>80</v>
      </c>
      <c r="I116">
        <v>1851.29</v>
      </c>
    </row>
    <row r="117" spans="1:9" x14ac:dyDescent="0.35">
      <c r="A117" t="str">
        <f t="shared" si="1"/>
        <v>swMain750</v>
      </c>
      <c r="B117" t="s">
        <v>11</v>
      </c>
      <c r="C117" t="s">
        <v>59</v>
      </c>
      <c r="D117" t="s">
        <v>60</v>
      </c>
      <c r="E117" t="s">
        <v>68</v>
      </c>
      <c r="F117" t="s">
        <v>69</v>
      </c>
      <c r="G117">
        <v>750</v>
      </c>
      <c r="H117">
        <v>80</v>
      </c>
      <c r="I117">
        <v>1851.29</v>
      </c>
    </row>
    <row r="118" spans="1:9" x14ac:dyDescent="0.35">
      <c r="A118" t="str">
        <f t="shared" si="1"/>
        <v>swMain800</v>
      </c>
      <c r="B118" t="s">
        <v>11</v>
      </c>
      <c r="C118" t="s">
        <v>59</v>
      </c>
      <c r="D118" t="s">
        <v>60</v>
      </c>
      <c r="E118" t="s">
        <v>68</v>
      </c>
      <c r="F118" t="s">
        <v>69</v>
      </c>
      <c r="G118">
        <v>800</v>
      </c>
      <c r="H118">
        <v>80</v>
      </c>
      <c r="I118">
        <v>1957.04</v>
      </c>
    </row>
    <row r="119" spans="1:9" x14ac:dyDescent="0.35">
      <c r="A119" t="str">
        <f t="shared" si="1"/>
        <v>swMain825</v>
      </c>
      <c r="B119" t="s">
        <v>11</v>
      </c>
      <c r="C119" t="s">
        <v>59</v>
      </c>
      <c r="D119" t="s">
        <v>60</v>
      </c>
      <c r="E119" t="s">
        <v>68</v>
      </c>
      <c r="F119" t="s">
        <v>69</v>
      </c>
      <c r="G119">
        <v>825</v>
      </c>
      <c r="H119">
        <v>80</v>
      </c>
      <c r="I119">
        <v>2278.0300000000002</v>
      </c>
    </row>
    <row r="120" spans="1:9" x14ac:dyDescent="0.35">
      <c r="A120" t="str">
        <f t="shared" si="1"/>
        <v>swMain900</v>
      </c>
      <c r="B120" t="s">
        <v>11</v>
      </c>
      <c r="C120" t="s">
        <v>59</v>
      </c>
      <c r="D120" t="s">
        <v>60</v>
      </c>
      <c r="E120" t="s">
        <v>68</v>
      </c>
      <c r="F120" t="s">
        <v>69</v>
      </c>
      <c r="G120">
        <v>900</v>
      </c>
      <c r="H120">
        <v>80</v>
      </c>
      <c r="I120">
        <v>2278.0300000000002</v>
      </c>
    </row>
    <row r="121" spans="1:9" x14ac:dyDescent="0.35">
      <c r="A121" t="str">
        <f t="shared" si="1"/>
        <v>swMain950</v>
      </c>
      <c r="B121" t="s">
        <v>11</v>
      </c>
      <c r="C121" t="s">
        <v>59</v>
      </c>
      <c r="D121" t="s">
        <v>60</v>
      </c>
      <c r="E121" t="s">
        <v>68</v>
      </c>
      <c r="F121" t="s">
        <v>69</v>
      </c>
      <c r="G121">
        <v>950</v>
      </c>
      <c r="H121">
        <v>80</v>
      </c>
      <c r="I121">
        <v>3320.62</v>
      </c>
    </row>
    <row r="122" spans="1:9" x14ac:dyDescent="0.35">
      <c r="A122" t="str">
        <f t="shared" si="1"/>
        <v>swMain1000</v>
      </c>
      <c r="B122" t="s">
        <v>11</v>
      </c>
      <c r="C122" t="s">
        <v>59</v>
      </c>
      <c r="D122" t="s">
        <v>60</v>
      </c>
      <c r="E122" t="s">
        <v>68</v>
      </c>
      <c r="F122" t="s">
        <v>69</v>
      </c>
      <c r="G122">
        <v>1000</v>
      </c>
      <c r="H122">
        <v>80</v>
      </c>
      <c r="I122">
        <v>3320.62</v>
      </c>
    </row>
    <row r="123" spans="1:9" x14ac:dyDescent="0.35">
      <c r="A123" t="str">
        <f t="shared" si="1"/>
        <v>swMain1050</v>
      </c>
      <c r="B123" t="s">
        <v>11</v>
      </c>
      <c r="C123" t="s">
        <v>59</v>
      </c>
      <c r="D123" t="s">
        <v>60</v>
      </c>
      <c r="E123" t="s">
        <v>68</v>
      </c>
      <c r="F123" t="s">
        <v>69</v>
      </c>
      <c r="G123">
        <v>1050</v>
      </c>
      <c r="H123">
        <v>80</v>
      </c>
      <c r="I123">
        <v>3320.62</v>
      </c>
    </row>
    <row r="124" spans="1:9" x14ac:dyDescent="0.35">
      <c r="A124" t="str">
        <f t="shared" si="1"/>
        <v>swMain1100</v>
      </c>
      <c r="B124" t="s">
        <v>11</v>
      </c>
      <c r="C124" t="s">
        <v>59</v>
      </c>
      <c r="D124" t="s">
        <v>60</v>
      </c>
      <c r="E124" t="s">
        <v>68</v>
      </c>
      <c r="F124" t="s">
        <v>69</v>
      </c>
      <c r="G124">
        <v>1100</v>
      </c>
      <c r="H124">
        <v>80</v>
      </c>
      <c r="I124">
        <v>3320.62</v>
      </c>
    </row>
    <row r="125" spans="1:9" x14ac:dyDescent="0.35">
      <c r="A125" t="str">
        <f t="shared" si="1"/>
        <v>swMain1170</v>
      </c>
      <c r="B125" t="s">
        <v>11</v>
      </c>
      <c r="C125" t="s">
        <v>59</v>
      </c>
      <c r="D125" t="s">
        <v>60</v>
      </c>
      <c r="E125" t="s">
        <v>68</v>
      </c>
      <c r="F125" t="s">
        <v>69</v>
      </c>
      <c r="G125">
        <v>1170</v>
      </c>
      <c r="H125">
        <v>80</v>
      </c>
      <c r="I125">
        <v>3320.62</v>
      </c>
    </row>
    <row r="126" spans="1:9" x14ac:dyDescent="0.35">
      <c r="A126" t="str">
        <f t="shared" si="1"/>
        <v>swMain1200</v>
      </c>
      <c r="B126" t="s">
        <v>11</v>
      </c>
      <c r="C126" t="s">
        <v>59</v>
      </c>
      <c r="D126" t="s">
        <v>60</v>
      </c>
      <c r="E126" t="s">
        <v>68</v>
      </c>
      <c r="F126" t="s">
        <v>69</v>
      </c>
      <c r="G126">
        <v>1200</v>
      </c>
      <c r="H126">
        <v>80</v>
      </c>
      <c r="I126">
        <v>3320.62</v>
      </c>
    </row>
    <row r="127" spans="1:9" x14ac:dyDescent="0.35">
      <c r="A127" t="str">
        <f t="shared" si="1"/>
        <v>swMain1300</v>
      </c>
      <c r="B127" t="s">
        <v>11</v>
      </c>
      <c r="C127" t="s">
        <v>59</v>
      </c>
      <c r="D127" t="s">
        <v>60</v>
      </c>
      <c r="E127" t="s">
        <v>68</v>
      </c>
      <c r="F127" t="s">
        <v>69</v>
      </c>
      <c r="G127">
        <v>1300</v>
      </c>
      <c r="H127">
        <v>80</v>
      </c>
      <c r="I127">
        <v>4105.68</v>
      </c>
    </row>
    <row r="128" spans="1:9" x14ac:dyDescent="0.35">
      <c r="A128" t="str">
        <f t="shared" si="1"/>
        <v>swMain1350</v>
      </c>
      <c r="B128" t="s">
        <v>11</v>
      </c>
      <c r="C128" t="s">
        <v>59</v>
      </c>
      <c r="D128" t="s">
        <v>60</v>
      </c>
      <c r="E128" t="s">
        <v>68</v>
      </c>
      <c r="F128" t="s">
        <v>69</v>
      </c>
      <c r="G128">
        <v>1350</v>
      </c>
      <c r="H128">
        <v>80</v>
      </c>
      <c r="I128">
        <v>4105.68</v>
      </c>
    </row>
    <row r="129" spans="1:9" x14ac:dyDescent="0.35">
      <c r="A129" t="str">
        <f t="shared" si="1"/>
        <v>swMain1370</v>
      </c>
      <c r="B129" t="s">
        <v>11</v>
      </c>
      <c r="C129" t="s">
        <v>59</v>
      </c>
      <c r="D129" t="s">
        <v>60</v>
      </c>
      <c r="E129" t="s">
        <v>68</v>
      </c>
      <c r="F129" t="s">
        <v>69</v>
      </c>
      <c r="G129">
        <v>1370</v>
      </c>
      <c r="H129">
        <v>80</v>
      </c>
      <c r="I129">
        <v>4568.5</v>
      </c>
    </row>
    <row r="130" spans="1:9" x14ac:dyDescent="0.35">
      <c r="A130" t="str">
        <f t="shared" si="1"/>
        <v>swMain1400</v>
      </c>
      <c r="B130" t="s">
        <v>11</v>
      </c>
      <c r="C130" t="s">
        <v>59</v>
      </c>
      <c r="D130" t="s">
        <v>60</v>
      </c>
      <c r="E130" t="s">
        <v>68</v>
      </c>
      <c r="F130" t="s">
        <v>69</v>
      </c>
      <c r="G130">
        <v>1400</v>
      </c>
      <c r="H130">
        <v>80</v>
      </c>
      <c r="I130">
        <v>4568.5</v>
      </c>
    </row>
    <row r="131" spans="1:9" x14ac:dyDescent="0.35">
      <c r="A131" t="str">
        <f t="shared" ref="A131:A194" si="2">B131&amp;G131</f>
        <v>swMain1500</v>
      </c>
      <c r="B131" t="s">
        <v>11</v>
      </c>
      <c r="C131" t="s">
        <v>59</v>
      </c>
      <c r="D131" t="s">
        <v>60</v>
      </c>
      <c r="E131" t="s">
        <v>68</v>
      </c>
      <c r="F131" t="s">
        <v>69</v>
      </c>
      <c r="G131">
        <v>1500</v>
      </c>
      <c r="H131">
        <v>80</v>
      </c>
      <c r="I131">
        <v>4568.5</v>
      </c>
    </row>
    <row r="132" spans="1:9" x14ac:dyDescent="0.35">
      <c r="A132" t="str">
        <f t="shared" si="2"/>
        <v>swMain1600</v>
      </c>
      <c r="B132" t="s">
        <v>11</v>
      </c>
      <c r="C132" t="s">
        <v>59</v>
      </c>
      <c r="D132" t="s">
        <v>60</v>
      </c>
      <c r="E132" t="s">
        <v>68</v>
      </c>
      <c r="F132" t="s">
        <v>69</v>
      </c>
      <c r="G132">
        <v>1600</v>
      </c>
      <c r="H132">
        <v>80</v>
      </c>
      <c r="I132">
        <v>5012.66</v>
      </c>
    </row>
    <row r="133" spans="1:9" x14ac:dyDescent="0.35">
      <c r="A133" t="str">
        <f t="shared" si="2"/>
        <v>swMain1770</v>
      </c>
      <c r="B133" t="s">
        <v>11</v>
      </c>
      <c r="C133" t="s">
        <v>59</v>
      </c>
      <c r="D133" t="s">
        <v>60</v>
      </c>
      <c r="E133" t="s">
        <v>68</v>
      </c>
      <c r="F133" t="s">
        <v>69</v>
      </c>
      <c r="G133">
        <v>1770</v>
      </c>
      <c r="H133">
        <v>80</v>
      </c>
      <c r="I133">
        <v>5012.66</v>
      </c>
    </row>
    <row r="134" spans="1:9" x14ac:dyDescent="0.35">
      <c r="A134" t="str">
        <f t="shared" si="2"/>
        <v>swMain1800</v>
      </c>
      <c r="B134" t="s">
        <v>11</v>
      </c>
      <c r="C134" t="s">
        <v>59</v>
      </c>
      <c r="D134" t="s">
        <v>60</v>
      </c>
      <c r="E134" t="s">
        <v>68</v>
      </c>
      <c r="F134" t="s">
        <v>69</v>
      </c>
      <c r="G134">
        <v>1800</v>
      </c>
      <c r="H134">
        <v>80</v>
      </c>
      <c r="I134">
        <v>6243.12</v>
      </c>
    </row>
    <row r="135" spans="1:9" x14ac:dyDescent="0.35">
      <c r="A135" t="e">
        <f t="shared" si="2"/>
        <v>#N/A</v>
      </c>
      <c r="B135" t="s">
        <v>11</v>
      </c>
      <c r="C135" t="s">
        <v>59</v>
      </c>
      <c r="D135" t="s">
        <v>60</v>
      </c>
      <c r="E135" t="s">
        <v>68</v>
      </c>
      <c r="F135" t="s">
        <v>69</v>
      </c>
      <c r="G135" t="e">
        <v>#N/A</v>
      </c>
      <c r="H135">
        <v>80</v>
      </c>
      <c r="I135">
        <v>330.94</v>
      </c>
    </row>
    <row r="136" spans="1:9" x14ac:dyDescent="0.35">
      <c r="A136" t="e">
        <f t="shared" si="2"/>
        <v>#N/A</v>
      </c>
      <c r="B136" t="s">
        <v>11</v>
      </c>
      <c r="C136" t="s">
        <v>59</v>
      </c>
      <c r="D136" t="s">
        <v>103</v>
      </c>
      <c r="E136" t="s">
        <v>105</v>
      </c>
      <c r="F136" t="s">
        <v>69</v>
      </c>
      <c r="G136" t="e">
        <v>#N/A</v>
      </c>
      <c r="H136" t="e">
        <v>#N/A</v>
      </c>
      <c r="I136">
        <v>23113.73</v>
      </c>
    </row>
    <row r="137" spans="1:9" x14ac:dyDescent="0.35">
      <c r="A137" t="e">
        <f t="shared" si="2"/>
        <v>#N/A</v>
      </c>
      <c r="B137" t="s">
        <v>14</v>
      </c>
      <c r="C137" t="s">
        <v>59</v>
      </c>
      <c r="D137" t="s">
        <v>60</v>
      </c>
      <c r="E137" t="s">
        <v>61</v>
      </c>
      <c r="F137" t="s">
        <v>63</v>
      </c>
      <c r="G137" t="e">
        <v>#N/A</v>
      </c>
      <c r="H137">
        <v>80</v>
      </c>
      <c r="I137">
        <v>6822.89</v>
      </c>
    </row>
    <row r="138" spans="1:9" x14ac:dyDescent="0.35">
      <c r="A138" t="e">
        <f t="shared" si="2"/>
        <v>#N/A</v>
      </c>
      <c r="B138" t="s">
        <v>15</v>
      </c>
      <c r="C138" t="s">
        <v>59</v>
      </c>
      <c r="D138" t="s">
        <v>60</v>
      </c>
      <c r="E138" t="s">
        <v>74</v>
      </c>
      <c r="F138" t="s">
        <v>69</v>
      </c>
      <c r="G138" t="e">
        <v>#N/A</v>
      </c>
      <c r="H138">
        <v>60</v>
      </c>
      <c r="I138">
        <v>5790.25</v>
      </c>
    </row>
    <row r="139" spans="1:9" x14ac:dyDescent="0.35">
      <c r="A139" t="e">
        <f t="shared" si="2"/>
        <v>#N/A</v>
      </c>
      <c r="B139" t="s">
        <v>41</v>
      </c>
      <c r="C139" t="s">
        <v>59</v>
      </c>
      <c r="D139" t="s">
        <v>60</v>
      </c>
      <c r="E139" t="s">
        <v>61</v>
      </c>
      <c r="F139" t="s">
        <v>73</v>
      </c>
      <c r="G139" t="e">
        <v>#N/A</v>
      </c>
      <c r="H139">
        <v>50</v>
      </c>
      <c r="I139">
        <v>6822.89</v>
      </c>
    </row>
    <row r="140" spans="1:9" x14ac:dyDescent="0.35">
      <c r="A140" t="e">
        <f t="shared" si="2"/>
        <v>#N/A</v>
      </c>
      <c r="B140" t="s">
        <v>17</v>
      </c>
      <c r="C140" t="s">
        <v>59</v>
      </c>
      <c r="D140" t="s">
        <v>60</v>
      </c>
      <c r="E140" t="s">
        <v>74</v>
      </c>
      <c r="F140" t="s">
        <v>69</v>
      </c>
      <c r="G140" t="e">
        <v>#N/A</v>
      </c>
      <c r="H140">
        <v>60</v>
      </c>
      <c r="I140">
        <v>5790.25</v>
      </c>
    </row>
    <row r="141" spans="1:9" x14ac:dyDescent="0.35">
      <c r="A141" t="e">
        <f t="shared" si="2"/>
        <v>#N/A</v>
      </c>
      <c r="B141" t="s">
        <v>58</v>
      </c>
      <c r="C141" t="s">
        <v>59</v>
      </c>
      <c r="D141" t="s">
        <v>60</v>
      </c>
      <c r="E141" t="s">
        <v>61</v>
      </c>
      <c r="F141" t="s">
        <v>62</v>
      </c>
      <c r="G141" t="e">
        <v>#N/A</v>
      </c>
      <c r="H141">
        <v>20</v>
      </c>
      <c r="I141">
        <v>6822.89</v>
      </c>
    </row>
    <row r="142" spans="1:9" x14ac:dyDescent="0.35">
      <c r="A142" t="e">
        <f t="shared" si="2"/>
        <v>#N/A</v>
      </c>
      <c r="B142" t="s">
        <v>20</v>
      </c>
      <c r="C142" t="s">
        <v>59</v>
      </c>
      <c r="D142" t="s">
        <v>80</v>
      </c>
      <c r="E142" t="s">
        <v>85</v>
      </c>
      <c r="F142" t="s">
        <v>69</v>
      </c>
      <c r="G142" t="e">
        <v>#N/A</v>
      </c>
      <c r="H142">
        <v>25</v>
      </c>
      <c r="I142">
        <v>12319.52</v>
      </c>
    </row>
    <row r="143" spans="1:9" x14ac:dyDescent="0.35">
      <c r="A143" t="e">
        <f t="shared" si="2"/>
        <v>#N/A</v>
      </c>
      <c r="B143" t="s">
        <v>23</v>
      </c>
      <c r="C143" t="s">
        <v>59</v>
      </c>
      <c r="D143" t="s">
        <v>80</v>
      </c>
      <c r="E143" t="s">
        <v>81</v>
      </c>
      <c r="F143" t="s">
        <v>69</v>
      </c>
      <c r="G143" t="e">
        <v>#N/A</v>
      </c>
      <c r="H143">
        <v>70</v>
      </c>
      <c r="I143">
        <v>3569.45</v>
      </c>
    </row>
    <row r="144" spans="1:9" x14ac:dyDescent="0.35">
      <c r="A144" t="str">
        <f t="shared" si="2"/>
        <v>wsLateral20</v>
      </c>
      <c r="B144" t="s">
        <v>10</v>
      </c>
      <c r="C144" t="s">
        <v>59</v>
      </c>
      <c r="D144" t="s">
        <v>80</v>
      </c>
      <c r="E144" t="s">
        <v>84</v>
      </c>
      <c r="F144" t="s">
        <v>69</v>
      </c>
      <c r="G144">
        <v>20</v>
      </c>
      <c r="H144">
        <v>80</v>
      </c>
      <c r="I144">
        <v>207.77</v>
      </c>
    </row>
    <row r="145" spans="1:9" x14ac:dyDescent="0.35">
      <c r="A145" t="str">
        <f t="shared" si="2"/>
        <v>wsLateral20.1</v>
      </c>
      <c r="B145" t="s">
        <v>10</v>
      </c>
      <c r="C145" t="s">
        <v>59</v>
      </c>
      <c r="D145" t="s">
        <v>80</v>
      </c>
      <c r="E145" t="s">
        <v>84</v>
      </c>
      <c r="F145" t="s">
        <v>69</v>
      </c>
      <c r="G145">
        <v>20.100000000000001</v>
      </c>
      <c r="H145">
        <v>80</v>
      </c>
      <c r="I145">
        <v>213.99</v>
      </c>
    </row>
    <row r="146" spans="1:9" x14ac:dyDescent="0.35">
      <c r="A146" t="str">
        <f t="shared" si="2"/>
        <v>wsLateral20.2</v>
      </c>
      <c r="B146" t="s">
        <v>10</v>
      </c>
      <c r="C146" t="s">
        <v>59</v>
      </c>
      <c r="D146" t="s">
        <v>80</v>
      </c>
      <c r="E146" t="s">
        <v>84</v>
      </c>
      <c r="F146" t="s">
        <v>69</v>
      </c>
      <c r="G146">
        <v>20.2</v>
      </c>
      <c r="H146">
        <v>80</v>
      </c>
      <c r="I146">
        <v>213.99</v>
      </c>
    </row>
    <row r="147" spans="1:9" x14ac:dyDescent="0.35">
      <c r="A147" t="str">
        <f t="shared" si="2"/>
        <v>wsLateral25</v>
      </c>
      <c r="B147" t="s">
        <v>10</v>
      </c>
      <c r="C147" t="s">
        <v>59</v>
      </c>
      <c r="D147" t="s">
        <v>80</v>
      </c>
      <c r="E147" t="s">
        <v>84</v>
      </c>
      <c r="F147" t="s">
        <v>69</v>
      </c>
      <c r="G147">
        <v>25</v>
      </c>
      <c r="H147">
        <v>80</v>
      </c>
      <c r="I147">
        <v>213.99</v>
      </c>
    </row>
    <row r="148" spans="1:9" x14ac:dyDescent="0.35">
      <c r="A148" t="str">
        <f t="shared" si="2"/>
        <v>wsLateral32</v>
      </c>
      <c r="B148" t="s">
        <v>10</v>
      </c>
      <c r="C148" t="s">
        <v>59</v>
      </c>
      <c r="D148" t="s">
        <v>80</v>
      </c>
      <c r="E148" t="s">
        <v>84</v>
      </c>
      <c r="F148" t="s">
        <v>69</v>
      </c>
      <c r="G148">
        <v>32</v>
      </c>
      <c r="H148">
        <v>80</v>
      </c>
      <c r="I148">
        <v>213.99</v>
      </c>
    </row>
    <row r="149" spans="1:9" x14ac:dyDescent="0.35">
      <c r="A149" t="str">
        <f t="shared" si="2"/>
        <v>wsLateral40</v>
      </c>
      <c r="B149" t="s">
        <v>10</v>
      </c>
      <c r="C149" t="s">
        <v>59</v>
      </c>
      <c r="D149" t="s">
        <v>80</v>
      </c>
      <c r="E149" t="s">
        <v>84</v>
      </c>
      <c r="F149" t="s">
        <v>69</v>
      </c>
      <c r="G149">
        <v>40</v>
      </c>
      <c r="H149">
        <v>80</v>
      </c>
      <c r="I149">
        <v>213.99</v>
      </c>
    </row>
    <row r="150" spans="1:9" x14ac:dyDescent="0.35">
      <c r="A150" t="str">
        <f t="shared" si="2"/>
        <v>wsLateral50</v>
      </c>
      <c r="B150" t="s">
        <v>10</v>
      </c>
      <c r="C150" t="s">
        <v>59</v>
      </c>
      <c r="D150" t="s">
        <v>80</v>
      </c>
      <c r="E150" t="s">
        <v>84</v>
      </c>
      <c r="F150" t="s">
        <v>69</v>
      </c>
      <c r="G150">
        <v>50</v>
      </c>
      <c r="H150">
        <v>80</v>
      </c>
      <c r="I150">
        <v>213.99</v>
      </c>
    </row>
    <row r="151" spans="1:9" x14ac:dyDescent="0.35">
      <c r="A151" t="str">
        <f t="shared" si="2"/>
        <v>wsLateral63</v>
      </c>
      <c r="B151" t="s">
        <v>10</v>
      </c>
      <c r="C151" t="s">
        <v>59</v>
      </c>
      <c r="D151" t="s">
        <v>80</v>
      </c>
      <c r="E151" t="s">
        <v>84</v>
      </c>
      <c r="F151" t="s">
        <v>69</v>
      </c>
      <c r="G151">
        <v>63</v>
      </c>
      <c r="H151">
        <v>80</v>
      </c>
      <c r="I151">
        <v>257.54000000000002</v>
      </c>
    </row>
    <row r="152" spans="1:9" x14ac:dyDescent="0.35">
      <c r="A152" t="str">
        <f t="shared" si="2"/>
        <v>wsLateral100</v>
      </c>
      <c r="B152" t="s">
        <v>10</v>
      </c>
      <c r="C152" t="s">
        <v>59</v>
      </c>
      <c r="D152" t="s">
        <v>80</v>
      </c>
      <c r="E152" t="s">
        <v>84</v>
      </c>
      <c r="F152" t="s">
        <v>69</v>
      </c>
      <c r="G152">
        <v>100</v>
      </c>
      <c r="H152">
        <v>80</v>
      </c>
      <c r="I152">
        <v>277.44</v>
      </c>
    </row>
    <row r="153" spans="1:9" x14ac:dyDescent="0.35">
      <c r="A153" t="str">
        <f t="shared" si="2"/>
        <v>wsLateral125</v>
      </c>
      <c r="B153" t="s">
        <v>10</v>
      </c>
      <c r="C153" t="s">
        <v>59</v>
      </c>
      <c r="D153" t="s">
        <v>80</v>
      </c>
      <c r="E153" t="s">
        <v>84</v>
      </c>
      <c r="F153" t="s">
        <v>69</v>
      </c>
      <c r="G153">
        <v>125</v>
      </c>
      <c r="H153">
        <v>80</v>
      </c>
      <c r="I153">
        <v>518.80999999999995</v>
      </c>
    </row>
    <row r="154" spans="1:9" x14ac:dyDescent="0.35">
      <c r="A154" t="str">
        <f t="shared" si="2"/>
        <v>wsMain0</v>
      </c>
      <c r="B154" t="s">
        <v>5</v>
      </c>
      <c r="C154" t="s">
        <v>59</v>
      </c>
      <c r="D154" t="s">
        <v>80</v>
      </c>
      <c r="E154" t="s">
        <v>84</v>
      </c>
      <c r="F154" t="s">
        <v>69</v>
      </c>
      <c r="G154">
        <v>0</v>
      </c>
      <c r="H154">
        <v>80</v>
      </c>
      <c r="I154">
        <v>277.44</v>
      </c>
    </row>
    <row r="155" spans="1:9" x14ac:dyDescent="0.35">
      <c r="A155" t="str">
        <f t="shared" si="2"/>
        <v>wsMain15</v>
      </c>
      <c r="B155" t="s">
        <v>5</v>
      </c>
      <c r="C155" t="s">
        <v>59</v>
      </c>
      <c r="D155" t="s">
        <v>80</v>
      </c>
      <c r="E155" t="s">
        <v>84</v>
      </c>
      <c r="F155" t="s">
        <v>69</v>
      </c>
      <c r="G155">
        <v>15</v>
      </c>
      <c r="H155">
        <v>80</v>
      </c>
      <c r="I155">
        <v>213.99</v>
      </c>
    </row>
    <row r="156" spans="1:9" x14ac:dyDescent="0.35">
      <c r="A156" t="str">
        <f t="shared" si="2"/>
        <v>wsMain19</v>
      </c>
      <c r="B156" t="s">
        <v>5</v>
      </c>
      <c r="C156" t="s">
        <v>59</v>
      </c>
      <c r="D156" t="s">
        <v>80</v>
      </c>
      <c r="E156" t="s">
        <v>84</v>
      </c>
      <c r="F156" t="s">
        <v>69</v>
      </c>
      <c r="G156">
        <v>19</v>
      </c>
      <c r="H156">
        <v>80</v>
      </c>
      <c r="I156">
        <v>213.99</v>
      </c>
    </row>
    <row r="157" spans="1:9" x14ac:dyDescent="0.35">
      <c r="A157" t="str">
        <f t="shared" si="2"/>
        <v>wsMain20</v>
      </c>
      <c r="B157" t="s">
        <v>5</v>
      </c>
      <c r="C157" t="s">
        <v>59</v>
      </c>
      <c r="D157" t="s">
        <v>80</v>
      </c>
      <c r="E157" t="s">
        <v>84</v>
      </c>
      <c r="F157" t="s">
        <v>69</v>
      </c>
      <c r="G157">
        <v>20</v>
      </c>
      <c r="H157">
        <v>80</v>
      </c>
      <c r="I157">
        <v>207.77</v>
      </c>
    </row>
    <row r="158" spans="1:9" x14ac:dyDescent="0.35">
      <c r="A158" t="str">
        <f t="shared" si="2"/>
        <v>wsMain25</v>
      </c>
      <c r="B158" t="s">
        <v>5</v>
      </c>
      <c r="C158" t="s">
        <v>59</v>
      </c>
      <c r="D158" t="s">
        <v>80</v>
      </c>
      <c r="E158" t="s">
        <v>84</v>
      </c>
      <c r="F158" t="s">
        <v>69</v>
      </c>
      <c r="G158">
        <v>25</v>
      </c>
      <c r="H158">
        <v>80</v>
      </c>
      <c r="I158">
        <v>213.99</v>
      </c>
    </row>
    <row r="159" spans="1:9" x14ac:dyDescent="0.35">
      <c r="A159" t="str">
        <f t="shared" si="2"/>
        <v>wsMain32</v>
      </c>
      <c r="B159" t="s">
        <v>5</v>
      </c>
      <c r="C159" t="s">
        <v>59</v>
      </c>
      <c r="D159" t="s">
        <v>80</v>
      </c>
      <c r="E159" t="s">
        <v>84</v>
      </c>
      <c r="F159" t="s">
        <v>69</v>
      </c>
      <c r="G159">
        <v>32</v>
      </c>
      <c r="H159">
        <v>80</v>
      </c>
      <c r="I159">
        <v>213.99</v>
      </c>
    </row>
    <row r="160" spans="1:9" x14ac:dyDescent="0.35">
      <c r="A160" t="str">
        <f t="shared" si="2"/>
        <v>wsMain35</v>
      </c>
      <c r="B160" t="s">
        <v>5</v>
      </c>
      <c r="C160" t="s">
        <v>59</v>
      </c>
      <c r="D160" t="s">
        <v>80</v>
      </c>
      <c r="E160" t="s">
        <v>84</v>
      </c>
      <c r="F160" t="s">
        <v>69</v>
      </c>
      <c r="G160">
        <v>35</v>
      </c>
      <c r="H160">
        <v>80</v>
      </c>
      <c r="I160">
        <v>213.99</v>
      </c>
    </row>
    <row r="161" spans="1:9" x14ac:dyDescent="0.35">
      <c r="A161" t="str">
        <f t="shared" si="2"/>
        <v>wsMain38</v>
      </c>
      <c r="B161" t="s">
        <v>5</v>
      </c>
      <c r="C161" t="s">
        <v>59</v>
      </c>
      <c r="D161" t="s">
        <v>80</v>
      </c>
      <c r="E161" t="s">
        <v>84</v>
      </c>
      <c r="F161" t="s">
        <v>69</v>
      </c>
      <c r="G161">
        <v>38</v>
      </c>
      <c r="H161">
        <v>80</v>
      </c>
      <c r="I161">
        <v>213.99</v>
      </c>
    </row>
    <row r="162" spans="1:9" x14ac:dyDescent="0.35">
      <c r="A162" t="str">
        <f t="shared" si="2"/>
        <v>wsMain40</v>
      </c>
      <c r="B162" t="s">
        <v>5</v>
      </c>
      <c r="C162" t="s">
        <v>59</v>
      </c>
      <c r="D162" t="s">
        <v>80</v>
      </c>
      <c r="E162" t="s">
        <v>84</v>
      </c>
      <c r="F162" t="s">
        <v>69</v>
      </c>
      <c r="G162">
        <v>40</v>
      </c>
      <c r="H162">
        <v>80</v>
      </c>
      <c r="I162">
        <v>213.99</v>
      </c>
    </row>
    <row r="163" spans="1:9" x14ac:dyDescent="0.35">
      <c r="A163" t="str">
        <f t="shared" si="2"/>
        <v>wsMain50</v>
      </c>
      <c r="B163" t="s">
        <v>5</v>
      </c>
      <c r="C163" t="s">
        <v>59</v>
      </c>
      <c r="D163" t="s">
        <v>80</v>
      </c>
      <c r="E163" t="s">
        <v>84</v>
      </c>
      <c r="F163" t="s">
        <v>69</v>
      </c>
      <c r="G163">
        <v>50</v>
      </c>
      <c r="H163">
        <v>80</v>
      </c>
      <c r="I163">
        <v>213.99</v>
      </c>
    </row>
    <row r="164" spans="1:9" x14ac:dyDescent="0.35">
      <c r="A164" t="str">
        <f t="shared" si="2"/>
        <v>wsMain51</v>
      </c>
      <c r="B164" t="s">
        <v>5</v>
      </c>
      <c r="C164" t="s">
        <v>59</v>
      </c>
      <c r="D164" t="s">
        <v>80</v>
      </c>
      <c r="E164" t="s">
        <v>84</v>
      </c>
      <c r="F164" t="s">
        <v>69</v>
      </c>
      <c r="G164">
        <v>51</v>
      </c>
      <c r="H164">
        <v>80</v>
      </c>
      <c r="I164">
        <v>213.99</v>
      </c>
    </row>
    <row r="165" spans="1:9" x14ac:dyDescent="0.35">
      <c r="A165" t="str">
        <f t="shared" si="2"/>
        <v>wsMain51.1</v>
      </c>
      <c r="B165" t="s">
        <v>5</v>
      </c>
      <c r="C165" t="s">
        <v>59</v>
      </c>
      <c r="D165" t="s">
        <v>80</v>
      </c>
      <c r="E165" t="s">
        <v>84</v>
      </c>
      <c r="F165" t="s">
        <v>69</v>
      </c>
      <c r="G165">
        <v>51.1</v>
      </c>
      <c r="H165">
        <v>80</v>
      </c>
      <c r="I165">
        <v>213.99</v>
      </c>
    </row>
    <row r="166" spans="1:9" x14ac:dyDescent="0.35">
      <c r="A166" t="str">
        <f t="shared" si="2"/>
        <v>wsMain60</v>
      </c>
      <c r="B166" t="s">
        <v>5</v>
      </c>
      <c r="C166" t="s">
        <v>59</v>
      </c>
      <c r="D166" t="s">
        <v>80</v>
      </c>
      <c r="E166" t="s">
        <v>84</v>
      </c>
      <c r="F166" t="s">
        <v>69</v>
      </c>
      <c r="G166">
        <v>60</v>
      </c>
      <c r="H166">
        <v>80</v>
      </c>
      <c r="I166">
        <v>262.51</v>
      </c>
    </row>
    <row r="167" spans="1:9" x14ac:dyDescent="0.35">
      <c r="A167" t="str">
        <f t="shared" si="2"/>
        <v>wsMain62</v>
      </c>
      <c r="B167" t="s">
        <v>5</v>
      </c>
      <c r="C167" t="s">
        <v>59</v>
      </c>
      <c r="D167" t="s">
        <v>80</v>
      </c>
      <c r="E167" t="s">
        <v>84</v>
      </c>
      <c r="F167" t="s">
        <v>69</v>
      </c>
      <c r="G167">
        <v>62</v>
      </c>
      <c r="H167">
        <v>80</v>
      </c>
      <c r="I167">
        <v>262.51</v>
      </c>
    </row>
    <row r="168" spans="1:9" x14ac:dyDescent="0.35">
      <c r="A168" t="str">
        <f t="shared" si="2"/>
        <v>wsMain63</v>
      </c>
      <c r="B168" t="s">
        <v>5</v>
      </c>
      <c r="C168" t="s">
        <v>59</v>
      </c>
      <c r="D168" t="s">
        <v>80</v>
      </c>
      <c r="E168" t="s">
        <v>84</v>
      </c>
      <c r="F168" t="s">
        <v>69</v>
      </c>
      <c r="G168">
        <v>63</v>
      </c>
      <c r="H168">
        <v>80</v>
      </c>
      <c r="I168">
        <v>257.54000000000002</v>
      </c>
    </row>
    <row r="169" spans="1:9" x14ac:dyDescent="0.35">
      <c r="A169" t="str">
        <f t="shared" si="2"/>
        <v>wsMain75</v>
      </c>
      <c r="B169" t="s">
        <v>5</v>
      </c>
      <c r="C169" t="s">
        <v>59</v>
      </c>
      <c r="D169" t="s">
        <v>80</v>
      </c>
      <c r="E169" t="s">
        <v>84</v>
      </c>
      <c r="F169" t="s">
        <v>69</v>
      </c>
      <c r="G169">
        <v>75</v>
      </c>
      <c r="H169">
        <v>80</v>
      </c>
      <c r="I169">
        <v>262.51</v>
      </c>
    </row>
    <row r="170" spans="1:9" x14ac:dyDescent="0.35">
      <c r="A170" t="str">
        <f t="shared" si="2"/>
        <v>wsMain80</v>
      </c>
      <c r="B170" t="s">
        <v>5</v>
      </c>
      <c r="C170" t="s">
        <v>59</v>
      </c>
      <c r="D170" t="s">
        <v>80</v>
      </c>
      <c r="E170" t="s">
        <v>84</v>
      </c>
      <c r="F170" t="s">
        <v>69</v>
      </c>
      <c r="G170">
        <v>80</v>
      </c>
      <c r="H170">
        <v>80</v>
      </c>
      <c r="I170">
        <v>277.44</v>
      </c>
    </row>
    <row r="171" spans="1:9" x14ac:dyDescent="0.35">
      <c r="A171" t="str">
        <f t="shared" si="2"/>
        <v>wsMain90</v>
      </c>
      <c r="B171" t="s">
        <v>5</v>
      </c>
      <c r="C171" t="s">
        <v>59</v>
      </c>
      <c r="D171" t="s">
        <v>80</v>
      </c>
      <c r="E171" t="s">
        <v>84</v>
      </c>
      <c r="F171" t="s">
        <v>69</v>
      </c>
      <c r="G171">
        <v>90</v>
      </c>
      <c r="H171">
        <v>80</v>
      </c>
      <c r="I171">
        <v>277.44</v>
      </c>
    </row>
    <row r="172" spans="1:9" x14ac:dyDescent="0.35">
      <c r="A172" t="str">
        <f t="shared" si="2"/>
        <v>wsMain100</v>
      </c>
      <c r="B172" t="s">
        <v>5</v>
      </c>
      <c r="C172" t="s">
        <v>59</v>
      </c>
      <c r="D172" t="s">
        <v>80</v>
      </c>
      <c r="E172" t="s">
        <v>84</v>
      </c>
      <c r="F172" t="s">
        <v>69</v>
      </c>
      <c r="G172">
        <v>100</v>
      </c>
      <c r="H172">
        <v>80</v>
      </c>
      <c r="I172">
        <v>277.44</v>
      </c>
    </row>
    <row r="173" spans="1:9" x14ac:dyDescent="0.35">
      <c r="A173" t="str">
        <f t="shared" si="2"/>
        <v>wsMain101.5</v>
      </c>
      <c r="B173" t="s">
        <v>5</v>
      </c>
      <c r="C173" t="s">
        <v>59</v>
      </c>
      <c r="D173" t="s">
        <v>80</v>
      </c>
      <c r="E173" t="s">
        <v>84</v>
      </c>
      <c r="F173" t="s">
        <v>69</v>
      </c>
      <c r="G173">
        <v>101.5</v>
      </c>
      <c r="H173">
        <v>80</v>
      </c>
      <c r="I173">
        <v>277.44</v>
      </c>
    </row>
    <row r="174" spans="1:9" x14ac:dyDescent="0.35">
      <c r="A174" t="str">
        <f t="shared" si="2"/>
        <v>wsMain105</v>
      </c>
      <c r="B174" t="s">
        <v>5</v>
      </c>
      <c r="C174" t="s">
        <v>59</v>
      </c>
      <c r="D174" t="s">
        <v>80</v>
      </c>
      <c r="E174" t="s">
        <v>84</v>
      </c>
      <c r="F174" t="s">
        <v>69</v>
      </c>
      <c r="G174">
        <v>105</v>
      </c>
      <c r="H174">
        <v>80</v>
      </c>
      <c r="I174">
        <v>531.25</v>
      </c>
    </row>
    <row r="175" spans="1:9" x14ac:dyDescent="0.35">
      <c r="A175" t="str">
        <f t="shared" si="2"/>
        <v>wsMain106</v>
      </c>
      <c r="B175" t="s">
        <v>5</v>
      </c>
      <c r="C175" t="s">
        <v>59</v>
      </c>
      <c r="D175" t="s">
        <v>80</v>
      </c>
      <c r="E175" t="s">
        <v>84</v>
      </c>
      <c r="F175" t="s">
        <v>69</v>
      </c>
      <c r="G175">
        <v>106</v>
      </c>
      <c r="H175">
        <v>80</v>
      </c>
      <c r="I175">
        <v>522.54</v>
      </c>
    </row>
    <row r="176" spans="1:9" x14ac:dyDescent="0.35">
      <c r="A176" t="str">
        <f t="shared" si="2"/>
        <v>wsMain106.1</v>
      </c>
      <c r="B176" t="s">
        <v>5</v>
      </c>
      <c r="C176" t="s">
        <v>59</v>
      </c>
      <c r="D176" t="s">
        <v>80</v>
      </c>
      <c r="E176" t="s">
        <v>84</v>
      </c>
      <c r="F176" t="s">
        <v>69</v>
      </c>
      <c r="G176">
        <v>106.1</v>
      </c>
      <c r="H176">
        <v>80</v>
      </c>
      <c r="I176">
        <v>522.54</v>
      </c>
    </row>
    <row r="177" spans="1:9" x14ac:dyDescent="0.35">
      <c r="A177" t="str">
        <f t="shared" si="2"/>
        <v>wsMain110</v>
      </c>
      <c r="B177" t="s">
        <v>5</v>
      </c>
      <c r="C177" t="s">
        <v>59</v>
      </c>
      <c r="D177" t="s">
        <v>80</v>
      </c>
      <c r="E177" t="s">
        <v>84</v>
      </c>
      <c r="F177" t="s">
        <v>69</v>
      </c>
      <c r="G177">
        <v>110</v>
      </c>
      <c r="H177">
        <v>80</v>
      </c>
      <c r="I177">
        <v>522.54</v>
      </c>
    </row>
    <row r="178" spans="1:9" x14ac:dyDescent="0.35">
      <c r="A178" t="str">
        <f t="shared" si="2"/>
        <v>wsMain125</v>
      </c>
      <c r="B178" t="s">
        <v>5</v>
      </c>
      <c r="C178" t="s">
        <v>59</v>
      </c>
      <c r="D178" t="s">
        <v>80</v>
      </c>
      <c r="E178" t="s">
        <v>84</v>
      </c>
      <c r="F178" t="s">
        <v>69</v>
      </c>
      <c r="G178">
        <v>125</v>
      </c>
      <c r="H178">
        <v>80</v>
      </c>
      <c r="I178">
        <v>518.80999999999995</v>
      </c>
    </row>
    <row r="179" spans="1:9" x14ac:dyDescent="0.35">
      <c r="A179" t="str">
        <f t="shared" si="2"/>
        <v>wsMain140</v>
      </c>
      <c r="B179" t="s">
        <v>5</v>
      </c>
      <c r="C179" t="s">
        <v>59</v>
      </c>
      <c r="D179" t="s">
        <v>80</v>
      </c>
      <c r="E179" t="s">
        <v>84</v>
      </c>
      <c r="F179" t="s">
        <v>69</v>
      </c>
      <c r="G179">
        <v>140</v>
      </c>
      <c r="H179">
        <v>80</v>
      </c>
      <c r="I179">
        <v>522.54</v>
      </c>
    </row>
    <row r="180" spans="1:9" x14ac:dyDescent="0.35">
      <c r="A180" t="str">
        <f t="shared" si="2"/>
        <v>wsMain146.2</v>
      </c>
      <c r="B180" t="s">
        <v>5</v>
      </c>
      <c r="C180" t="s">
        <v>59</v>
      </c>
      <c r="D180" t="s">
        <v>80</v>
      </c>
      <c r="E180" t="s">
        <v>84</v>
      </c>
      <c r="F180" t="s">
        <v>69</v>
      </c>
      <c r="G180">
        <v>146.19999999999999</v>
      </c>
      <c r="H180">
        <v>80</v>
      </c>
      <c r="I180">
        <v>522.54</v>
      </c>
    </row>
    <row r="181" spans="1:9" x14ac:dyDescent="0.35">
      <c r="A181" t="str">
        <f t="shared" si="2"/>
        <v>wsMain150</v>
      </c>
      <c r="B181" t="s">
        <v>5</v>
      </c>
      <c r="C181" t="s">
        <v>59</v>
      </c>
      <c r="D181" t="s">
        <v>80</v>
      </c>
      <c r="E181" t="s">
        <v>84</v>
      </c>
      <c r="F181" t="s">
        <v>69</v>
      </c>
      <c r="G181">
        <v>150</v>
      </c>
      <c r="H181">
        <v>80</v>
      </c>
      <c r="I181">
        <v>522.54</v>
      </c>
    </row>
    <row r="182" spans="1:9" x14ac:dyDescent="0.35">
      <c r="A182" t="str">
        <f t="shared" si="2"/>
        <v>wsMain152.8</v>
      </c>
      <c r="B182" t="s">
        <v>5</v>
      </c>
      <c r="C182" t="s">
        <v>59</v>
      </c>
      <c r="D182" t="s">
        <v>80</v>
      </c>
      <c r="E182" t="s">
        <v>84</v>
      </c>
      <c r="F182" t="s">
        <v>69</v>
      </c>
      <c r="G182">
        <v>152.80000000000001</v>
      </c>
      <c r="H182">
        <v>80</v>
      </c>
      <c r="I182">
        <v>522.54</v>
      </c>
    </row>
    <row r="183" spans="1:9" x14ac:dyDescent="0.35">
      <c r="A183" t="str">
        <f t="shared" si="2"/>
        <v>wsMain153</v>
      </c>
      <c r="B183" t="s">
        <v>5</v>
      </c>
      <c r="C183" t="s">
        <v>59</v>
      </c>
      <c r="D183" t="s">
        <v>80</v>
      </c>
      <c r="E183" t="s">
        <v>84</v>
      </c>
      <c r="F183" t="s">
        <v>69</v>
      </c>
      <c r="G183">
        <v>153</v>
      </c>
      <c r="H183">
        <v>80</v>
      </c>
      <c r="I183">
        <v>522.54</v>
      </c>
    </row>
    <row r="184" spans="1:9" x14ac:dyDescent="0.35">
      <c r="A184" t="str">
        <f t="shared" si="2"/>
        <v>wsMain160</v>
      </c>
      <c r="B184" t="s">
        <v>5</v>
      </c>
      <c r="C184" t="s">
        <v>59</v>
      </c>
      <c r="D184" t="s">
        <v>80</v>
      </c>
      <c r="E184" t="s">
        <v>84</v>
      </c>
      <c r="F184" t="s">
        <v>69</v>
      </c>
      <c r="G184">
        <v>160</v>
      </c>
      <c r="H184">
        <v>80</v>
      </c>
      <c r="I184">
        <v>670.59</v>
      </c>
    </row>
    <row r="185" spans="1:9" x14ac:dyDescent="0.35">
      <c r="A185" t="str">
        <f t="shared" si="2"/>
        <v>wsMain162.5</v>
      </c>
      <c r="B185" t="s">
        <v>5</v>
      </c>
      <c r="C185" t="s">
        <v>59</v>
      </c>
      <c r="D185" t="s">
        <v>80</v>
      </c>
      <c r="E185" t="s">
        <v>84</v>
      </c>
      <c r="F185" t="s">
        <v>69</v>
      </c>
      <c r="G185">
        <v>162.5</v>
      </c>
      <c r="H185">
        <v>80</v>
      </c>
      <c r="I185">
        <v>670.59</v>
      </c>
    </row>
    <row r="186" spans="1:9" x14ac:dyDescent="0.35">
      <c r="A186" t="str">
        <f t="shared" si="2"/>
        <v>wsMain175</v>
      </c>
      <c r="B186" t="s">
        <v>5</v>
      </c>
      <c r="C186" t="s">
        <v>59</v>
      </c>
      <c r="D186" t="s">
        <v>80</v>
      </c>
      <c r="E186" t="s">
        <v>84</v>
      </c>
      <c r="F186" t="s">
        <v>69</v>
      </c>
      <c r="G186">
        <v>175</v>
      </c>
      <c r="H186">
        <v>80</v>
      </c>
      <c r="I186">
        <v>670.59</v>
      </c>
    </row>
    <row r="187" spans="1:9" x14ac:dyDescent="0.35">
      <c r="A187" t="str">
        <f t="shared" si="2"/>
        <v>wsMain180</v>
      </c>
      <c r="B187" t="s">
        <v>5</v>
      </c>
      <c r="C187" t="s">
        <v>59</v>
      </c>
      <c r="D187" t="s">
        <v>80</v>
      </c>
      <c r="E187" t="s">
        <v>84</v>
      </c>
      <c r="F187" t="s">
        <v>69</v>
      </c>
      <c r="G187">
        <v>180</v>
      </c>
      <c r="H187">
        <v>80</v>
      </c>
      <c r="I187">
        <v>661.89</v>
      </c>
    </row>
    <row r="188" spans="1:9" x14ac:dyDescent="0.35">
      <c r="A188" t="str">
        <f t="shared" si="2"/>
        <v>wsMain200</v>
      </c>
      <c r="B188" t="s">
        <v>5</v>
      </c>
      <c r="C188" t="s">
        <v>59</v>
      </c>
      <c r="D188" t="s">
        <v>80</v>
      </c>
      <c r="E188" t="s">
        <v>84</v>
      </c>
      <c r="F188" t="s">
        <v>69</v>
      </c>
      <c r="G188">
        <v>200</v>
      </c>
      <c r="H188">
        <v>80</v>
      </c>
      <c r="I188">
        <v>670.59</v>
      </c>
    </row>
    <row r="189" spans="1:9" x14ac:dyDescent="0.35">
      <c r="A189" t="str">
        <f t="shared" si="2"/>
        <v>wsMain203.3</v>
      </c>
      <c r="B189" t="s">
        <v>5</v>
      </c>
      <c r="C189" t="s">
        <v>59</v>
      </c>
      <c r="D189" t="s">
        <v>80</v>
      </c>
      <c r="E189" t="s">
        <v>84</v>
      </c>
      <c r="F189" t="s">
        <v>69</v>
      </c>
      <c r="G189">
        <v>203.3</v>
      </c>
      <c r="H189">
        <v>80</v>
      </c>
      <c r="I189">
        <v>670.59</v>
      </c>
    </row>
    <row r="190" spans="1:9" x14ac:dyDescent="0.35">
      <c r="A190" t="str">
        <f t="shared" si="2"/>
        <v>wsMain203.4</v>
      </c>
      <c r="B190" t="s">
        <v>5</v>
      </c>
      <c r="C190" t="s">
        <v>59</v>
      </c>
      <c r="D190" t="s">
        <v>80</v>
      </c>
      <c r="E190" t="s">
        <v>84</v>
      </c>
      <c r="F190" t="s">
        <v>69</v>
      </c>
      <c r="G190">
        <v>203.4</v>
      </c>
      <c r="H190">
        <v>80</v>
      </c>
      <c r="I190">
        <v>670.59</v>
      </c>
    </row>
    <row r="191" spans="1:9" x14ac:dyDescent="0.35">
      <c r="A191" t="str">
        <f t="shared" si="2"/>
        <v>wsMain212</v>
      </c>
      <c r="B191" t="s">
        <v>5</v>
      </c>
      <c r="C191" t="s">
        <v>59</v>
      </c>
      <c r="D191" t="s">
        <v>80</v>
      </c>
      <c r="E191" t="s">
        <v>84</v>
      </c>
      <c r="F191" t="s">
        <v>69</v>
      </c>
      <c r="G191">
        <v>212</v>
      </c>
      <c r="H191" t="e">
        <v>#N/A</v>
      </c>
      <c r="I191">
        <v>670.59</v>
      </c>
    </row>
    <row r="192" spans="1:9" x14ac:dyDescent="0.35">
      <c r="A192" t="str">
        <f t="shared" si="2"/>
        <v>wsMain225</v>
      </c>
      <c r="B192" t="s">
        <v>5</v>
      </c>
      <c r="C192" t="s">
        <v>59</v>
      </c>
      <c r="D192" t="s">
        <v>80</v>
      </c>
      <c r="E192" t="s">
        <v>84</v>
      </c>
      <c r="F192" t="s">
        <v>69</v>
      </c>
      <c r="G192">
        <v>225</v>
      </c>
      <c r="H192">
        <v>80</v>
      </c>
      <c r="I192">
        <v>617.1</v>
      </c>
    </row>
    <row r="193" spans="1:9" x14ac:dyDescent="0.35">
      <c r="A193" t="str">
        <f t="shared" si="2"/>
        <v>wsMain250</v>
      </c>
      <c r="B193" t="s">
        <v>5</v>
      </c>
      <c r="C193" t="s">
        <v>59</v>
      </c>
      <c r="D193" t="s">
        <v>80</v>
      </c>
      <c r="E193" t="s">
        <v>84</v>
      </c>
      <c r="F193" t="s">
        <v>69</v>
      </c>
      <c r="G193">
        <v>250</v>
      </c>
      <c r="H193">
        <v>80</v>
      </c>
      <c r="I193">
        <v>619.58000000000004</v>
      </c>
    </row>
    <row r="194" spans="1:9" x14ac:dyDescent="0.35">
      <c r="A194" t="str">
        <f t="shared" si="2"/>
        <v>wsMain257.8</v>
      </c>
      <c r="B194" t="s">
        <v>5</v>
      </c>
      <c r="C194" t="s">
        <v>59</v>
      </c>
      <c r="D194" t="s">
        <v>80</v>
      </c>
      <c r="E194" t="s">
        <v>84</v>
      </c>
      <c r="F194" t="s">
        <v>69</v>
      </c>
      <c r="G194">
        <v>257.8</v>
      </c>
      <c r="H194">
        <v>80</v>
      </c>
      <c r="I194">
        <v>619.58000000000004</v>
      </c>
    </row>
    <row r="195" spans="1:9" x14ac:dyDescent="0.35">
      <c r="A195" t="str">
        <f t="shared" ref="A195:A258" si="3">B195&amp;G195</f>
        <v>wsMain268</v>
      </c>
      <c r="B195" t="s">
        <v>5</v>
      </c>
      <c r="C195" t="s">
        <v>59</v>
      </c>
      <c r="D195" t="s">
        <v>80</v>
      </c>
      <c r="E195" t="s">
        <v>84</v>
      </c>
      <c r="F195" t="s">
        <v>69</v>
      </c>
      <c r="G195">
        <v>268</v>
      </c>
      <c r="H195">
        <v>80</v>
      </c>
      <c r="I195">
        <v>712.9</v>
      </c>
    </row>
    <row r="196" spans="1:9" x14ac:dyDescent="0.35">
      <c r="A196" t="str">
        <f t="shared" si="3"/>
        <v>wsMain280</v>
      </c>
      <c r="B196" t="s">
        <v>5</v>
      </c>
      <c r="C196" t="s">
        <v>59</v>
      </c>
      <c r="D196" t="s">
        <v>80</v>
      </c>
      <c r="E196" t="s">
        <v>84</v>
      </c>
      <c r="F196" t="s">
        <v>69</v>
      </c>
      <c r="G196">
        <v>280</v>
      </c>
      <c r="H196">
        <v>80</v>
      </c>
      <c r="I196">
        <v>712.9</v>
      </c>
    </row>
    <row r="197" spans="1:9" x14ac:dyDescent="0.35">
      <c r="A197" t="str">
        <f t="shared" si="3"/>
        <v>wsMain288.8</v>
      </c>
      <c r="B197" t="s">
        <v>5</v>
      </c>
      <c r="C197" t="s">
        <v>59</v>
      </c>
      <c r="D197" t="s">
        <v>80</v>
      </c>
      <c r="E197" t="s">
        <v>84</v>
      </c>
      <c r="F197" t="s">
        <v>69</v>
      </c>
      <c r="G197">
        <v>288.8</v>
      </c>
      <c r="H197">
        <v>80</v>
      </c>
      <c r="I197">
        <v>712.9</v>
      </c>
    </row>
    <row r="198" spans="1:9" x14ac:dyDescent="0.35">
      <c r="A198" t="str">
        <f t="shared" si="3"/>
        <v>wsMain289</v>
      </c>
      <c r="B198" t="s">
        <v>5</v>
      </c>
      <c r="C198" t="s">
        <v>59</v>
      </c>
      <c r="D198" t="s">
        <v>80</v>
      </c>
      <c r="E198" t="s">
        <v>84</v>
      </c>
      <c r="F198" t="s">
        <v>69</v>
      </c>
      <c r="G198">
        <v>289</v>
      </c>
      <c r="H198">
        <v>80</v>
      </c>
      <c r="I198">
        <v>712.9</v>
      </c>
    </row>
    <row r="199" spans="1:9" x14ac:dyDescent="0.35">
      <c r="A199" t="str">
        <f t="shared" si="3"/>
        <v>wsMain300</v>
      </c>
      <c r="B199" t="s">
        <v>5</v>
      </c>
      <c r="C199" t="s">
        <v>59</v>
      </c>
      <c r="D199" t="s">
        <v>80</v>
      </c>
      <c r="E199" t="s">
        <v>84</v>
      </c>
      <c r="F199" t="s">
        <v>69</v>
      </c>
      <c r="G199">
        <v>300</v>
      </c>
      <c r="H199">
        <v>80</v>
      </c>
      <c r="I199">
        <v>712.9</v>
      </c>
    </row>
    <row r="200" spans="1:9" x14ac:dyDescent="0.35">
      <c r="A200" t="str">
        <f t="shared" si="3"/>
        <v>wsMain302</v>
      </c>
      <c r="B200" t="s">
        <v>5</v>
      </c>
      <c r="C200" t="s">
        <v>59</v>
      </c>
      <c r="D200" t="s">
        <v>80</v>
      </c>
      <c r="E200" t="s">
        <v>84</v>
      </c>
      <c r="F200" t="s">
        <v>69</v>
      </c>
      <c r="G200">
        <v>302</v>
      </c>
      <c r="H200">
        <v>80</v>
      </c>
      <c r="I200">
        <v>796.25</v>
      </c>
    </row>
    <row r="201" spans="1:9" x14ac:dyDescent="0.35">
      <c r="A201" t="str">
        <f t="shared" si="3"/>
        <v>wsMain315</v>
      </c>
      <c r="B201" t="s">
        <v>5</v>
      </c>
      <c r="C201" t="s">
        <v>59</v>
      </c>
      <c r="D201" t="s">
        <v>80</v>
      </c>
      <c r="E201" t="s">
        <v>84</v>
      </c>
      <c r="F201" t="s">
        <v>69</v>
      </c>
      <c r="G201">
        <v>315</v>
      </c>
      <c r="H201">
        <v>80</v>
      </c>
      <c r="I201">
        <v>796.25</v>
      </c>
    </row>
    <row r="202" spans="1:9" x14ac:dyDescent="0.35">
      <c r="A202" t="str">
        <f t="shared" si="3"/>
        <v>wsMain345</v>
      </c>
      <c r="B202" t="s">
        <v>5</v>
      </c>
      <c r="C202" t="s">
        <v>59</v>
      </c>
      <c r="D202" t="s">
        <v>80</v>
      </c>
      <c r="E202" t="s">
        <v>84</v>
      </c>
      <c r="F202" t="s">
        <v>69</v>
      </c>
      <c r="G202">
        <v>345</v>
      </c>
      <c r="H202">
        <v>80</v>
      </c>
      <c r="I202">
        <v>796.25</v>
      </c>
    </row>
    <row r="203" spans="1:9" x14ac:dyDescent="0.35">
      <c r="A203" t="str">
        <f t="shared" si="3"/>
        <v>wsMain355</v>
      </c>
      <c r="B203" t="s">
        <v>5</v>
      </c>
      <c r="C203" t="s">
        <v>59</v>
      </c>
      <c r="D203" t="s">
        <v>80</v>
      </c>
      <c r="E203" t="s">
        <v>84</v>
      </c>
      <c r="F203" t="s">
        <v>69</v>
      </c>
      <c r="G203">
        <v>355</v>
      </c>
      <c r="H203">
        <v>80</v>
      </c>
      <c r="I203">
        <v>796.25</v>
      </c>
    </row>
    <row r="204" spans="1:9" x14ac:dyDescent="0.35">
      <c r="A204" t="str">
        <f t="shared" si="3"/>
        <v>wsMain366</v>
      </c>
      <c r="B204" t="s">
        <v>5</v>
      </c>
      <c r="C204" t="s">
        <v>59</v>
      </c>
      <c r="D204" t="s">
        <v>80</v>
      </c>
      <c r="E204" t="s">
        <v>84</v>
      </c>
      <c r="F204" t="s">
        <v>69</v>
      </c>
      <c r="G204">
        <v>366</v>
      </c>
      <c r="H204">
        <v>80</v>
      </c>
      <c r="I204">
        <v>796.25</v>
      </c>
    </row>
    <row r="205" spans="1:9" x14ac:dyDescent="0.35">
      <c r="A205" t="str">
        <f t="shared" si="3"/>
        <v>wsMain375</v>
      </c>
      <c r="B205" t="s">
        <v>5</v>
      </c>
      <c r="C205" t="s">
        <v>59</v>
      </c>
      <c r="D205" t="s">
        <v>80</v>
      </c>
      <c r="E205" t="s">
        <v>84</v>
      </c>
      <c r="F205" t="s">
        <v>69</v>
      </c>
      <c r="G205">
        <v>375</v>
      </c>
      <c r="H205">
        <v>80</v>
      </c>
      <c r="I205">
        <v>796.25</v>
      </c>
    </row>
    <row r="206" spans="1:9" x14ac:dyDescent="0.35">
      <c r="A206" t="str">
        <f t="shared" si="3"/>
        <v>wsMain400</v>
      </c>
      <c r="B206" t="s">
        <v>5</v>
      </c>
      <c r="C206" t="s">
        <v>59</v>
      </c>
      <c r="D206" t="s">
        <v>80</v>
      </c>
      <c r="E206" t="s">
        <v>84</v>
      </c>
      <c r="F206" t="s">
        <v>69</v>
      </c>
      <c r="G206">
        <v>400</v>
      </c>
      <c r="H206">
        <v>80</v>
      </c>
      <c r="I206">
        <v>945.55</v>
      </c>
    </row>
    <row r="207" spans="1:9" x14ac:dyDescent="0.35">
      <c r="A207" t="str">
        <f t="shared" si="3"/>
        <v>wsMain406.8</v>
      </c>
      <c r="B207" t="s">
        <v>5</v>
      </c>
      <c r="C207" t="s">
        <v>59</v>
      </c>
      <c r="D207" t="s">
        <v>80</v>
      </c>
      <c r="E207" t="s">
        <v>84</v>
      </c>
      <c r="F207" t="s">
        <v>69</v>
      </c>
      <c r="G207">
        <v>406.8</v>
      </c>
      <c r="H207">
        <v>80</v>
      </c>
      <c r="I207">
        <v>945.55</v>
      </c>
    </row>
    <row r="208" spans="1:9" x14ac:dyDescent="0.35">
      <c r="A208" t="str">
        <f t="shared" si="3"/>
        <v>wsMain450</v>
      </c>
      <c r="B208" t="s">
        <v>5</v>
      </c>
      <c r="C208" t="s">
        <v>59</v>
      </c>
      <c r="D208" t="s">
        <v>80</v>
      </c>
      <c r="E208" t="s">
        <v>84</v>
      </c>
      <c r="F208" t="s">
        <v>69</v>
      </c>
      <c r="G208">
        <v>450</v>
      </c>
      <c r="H208">
        <v>80</v>
      </c>
      <c r="I208">
        <v>957.99</v>
      </c>
    </row>
    <row r="209" spans="1:9" x14ac:dyDescent="0.35">
      <c r="A209" t="str">
        <f t="shared" si="3"/>
        <v>wsMain455.8</v>
      </c>
      <c r="B209" t="s">
        <v>5</v>
      </c>
      <c r="C209" t="s">
        <v>59</v>
      </c>
      <c r="D209" t="s">
        <v>80</v>
      </c>
      <c r="E209" t="s">
        <v>84</v>
      </c>
      <c r="F209" t="s">
        <v>69</v>
      </c>
      <c r="G209">
        <v>455.8</v>
      </c>
      <c r="H209">
        <v>80</v>
      </c>
      <c r="I209">
        <v>957.99</v>
      </c>
    </row>
    <row r="210" spans="1:9" x14ac:dyDescent="0.35">
      <c r="A210" t="str">
        <f t="shared" si="3"/>
        <v>wsMain500</v>
      </c>
      <c r="B210" t="s">
        <v>5</v>
      </c>
      <c r="C210" t="s">
        <v>59</v>
      </c>
      <c r="D210" t="s">
        <v>80</v>
      </c>
      <c r="E210" t="s">
        <v>84</v>
      </c>
      <c r="F210" t="s">
        <v>69</v>
      </c>
      <c r="G210">
        <v>500</v>
      </c>
      <c r="H210">
        <v>80</v>
      </c>
      <c r="I210">
        <v>1149.5899999999999</v>
      </c>
    </row>
    <row r="211" spans="1:9" x14ac:dyDescent="0.35">
      <c r="A211" t="str">
        <f t="shared" si="3"/>
        <v>wsMain503</v>
      </c>
      <c r="B211" t="s">
        <v>5</v>
      </c>
      <c r="C211" t="s">
        <v>59</v>
      </c>
      <c r="D211" t="s">
        <v>80</v>
      </c>
      <c r="E211" t="s">
        <v>84</v>
      </c>
      <c r="F211" t="s">
        <v>69</v>
      </c>
      <c r="G211">
        <v>503</v>
      </c>
      <c r="H211">
        <v>80</v>
      </c>
      <c r="I211">
        <v>1352.39</v>
      </c>
    </row>
    <row r="212" spans="1:9" x14ac:dyDescent="0.35">
      <c r="A212" t="str">
        <f t="shared" si="3"/>
        <v>wsMain508</v>
      </c>
      <c r="B212" t="s">
        <v>5</v>
      </c>
      <c r="C212" t="s">
        <v>59</v>
      </c>
      <c r="D212" t="s">
        <v>80</v>
      </c>
      <c r="E212" t="s">
        <v>84</v>
      </c>
      <c r="F212" t="s">
        <v>69</v>
      </c>
      <c r="G212">
        <v>508</v>
      </c>
      <c r="H212">
        <v>80</v>
      </c>
      <c r="I212">
        <v>1352.39</v>
      </c>
    </row>
    <row r="213" spans="1:9" x14ac:dyDescent="0.35">
      <c r="A213" t="str">
        <f t="shared" si="3"/>
        <v>wsMain600</v>
      </c>
      <c r="B213" t="s">
        <v>5</v>
      </c>
      <c r="C213" t="s">
        <v>59</v>
      </c>
      <c r="D213" t="s">
        <v>80</v>
      </c>
      <c r="E213" t="s">
        <v>84</v>
      </c>
      <c r="F213" t="s">
        <v>69</v>
      </c>
      <c r="G213">
        <v>600</v>
      </c>
      <c r="H213">
        <v>80</v>
      </c>
      <c r="I213">
        <v>1352.39</v>
      </c>
    </row>
    <row r="214" spans="1:9" x14ac:dyDescent="0.35">
      <c r="A214" t="str">
        <f t="shared" si="3"/>
        <v>wsMain1000</v>
      </c>
      <c r="B214" t="s">
        <v>5</v>
      </c>
      <c r="C214" t="s">
        <v>59</v>
      </c>
      <c r="D214" t="s">
        <v>80</v>
      </c>
      <c r="E214" t="s">
        <v>84</v>
      </c>
      <c r="F214" t="s">
        <v>69</v>
      </c>
      <c r="G214">
        <v>1000</v>
      </c>
      <c r="H214">
        <v>80</v>
      </c>
      <c r="I214">
        <v>2763.25</v>
      </c>
    </row>
    <row r="215" spans="1:9" x14ac:dyDescent="0.35">
      <c r="A215" t="e">
        <f t="shared" si="3"/>
        <v>#N/A</v>
      </c>
      <c r="B215" t="s">
        <v>25</v>
      </c>
      <c r="C215" t="s">
        <v>59</v>
      </c>
      <c r="D215" t="s">
        <v>80</v>
      </c>
      <c r="E215" t="s">
        <v>76</v>
      </c>
      <c r="F215" t="s">
        <v>69</v>
      </c>
      <c r="G215" t="e">
        <v>#N/A</v>
      </c>
      <c r="H215">
        <v>20</v>
      </c>
      <c r="I215">
        <v>777.59</v>
      </c>
    </row>
    <row r="216" spans="1:9" x14ac:dyDescent="0.35">
      <c r="A216" t="e">
        <f t="shared" si="3"/>
        <v>#N/A</v>
      </c>
      <c r="B216" t="s">
        <v>27</v>
      </c>
      <c r="C216" t="s">
        <v>59</v>
      </c>
      <c r="D216" t="s">
        <v>80</v>
      </c>
      <c r="E216" t="s">
        <v>62</v>
      </c>
      <c r="F216" t="s">
        <v>69</v>
      </c>
      <c r="G216" t="e">
        <v>#N/A</v>
      </c>
      <c r="H216">
        <v>30</v>
      </c>
      <c r="I216">
        <v>860.95</v>
      </c>
    </row>
    <row r="217" spans="1:9" x14ac:dyDescent="0.35">
      <c r="A217" t="str">
        <f t="shared" si="3"/>
        <v>wwLateral0</v>
      </c>
      <c r="B217" t="s">
        <v>4</v>
      </c>
      <c r="C217" t="s">
        <v>59</v>
      </c>
      <c r="D217" t="s">
        <v>103</v>
      </c>
      <c r="E217" t="s">
        <v>84</v>
      </c>
      <c r="F217" t="s">
        <v>69</v>
      </c>
      <c r="G217">
        <v>0</v>
      </c>
      <c r="H217">
        <v>80</v>
      </c>
      <c r="I217">
        <v>467.8</v>
      </c>
    </row>
    <row r="218" spans="1:9" x14ac:dyDescent="0.35">
      <c r="A218" t="str">
        <f t="shared" si="3"/>
        <v>wwLateral16</v>
      </c>
      <c r="B218" t="s">
        <v>4</v>
      </c>
      <c r="C218" t="s">
        <v>59</v>
      </c>
      <c r="D218" t="s">
        <v>103</v>
      </c>
      <c r="E218" t="s">
        <v>84</v>
      </c>
      <c r="F218" t="s">
        <v>69</v>
      </c>
      <c r="G218">
        <v>16</v>
      </c>
      <c r="H218">
        <v>80</v>
      </c>
      <c r="I218">
        <v>213.99</v>
      </c>
    </row>
    <row r="219" spans="1:9" x14ac:dyDescent="0.35">
      <c r="A219" t="str">
        <f t="shared" si="3"/>
        <v>wwLateral20</v>
      </c>
      <c r="B219" t="s">
        <v>4</v>
      </c>
      <c r="C219" t="s">
        <v>59</v>
      </c>
      <c r="D219" t="s">
        <v>103</v>
      </c>
      <c r="E219" t="s">
        <v>84</v>
      </c>
      <c r="F219" t="s">
        <v>69</v>
      </c>
      <c r="G219">
        <v>20</v>
      </c>
      <c r="H219">
        <v>80</v>
      </c>
      <c r="I219">
        <v>213.99</v>
      </c>
    </row>
    <row r="220" spans="1:9" x14ac:dyDescent="0.35">
      <c r="A220" t="str">
        <f t="shared" si="3"/>
        <v>wwLateral25</v>
      </c>
      <c r="B220" t="s">
        <v>4</v>
      </c>
      <c r="C220" t="s">
        <v>59</v>
      </c>
      <c r="D220" t="s">
        <v>103</v>
      </c>
      <c r="E220" t="s">
        <v>84</v>
      </c>
      <c r="F220" t="s">
        <v>69</v>
      </c>
      <c r="G220">
        <v>25</v>
      </c>
      <c r="H220">
        <v>80</v>
      </c>
      <c r="I220">
        <v>213.99</v>
      </c>
    </row>
    <row r="221" spans="1:9" x14ac:dyDescent="0.35">
      <c r="A221" t="str">
        <f t="shared" si="3"/>
        <v>wwLateral32</v>
      </c>
      <c r="B221" t="s">
        <v>4</v>
      </c>
      <c r="C221" t="s">
        <v>59</v>
      </c>
      <c r="D221" t="s">
        <v>103</v>
      </c>
      <c r="E221" t="s">
        <v>84</v>
      </c>
      <c r="F221" t="s">
        <v>69</v>
      </c>
      <c r="G221">
        <v>32</v>
      </c>
      <c r="H221">
        <v>80</v>
      </c>
      <c r="I221">
        <v>213.99</v>
      </c>
    </row>
    <row r="222" spans="1:9" x14ac:dyDescent="0.35">
      <c r="A222" t="str">
        <f t="shared" si="3"/>
        <v>wwLateral40</v>
      </c>
      <c r="B222" t="s">
        <v>4</v>
      </c>
      <c r="C222" t="s">
        <v>59</v>
      </c>
      <c r="D222" t="s">
        <v>103</v>
      </c>
      <c r="E222" t="s">
        <v>84</v>
      </c>
      <c r="F222" t="s">
        <v>69</v>
      </c>
      <c r="G222">
        <v>40</v>
      </c>
      <c r="H222">
        <v>80</v>
      </c>
      <c r="I222">
        <v>213.99</v>
      </c>
    </row>
    <row r="223" spans="1:9" x14ac:dyDescent="0.35">
      <c r="A223" t="str">
        <f t="shared" si="3"/>
        <v>wwLateral50</v>
      </c>
      <c r="B223" t="s">
        <v>4</v>
      </c>
      <c r="C223" t="s">
        <v>59</v>
      </c>
      <c r="D223" t="s">
        <v>103</v>
      </c>
      <c r="E223" t="s">
        <v>84</v>
      </c>
      <c r="F223" t="s">
        <v>69</v>
      </c>
      <c r="G223">
        <v>50</v>
      </c>
      <c r="H223">
        <v>80</v>
      </c>
      <c r="I223">
        <v>209.02</v>
      </c>
    </row>
    <row r="224" spans="1:9" x14ac:dyDescent="0.35">
      <c r="A224" t="str">
        <f t="shared" si="3"/>
        <v>wwLateral63</v>
      </c>
      <c r="B224" t="s">
        <v>4</v>
      </c>
      <c r="C224" t="s">
        <v>59</v>
      </c>
      <c r="D224" t="s">
        <v>103</v>
      </c>
      <c r="E224" t="s">
        <v>84</v>
      </c>
      <c r="F224" t="s">
        <v>69</v>
      </c>
      <c r="G224">
        <v>63</v>
      </c>
      <c r="H224">
        <v>80</v>
      </c>
      <c r="I224">
        <v>243.85</v>
      </c>
    </row>
    <row r="225" spans="1:9" x14ac:dyDescent="0.35">
      <c r="A225" t="str">
        <f t="shared" si="3"/>
        <v>wwLateral80</v>
      </c>
      <c r="B225" t="s">
        <v>4</v>
      </c>
      <c r="C225" t="s">
        <v>59</v>
      </c>
      <c r="D225" t="s">
        <v>103</v>
      </c>
      <c r="E225" t="s">
        <v>84</v>
      </c>
      <c r="F225" t="s">
        <v>69</v>
      </c>
      <c r="G225">
        <v>80</v>
      </c>
      <c r="H225">
        <v>80</v>
      </c>
      <c r="I225">
        <v>284.91000000000003</v>
      </c>
    </row>
    <row r="226" spans="1:9" x14ac:dyDescent="0.35">
      <c r="A226" t="str">
        <f t="shared" si="3"/>
        <v>wwLateral100</v>
      </c>
      <c r="B226" t="s">
        <v>4</v>
      </c>
      <c r="C226" t="s">
        <v>59</v>
      </c>
      <c r="D226" t="s">
        <v>103</v>
      </c>
      <c r="E226" t="s">
        <v>84</v>
      </c>
      <c r="F226" t="s">
        <v>69</v>
      </c>
      <c r="G226">
        <v>100</v>
      </c>
      <c r="H226">
        <v>80</v>
      </c>
      <c r="I226">
        <v>272.47000000000003</v>
      </c>
    </row>
    <row r="227" spans="1:9" x14ac:dyDescent="0.35">
      <c r="A227" t="str">
        <f t="shared" si="3"/>
        <v>wwLateral110</v>
      </c>
      <c r="B227" t="s">
        <v>4</v>
      </c>
      <c r="C227" t="s">
        <v>59</v>
      </c>
      <c r="D227" t="s">
        <v>103</v>
      </c>
      <c r="E227" t="s">
        <v>84</v>
      </c>
      <c r="F227" t="s">
        <v>69</v>
      </c>
      <c r="G227">
        <v>110</v>
      </c>
      <c r="H227">
        <v>80</v>
      </c>
      <c r="I227">
        <v>451.62</v>
      </c>
    </row>
    <row r="228" spans="1:9" x14ac:dyDescent="0.35">
      <c r="A228" t="str">
        <f t="shared" si="3"/>
        <v>wwLateral125</v>
      </c>
      <c r="B228" t="s">
        <v>4</v>
      </c>
      <c r="C228" t="s">
        <v>59</v>
      </c>
      <c r="D228" t="s">
        <v>103</v>
      </c>
      <c r="E228" t="s">
        <v>84</v>
      </c>
      <c r="F228" t="s">
        <v>69</v>
      </c>
      <c r="G228">
        <v>125</v>
      </c>
      <c r="H228">
        <v>80</v>
      </c>
      <c r="I228">
        <v>451.62</v>
      </c>
    </row>
    <row r="229" spans="1:9" x14ac:dyDescent="0.35">
      <c r="A229" t="str">
        <f t="shared" si="3"/>
        <v>wwLateral150</v>
      </c>
      <c r="B229" t="s">
        <v>4</v>
      </c>
      <c r="C229" t="s">
        <v>59</v>
      </c>
      <c r="D229" t="s">
        <v>103</v>
      </c>
      <c r="E229" t="s">
        <v>84</v>
      </c>
      <c r="F229" t="s">
        <v>69</v>
      </c>
      <c r="G229">
        <v>150</v>
      </c>
      <c r="H229">
        <v>80</v>
      </c>
      <c r="I229">
        <v>466.55</v>
      </c>
    </row>
    <row r="230" spans="1:9" x14ac:dyDescent="0.35">
      <c r="A230" t="str">
        <f t="shared" si="3"/>
        <v>wwLateral160</v>
      </c>
      <c r="B230" t="s">
        <v>4</v>
      </c>
      <c r="C230" t="s">
        <v>59</v>
      </c>
      <c r="D230" t="s">
        <v>103</v>
      </c>
      <c r="E230" t="s">
        <v>84</v>
      </c>
      <c r="F230" t="s">
        <v>69</v>
      </c>
      <c r="G230">
        <v>160</v>
      </c>
      <c r="H230">
        <v>80</v>
      </c>
      <c r="I230">
        <v>557.38</v>
      </c>
    </row>
    <row r="231" spans="1:9" x14ac:dyDescent="0.35">
      <c r="A231" t="str">
        <f t="shared" si="3"/>
        <v>wwLateral200</v>
      </c>
      <c r="B231" t="s">
        <v>4</v>
      </c>
      <c r="C231" t="s">
        <v>59</v>
      </c>
      <c r="D231" t="s">
        <v>103</v>
      </c>
      <c r="E231" t="s">
        <v>84</v>
      </c>
      <c r="F231" t="s">
        <v>69</v>
      </c>
      <c r="G231">
        <v>200</v>
      </c>
      <c r="H231">
        <v>80</v>
      </c>
      <c r="I231">
        <v>557.38</v>
      </c>
    </row>
    <row r="232" spans="1:9" x14ac:dyDescent="0.35">
      <c r="A232" t="str">
        <f t="shared" si="3"/>
        <v>wwLateral225</v>
      </c>
      <c r="B232" t="s">
        <v>4</v>
      </c>
      <c r="C232" t="s">
        <v>59</v>
      </c>
      <c r="D232" t="s">
        <v>103</v>
      </c>
      <c r="E232" t="s">
        <v>84</v>
      </c>
      <c r="F232" t="s">
        <v>69</v>
      </c>
      <c r="G232">
        <v>225</v>
      </c>
      <c r="H232">
        <v>80</v>
      </c>
      <c r="I232">
        <v>697.97</v>
      </c>
    </row>
    <row r="233" spans="1:9" x14ac:dyDescent="0.35">
      <c r="A233" t="str">
        <f t="shared" si="3"/>
        <v>wwLateral230</v>
      </c>
      <c r="B233" t="s">
        <v>4</v>
      </c>
      <c r="C233" t="s">
        <v>59</v>
      </c>
      <c r="D233" t="s">
        <v>103</v>
      </c>
      <c r="E233" t="s">
        <v>84</v>
      </c>
      <c r="F233" t="s">
        <v>69</v>
      </c>
      <c r="G233">
        <v>230</v>
      </c>
      <c r="H233">
        <v>80</v>
      </c>
      <c r="I233">
        <v>697.97</v>
      </c>
    </row>
    <row r="234" spans="1:9" x14ac:dyDescent="0.35">
      <c r="A234" t="str">
        <f t="shared" si="3"/>
        <v>wwMain0</v>
      </c>
      <c r="B234" t="s">
        <v>3</v>
      </c>
      <c r="C234" t="s">
        <v>59</v>
      </c>
      <c r="D234" t="s">
        <v>103</v>
      </c>
      <c r="E234" t="s">
        <v>84</v>
      </c>
      <c r="F234" t="s">
        <v>69</v>
      </c>
      <c r="G234">
        <v>0</v>
      </c>
      <c r="H234">
        <v>80</v>
      </c>
      <c r="I234">
        <v>467.8</v>
      </c>
    </row>
    <row r="235" spans="1:9" x14ac:dyDescent="0.35">
      <c r="A235" t="str">
        <f t="shared" si="3"/>
        <v>wwMain20</v>
      </c>
      <c r="B235" t="s">
        <v>3</v>
      </c>
      <c r="C235" t="s">
        <v>59</v>
      </c>
      <c r="D235" t="s">
        <v>103</v>
      </c>
      <c r="E235" t="s">
        <v>84</v>
      </c>
      <c r="F235" t="s">
        <v>69</v>
      </c>
      <c r="G235">
        <v>20</v>
      </c>
      <c r="H235">
        <v>80</v>
      </c>
      <c r="I235">
        <v>213.99</v>
      </c>
    </row>
    <row r="236" spans="1:9" x14ac:dyDescent="0.35">
      <c r="A236" t="str">
        <f t="shared" si="3"/>
        <v>wwMain25.9</v>
      </c>
      <c r="B236" t="s">
        <v>3</v>
      </c>
      <c r="C236" t="s">
        <v>59</v>
      </c>
      <c r="D236" t="s">
        <v>103</v>
      </c>
      <c r="E236" t="s">
        <v>84</v>
      </c>
      <c r="F236" t="s">
        <v>69</v>
      </c>
      <c r="G236">
        <v>25.9</v>
      </c>
      <c r="H236">
        <v>80</v>
      </c>
      <c r="I236">
        <v>213.99</v>
      </c>
    </row>
    <row r="237" spans="1:9" x14ac:dyDescent="0.35">
      <c r="A237" t="str">
        <f t="shared" si="3"/>
        <v>wwMain32</v>
      </c>
      <c r="B237" t="s">
        <v>3</v>
      </c>
      <c r="C237" t="s">
        <v>59</v>
      </c>
      <c r="D237" t="s">
        <v>103</v>
      </c>
      <c r="E237" t="s">
        <v>84</v>
      </c>
      <c r="F237" t="s">
        <v>69</v>
      </c>
      <c r="G237">
        <v>32</v>
      </c>
      <c r="H237">
        <v>80</v>
      </c>
      <c r="I237">
        <v>213.99</v>
      </c>
    </row>
    <row r="238" spans="1:9" x14ac:dyDescent="0.35">
      <c r="A238" t="str">
        <f t="shared" si="3"/>
        <v>wwMain35</v>
      </c>
      <c r="B238" t="s">
        <v>3</v>
      </c>
      <c r="C238" t="s">
        <v>59</v>
      </c>
      <c r="D238" t="s">
        <v>103</v>
      </c>
      <c r="E238" t="s">
        <v>84</v>
      </c>
      <c r="F238" t="s">
        <v>69</v>
      </c>
      <c r="G238">
        <v>35</v>
      </c>
      <c r="H238">
        <v>80</v>
      </c>
      <c r="I238">
        <v>213.99</v>
      </c>
    </row>
    <row r="239" spans="1:9" x14ac:dyDescent="0.35">
      <c r="A239" t="str">
        <f t="shared" si="3"/>
        <v>wwMain40</v>
      </c>
      <c r="B239" t="s">
        <v>3</v>
      </c>
      <c r="C239" t="s">
        <v>59</v>
      </c>
      <c r="D239" t="s">
        <v>103</v>
      </c>
      <c r="E239" t="s">
        <v>84</v>
      </c>
      <c r="F239" t="s">
        <v>69</v>
      </c>
      <c r="G239">
        <v>40</v>
      </c>
      <c r="H239">
        <v>80</v>
      </c>
      <c r="I239">
        <v>213.99</v>
      </c>
    </row>
    <row r="240" spans="1:9" x14ac:dyDescent="0.35">
      <c r="A240" t="str">
        <f t="shared" si="3"/>
        <v>wwMain50</v>
      </c>
      <c r="B240" t="s">
        <v>3</v>
      </c>
      <c r="C240" t="s">
        <v>59</v>
      </c>
      <c r="D240" t="s">
        <v>103</v>
      </c>
      <c r="E240" t="s">
        <v>84</v>
      </c>
      <c r="F240" t="s">
        <v>69</v>
      </c>
      <c r="G240">
        <v>50</v>
      </c>
      <c r="H240">
        <v>80</v>
      </c>
      <c r="I240">
        <v>209.02</v>
      </c>
    </row>
    <row r="241" spans="1:9" x14ac:dyDescent="0.35">
      <c r="A241" t="str">
        <f t="shared" si="3"/>
        <v>wwMain51</v>
      </c>
      <c r="B241" t="s">
        <v>3</v>
      </c>
      <c r="C241" t="s">
        <v>59</v>
      </c>
      <c r="D241" t="s">
        <v>103</v>
      </c>
      <c r="E241" t="s">
        <v>84</v>
      </c>
      <c r="F241" t="s">
        <v>69</v>
      </c>
      <c r="G241">
        <v>51</v>
      </c>
      <c r="H241">
        <v>80</v>
      </c>
      <c r="I241">
        <v>258.77999999999997</v>
      </c>
    </row>
    <row r="242" spans="1:9" x14ac:dyDescent="0.35">
      <c r="A242" t="str">
        <f t="shared" si="3"/>
        <v>wwMain60</v>
      </c>
      <c r="B242" t="s">
        <v>3</v>
      </c>
      <c r="C242" t="s">
        <v>59</v>
      </c>
      <c r="D242" t="s">
        <v>103</v>
      </c>
      <c r="E242" t="s">
        <v>84</v>
      </c>
      <c r="F242" t="s">
        <v>69</v>
      </c>
      <c r="G242">
        <v>60</v>
      </c>
      <c r="H242">
        <v>80</v>
      </c>
      <c r="I242">
        <v>258.77999999999997</v>
      </c>
    </row>
    <row r="243" spans="1:9" x14ac:dyDescent="0.35">
      <c r="A243" t="str">
        <f t="shared" si="3"/>
        <v>wwMain63</v>
      </c>
      <c r="B243" t="s">
        <v>3</v>
      </c>
      <c r="C243" t="s">
        <v>59</v>
      </c>
      <c r="D243" t="s">
        <v>103</v>
      </c>
      <c r="E243" t="s">
        <v>84</v>
      </c>
      <c r="F243" t="s">
        <v>69</v>
      </c>
      <c r="G243">
        <v>63</v>
      </c>
      <c r="H243">
        <v>80</v>
      </c>
      <c r="I243">
        <v>243.85</v>
      </c>
    </row>
    <row r="244" spans="1:9" x14ac:dyDescent="0.35">
      <c r="A244" t="str">
        <f t="shared" si="3"/>
        <v>wwMain65</v>
      </c>
      <c r="B244" t="s">
        <v>3</v>
      </c>
      <c r="C244" t="s">
        <v>59</v>
      </c>
      <c r="D244" t="s">
        <v>103</v>
      </c>
      <c r="E244" t="s">
        <v>84</v>
      </c>
      <c r="F244" t="s">
        <v>69</v>
      </c>
      <c r="G244">
        <v>65</v>
      </c>
      <c r="H244">
        <v>80</v>
      </c>
      <c r="I244">
        <v>258.77999999999997</v>
      </c>
    </row>
    <row r="245" spans="1:9" x14ac:dyDescent="0.35">
      <c r="A245" t="str">
        <f t="shared" si="3"/>
        <v>wwMain75</v>
      </c>
      <c r="B245" t="s">
        <v>3</v>
      </c>
      <c r="C245" t="s">
        <v>59</v>
      </c>
      <c r="D245" t="s">
        <v>103</v>
      </c>
      <c r="E245" t="s">
        <v>84</v>
      </c>
      <c r="F245" t="s">
        <v>69</v>
      </c>
      <c r="G245">
        <v>75</v>
      </c>
      <c r="H245">
        <v>80</v>
      </c>
      <c r="I245">
        <v>258.77999999999997</v>
      </c>
    </row>
    <row r="246" spans="1:9" x14ac:dyDescent="0.35">
      <c r="A246" t="str">
        <f t="shared" si="3"/>
        <v>wwMain80</v>
      </c>
      <c r="B246" t="s">
        <v>3</v>
      </c>
      <c r="C246" t="s">
        <v>59</v>
      </c>
      <c r="D246" t="s">
        <v>103</v>
      </c>
      <c r="E246" t="s">
        <v>84</v>
      </c>
      <c r="F246" t="s">
        <v>69</v>
      </c>
      <c r="G246">
        <v>80</v>
      </c>
      <c r="H246">
        <v>80</v>
      </c>
      <c r="I246">
        <v>284.91000000000003</v>
      </c>
    </row>
    <row r="247" spans="1:9" x14ac:dyDescent="0.35">
      <c r="A247" t="str">
        <f t="shared" si="3"/>
        <v>wwMain89</v>
      </c>
      <c r="B247" t="s">
        <v>3</v>
      </c>
      <c r="C247" t="s">
        <v>59</v>
      </c>
      <c r="D247" t="s">
        <v>103</v>
      </c>
      <c r="E247" t="s">
        <v>84</v>
      </c>
      <c r="F247" t="s">
        <v>69</v>
      </c>
      <c r="G247">
        <v>89</v>
      </c>
      <c r="H247">
        <v>80</v>
      </c>
      <c r="I247">
        <v>284.91000000000003</v>
      </c>
    </row>
    <row r="248" spans="1:9" x14ac:dyDescent="0.35">
      <c r="A248" t="str">
        <f t="shared" si="3"/>
        <v>wwMain90</v>
      </c>
      <c r="B248" t="s">
        <v>3</v>
      </c>
      <c r="C248" t="s">
        <v>59</v>
      </c>
      <c r="D248" t="s">
        <v>103</v>
      </c>
      <c r="E248" t="s">
        <v>84</v>
      </c>
      <c r="F248" t="s">
        <v>69</v>
      </c>
      <c r="G248">
        <v>90</v>
      </c>
      <c r="H248">
        <v>80</v>
      </c>
      <c r="I248">
        <v>284.91000000000003</v>
      </c>
    </row>
    <row r="249" spans="1:9" x14ac:dyDescent="0.35">
      <c r="A249" t="str">
        <f t="shared" si="3"/>
        <v>wwMain100</v>
      </c>
      <c r="B249" t="s">
        <v>3</v>
      </c>
      <c r="C249" t="s">
        <v>59</v>
      </c>
      <c r="D249" t="s">
        <v>103</v>
      </c>
      <c r="E249" t="s">
        <v>84</v>
      </c>
      <c r="F249" t="s">
        <v>69</v>
      </c>
      <c r="G249">
        <v>100</v>
      </c>
      <c r="H249">
        <v>80</v>
      </c>
      <c r="I249">
        <v>272.47000000000003</v>
      </c>
    </row>
    <row r="250" spans="1:9" x14ac:dyDescent="0.35">
      <c r="A250" t="str">
        <f t="shared" si="3"/>
        <v>wwMain102</v>
      </c>
      <c r="B250" t="s">
        <v>3</v>
      </c>
      <c r="C250" t="s">
        <v>59</v>
      </c>
      <c r="D250" t="s">
        <v>103</v>
      </c>
      <c r="E250" t="s">
        <v>84</v>
      </c>
      <c r="F250" t="s">
        <v>69</v>
      </c>
      <c r="G250">
        <v>102</v>
      </c>
      <c r="H250">
        <v>80</v>
      </c>
      <c r="I250">
        <v>272.47000000000003</v>
      </c>
    </row>
    <row r="251" spans="1:9" x14ac:dyDescent="0.35">
      <c r="A251" t="str">
        <f t="shared" si="3"/>
        <v>wwMain106</v>
      </c>
      <c r="B251" t="s">
        <v>3</v>
      </c>
      <c r="C251" t="s">
        <v>59</v>
      </c>
      <c r="D251" t="s">
        <v>103</v>
      </c>
      <c r="E251" t="s">
        <v>84</v>
      </c>
      <c r="F251" t="s">
        <v>69</v>
      </c>
      <c r="G251">
        <v>106</v>
      </c>
      <c r="H251">
        <v>80</v>
      </c>
      <c r="I251">
        <v>272.47000000000003</v>
      </c>
    </row>
    <row r="252" spans="1:9" x14ac:dyDescent="0.35">
      <c r="A252" t="str">
        <f t="shared" si="3"/>
        <v>wwMain110</v>
      </c>
      <c r="B252" t="s">
        <v>3</v>
      </c>
      <c r="C252" t="s">
        <v>59</v>
      </c>
      <c r="D252" t="s">
        <v>103</v>
      </c>
      <c r="E252" t="s">
        <v>84</v>
      </c>
      <c r="F252" t="s">
        <v>69</v>
      </c>
      <c r="G252">
        <v>110</v>
      </c>
      <c r="H252">
        <v>80</v>
      </c>
      <c r="I252">
        <v>451.62</v>
      </c>
    </row>
    <row r="253" spans="1:9" x14ac:dyDescent="0.35">
      <c r="A253" t="str">
        <f t="shared" si="3"/>
        <v>wwMain125</v>
      </c>
      <c r="B253" t="s">
        <v>3</v>
      </c>
      <c r="C253" t="s">
        <v>59</v>
      </c>
      <c r="D253" t="s">
        <v>103</v>
      </c>
      <c r="E253" t="s">
        <v>84</v>
      </c>
      <c r="F253" t="s">
        <v>69</v>
      </c>
      <c r="G253">
        <v>125</v>
      </c>
      <c r="H253">
        <v>80</v>
      </c>
      <c r="I253">
        <v>451.62</v>
      </c>
    </row>
    <row r="254" spans="1:9" x14ac:dyDescent="0.35">
      <c r="A254" t="str">
        <f t="shared" si="3"/>
        <v>wwMain150</v>
      </c>
      <c r="B254" t="s">
        <v>3</v>
      </c>
      <c r="C254" t="s">
        <v>59</v>
      </c>
      <c r="D254" t="s">
        <v>103</v>
      </c>
      <c r="E254" t="s">
        <v>84</v>
      </c>
      <c r="F254" t="s">
        <v>69</v>
      </c>
      <c r="G254">
        <v>150</v>
      </c>
      <c r="H254">
        <v>80</v>
      </c>
      <c r="I254">
        <v>466.55</v>
      </c>
    </row>
    <row r="255" spans="1:9" x14ac:dyDescent="0.35">
      <c r="A255" t="str">
        <f t="shared" si="3"/>
        <v>wwMain160</v>
      </c>
      <c r="B255" t="s">
        <v>3</v>
      </c>
      <c r="C255" t="s">
        <v>59</v>
      </c>
      <c r="D255" t="s">
        <v>103</v>
      </c>
      <c r="E255" t="s">
        <v>84</v>
      </c>
      <c r="F255" t="s">
        <v>69</v>
      </c>
      <c r="G255">
        <v>160</v>
      </c>
      <c r="H255">
        <v>80</v>
      </c>
      <c r="I255">
        <v>557.38</v>
      </c>
    </row>
    <row r="256" spans="1:9" x14ac:dyDescent="0.35">
      <c r="A256" t="str">
        <f t="shared" si="3"/>
        <v>wwMain180</v>
      </c>
      <c r="B256" t="s">
        <v>3</v>
      </c>
      <c r="C256" t="s">
        <v>59</v>
      </c>
      <c r="D256" t="s">
        <v>103</v>
      </c>
      <c r="E256" t="s">
        <v>84</v>
      </c>
      <c r="F256" t="s">
        <v>69</v>
      </c>
      <c r="G256">
        <v>180</v>
      </c>
      <c r="H256">
        <v>80</v>
      </c>
      <c r="I256">
        <v>557.38</v>
      </c>
    </row>
    <row r="257" spans="1:9" x14ac:dyDescent="0.35">
      <c r="A257" t="str">
        <f t="shared" si="3"/>
        <v>wwMain200</v>
      </c>
      <c r="B257" t="s">
        <v>3</v>
      </c>
      <c r="C257" t="s">
        <v>59</v>
      </c>
      <c r="D257" t="s">
        <v>103</v>
      </c>
      <c r="E257" t="s">
        <v>84</v>
      </c>
      <c r="F257" t="s">
        <v>69</v>
      </c>
      <c r="G257">
        <v>200</v>
      </c>
      <c r="H257">
        <v>80</v>
      </c>
      <c r="I257">
        <v>557.38</v>
      </c>
    </row>
    <row r="258" spans="1:9" x14ac:dyDescent="0.35">
      <c r="A258" t="str">
        <f t="shared" si="3"/>
        <v>wwMain203</v>
      </c>
      <c r="B258" t="s">
        <v>3</v>
      </c>
      <c r="C258" t="s">
        <v>59</v>
      </c>
      <c r="D258" t="s">
        <v>103</v>
      </c>
      <c r="E258" t="s">
        <v>84</v>
      </c>
      <c r="F258" t="s">
        <v>69</v>
      </c>
      <c r="G258">
        <v>203</v>
      </c>
      <c r="H258">
        <v>80</v>
      </c>
      <c r="I258">
        <v>557.38</v>
      </c>
    </row>
    <row r="259" spans="1:9" x14ac:dyDescent="0.35">
      <c r="A259" t="str">
        <f t="shared" ref="A259:A322" si="4">B259&amp;G259</f>
        <v>wwMain225</v>
      </c>
      <c r="B259" t="s">
        <v>3</v>
      </c>
      <c r="C259" t="s">
        <v>59</v>
      </c>
      <c r="D259" t="s">
        <v>103</v>
      </c>
      <c r="E259" t="s">
        <v>84</v>
      </c>
      <c r="F259" t="s">
        <v>69</v>
      </c>
      <c r="G259">
        <v>225</v>
      </c>
      <c r="H259">
        <v>80</v>
      </c>
      <c r="I259">
        <v>697.97</v>
      </c>
    </row>
    <row r="260" spans="1:9" x14ac:dyDescent="0.35">
      <c r="A260" t="str">
        <f t="shared" si="4"/>
        <v>wwMain230</v>
      </c>
      <c r="B260" t="s">
        <v>3</v>
      </c>
      <c r="C260" t="s">
        <v>59</v>
      </c>
      <c r="D260" t="s">
        <v>103</v>
      </c>
      <c r="E260" t="s">
        <v>84</v>
      </c>
      <c r="F260" t="s">
        <v>69</v>
      </c>
      <c r="G260">
        <v>230</v>
      </c>
      <c r="H260">
        <v>80</v>
      </c>
      <c r="I260">
        <v>697.97</v>
      </c>
    </row>
    <row r="261" spans="1:9" x14ac:dyDescent="0.35">
      <c r="A261" t="str">
        <f t="shared" si="4"/>
        <v>wwMain250</v>
      </c>
      <c r="B261" t="s">
        <v>3</v>
      </c>
      <c r="C261" t="s">
        <v>59</v>
      </c>
      <c r="D261" t="s">
        <v>103</v>
      </c>
      <c r="E261" t="s">
        <v>84</v>
      </c>
      <c r="F261" t="s">
        <v>69</v>
      </c>
      <c r="G261">
        <v>250</v>
      </c>
      <c r="H261">
        <v>80</v>
      </c>
      <c r="I261">
        <v>697.97</v>
      </c>
    </row>
    <row r="262" spans="1:9" x14ac:dyDescent="0.35">
      <c r="A262" t="str">
        <f t="shared" si="4"/>
        <v>wwMain300</v>
      </c>
      <c r="B262" t="s">
        <v>3</v>
      </c>
      <c r="C262" t="s">
        <v>59</v>
      </c>
      <c r="D262" t="s">
        <v>103</v>
      </c>
      <c r="E262" t="s">
        <v>84</v>
      </c>
      <c r="F262" t="s">
        <v>69</v>
      </c>
      <c r="G262">
        <v>300</v>
      </c>
      <c r="H262">
        <v>80</v>
      </c>
      <c r="I262">
        <v>776.35</v>
      </c>
    </row>
    <row r="263" spans="1:9" x14ac:dyDescent="0.35">
      <c r="A263" t="str">
        <f t="shared" si="4"/>
        <v>wwMain314</v>
      </c>
      <c r="B263" t="s">
        <v>3</v>
      </c>
      <c r="C263" t="s">
        <v>59</v>
      </c>
      <c r="D263" t="s">
        <v>103</v>
      </c>
      <c r="E263" t="s">
        <v>84</v>
      </c>
      <c r="F263" t="s">
        <v>69</v>
      </c>
      <c r="G263">
        <v>314</v>
      </c>
      <c r="H263">
        <v>80</v>
      </c>
      <c r="I263">
        <v>918.18</v>
      </c>
    </row>
    <row r="264" spans="1:9" x14ac:dyDescent="0.35">
      <c r="A264" t="str">
        <f t="shared" si="4"/>
        <v>wwMain315</v>
      </c>
      <c r="B264" t="s">
        <v>3</v>
      </c>
      <c r="C264" t="s">
        <v>59</v>
      </c>
      <c r="D264" t="s">
        <v>103</v>
      </c>
      <c r="E264" t="s">
        <v>84</v>
      </c>
      <c r="F264" t="s">
        <v>69</v>
      </c>
      <c r="G264">
        <v>315</v>
      </c>
      <c r="H264">
        <v>80</v>
      </c>
      <c r="I264">
        <v>918.18</v>
      </c>
    </row>
    <row r="265" spans="1:9" x14ac:dyDescent="0.35">
      <c r="A265" t="str">
        <f t="shared" si="4"/>
        <v>wwMain323</v>
      </c>
      <c r="B265" t="s">
        <v>3</v>
      </c>
      <c r="C265" t="s">
        <v>59</v>
      </c>
      <c r="D265" t="s">
        <v>103</v>
      </c>
      <c r="E265" t="s">
        <v>84</v>
      </c>
      <c r="F265" t="s">
        <v>69</v>
      </c>
      <c r="G265">
        <v>323</v>
      </c>
      <c r="H265">
        <v>80</v>
      </c>
      <c r="I265">
        <v>918.18</v>
      </c>
    </row>
    <row r="266" spans="1:9" x14ac:dyDescent="0.35">
      <c r="A266" t="str">
        <f t="shared" si="4"/>
        <v>wwMain350</v>
      </c>
      <c r="B266" t="s">
        <v>3</v>
      </c>
      <c r="C266" t="s">
        <v>59</v>
      </c>
      <c r="D266" t="s">
        <v>103</v>
      </c>
      <c r="E266" t="s">
        <v>84</v>
      </c>
      <c r="F266" t="s">
        <v>69</v>
      </c>
      <c r="G266">
        <v>350</v>
      </c>
      <c r="H266">
        <v>80</v>
      </c>
      <c r="I266">
        <v>918.18</v>
      </c>
    </row>
    <row r="267" spans="1:9" x14ac:dyDescent="0.35">
      <c r="A267" t="str">
        <f t="shared" si="4"/>
        <v>wwMain355</v>
      </c>
      <c r="B267" t="s">
        <v>3</v>
      </c>
      <c r="C267" t="s">
        <v>59</v>
      </c>
      <c r="D267" t="s">
        <v>103</v>
      </c>
      <c r="E267" t="s">
        <v>84</v>
      </c>
      <c r="F267" t="s">
        <v>69</v>
      </c>
      <c r="G267">
        <v>355</v>
      </c>
      <c r="H267">
        <v>80</v>
      </c>
      <c r="I267">
        <v>918.18</v>
      </c>
    </row>
    <row r="268" spans="1:9" x14ac:dyDescent="0.35">
      <c r="A268" t="str">
        <f t="shared" si="4"/>
        <v>wwMain364</v>
      </c>
      <c r="B268" t="s">
        <v>3</v>
      </c>
      <c r="C268" t="s">
        <v>59</v>
      </c>
      <c r="D268" t="s">
        <v>103</v>
      </c>
      <c r="E268" t="s">
        <v>84</v>
      </c>
      <c r="F268" t="s">
        <v>69</v>
      </c>
      <c r="G268">
        <v>364</v>
      </c>
      <c r="H268">
        <v>80</v>
      </c>
      <c r="I268">
        <v>918.18</v>
      </c>
    </row>
    <row r="269" spans="1:9" x14ac:dyDescent="0.35">
      <c r="A269" t="str">
        <f t="shared" si="4"/>
        <v>wwMain375</v>
      </c>
      <c r="B269" t="s">
        <v>3</v>
      </c>
      <c r="C269" t="s">
        <v>59</v>
      </c>
      <c r="D269" t="s">
        <v>103</v>
      </c>
      <c r="E269" t="s">
        <v>84</v>
      </c>
      <c r="F269" t="s">
        <v>69</v>
      </c>
      <c r="G269">
        <v>375</v>
      </c>
      <c r="H269">
        <v>80</v>
      </c>
      <c r="I269">
        <v>918.18</v>
      </c>
    </row>
    <row r="270" spans="1:9" x14ac:dyDescent="0.35">
      <c r="A270" t="str">
        <f t="shared" si="4"/>
        <v>wwMain380</v>
      </c>
      <c r="B270" t="s">
        <v>3</v>
      </c>
      <c r="C270" t="s">
        <v>59</v>
      </c>
      <c r="D270" t="s">
        <v>103</v>
      </c>
      <c r="E270" t="s">
        <v>84</v>
      </c>
      <c r="F270" t="s">
        <v>69</v>
      </c>
      <c r="G270">
        <v>380</v>
      </c>
      <c r="H270">
        <v>80</v>
      </c>
      <c r="I270">
        <v>1025.18</v>
      </c>
    </row>
    <row r="271" spans="1:9" x14ac:dyDescent="0.35">
      <c r="A271" t="str">
        <f t="shared" si="4"/>
        <v>wwMain382.3</v>
      </c>
      <c r="B271" t="s">
        <v>3</v>
      </c>
      <c r="C271" t="s">
        <v>59</v>
      </c>
      <c r="D271" t="s">
        <v>103</v>
      </c>
      <c r="E271" t="s">
        <v>84</v>
      </c>
      <c r="F271" t="s">
        <v>69</v>
      </c>
      <c r="G271">
        <v>382.3</v>
      </c>
      <c r="H271">
        <v>80</v>
      </c>
      <c r="I271">
        <v>1025.18</v>
      </c>
    </row>
    <row r="272" spans="1:9" x14ac:dyDescent="0.35">
      <c r="A272" t="str">
        <f t="shared" si="4"/>
        <v>wwMain400</v>
      </c>
      <c r="B272" t="s">
        <v>3</v>
      </c>
      <c r="C272" t="s">
        <v>59</v>
      </c>
      <c r="D272" t="s">
        <v>103</v>
      </c>
      <c r="E272" t="s">
        <v>84</v>
      </c>
      <c r="F272" t="s">
        <v>69</v>
      </c>
      <c r="G272">
        <v>400</v>
      </c>
      <c r="H272">
        <v>80</v>
      </c>
      <c r="I272">
        <v>1025.18</v>
      </c>
    </row>
    <row r="273" spans="1:9" x14ac:dyDescent="0.35">
      <c r="A273" t="str">
        <f t="shared" si="4"/>
        <v>wwMain407</v>
      </c>
      <c r="B273" t="s">
        <v>3</v>
      </c>
      <c r="C273" t="s">
        <v>59</v>
      </c>
      <c r="D273" t="s">
        <v>103</v>
      </c>
      <c r="E273" t="s">
        <v>84</v>
      </c>
      <c r="F273" t="s">
        <v>69</v>
      </c>
      <c r="G273">
        <v>407</v>
      </c>
      <c r="H273">
        <v>80</v>
      </c>
      <c r="I273">
        <v>1025.18</v>
      </c>
    </row>
    <row r="274" spans="1:9" x14ac:dyDescent="0.35">
      <c r="A274" t="str">
        <f t="shared" si="4"/>
        <v>wwMain430</v>
      </c>
      <c r="B274" t="s">
        <v>3</v>
      </c>
      <c r="C274" t="s">
        <v>59</v>
      </c>
      <c r="D274" t="s">
        <v>103</v>
      </c>
      <c r="E274" t="s">
        <v>84</v>
      </c>
      <c r="F274" t="s">
        <v>69</v>
      </c>
      <c r="G274">
        <v>430</v>
      </c>
      <c r="H274">
        <v>80</v>
      </c>
      <c r="I274">
        <v>1108.53</v>
      </c>
    </row>
    <row r="275" spans="1:9" x14ac:dyDescent="0.35">
      <c r="A275" t="str">
        <f t="shared" si="4"/>
        <v>wwMain450</v>
      </c>
      <c r="B275" t="s">
        <v>3</v>
      </c>
      <c r="C275" t="s">
        <v>59</v>
      </c>
      <c r="D275" t="s">
        <v>103</v>
      </c>
      <c r="E275" t="s">
        <v>84</v>
      </c>
      <c r="F275" t="s">
        <v>69</v>
      </c>
      <c r="G275">
        <v>450</v>
      </c>
      <c r="H275">
        <v>80</v>
      </c>
      <c r="I275">
        <v>1108.53</v>
      </c>
    </row>
    <row r="276" spans="1:9" x14ac:dyDescent="0.35">
      <c r="A276" t="str">
        <f t="shared" si="4"/>
        <v>wwMain475</v>
      </c>
      <c r="B276" t="s">
        <v>3</v>
      </c>
      <c r="C276" t="s">
        <v>59</v>
      </c>
      <c r="D276" t="s">
        <v>103</v>
      </c>
      <c r="E276" t="s">
        <v>84</v>
      </c>
      <c r="F276" t="s">
        <v>69</v>
      </c>
      <c r="G276">
        <v>475</v>
      </c>
      <c r="H276">
        <v>80</v>
      </c>
      <c r="I276">
        <v>1246.6300000000001</v>
      </c>
    </row>
    <row r="277" spans="1:9" x14ac:dyDescent="0.35">
      <c r="A277" t="str">
        <f t="shared" si="4"/>
        <v>wwMain500</v>
      </c>
      <c r="B277" t="s">
        <v>3</v>
      </c>
      <c r="C277" t="s">
        <v>59</v>
      </c>
      <c r="D277" t="s">
        <v>103</v>
      </c>
      <c r="E277" t="s">
        <v>84</v>
      </c>
      <c r="F277" t="s">
        <v>69</v>
      </c>
      <c r="G277">
        <v>500</v>
      </c>
      <c r="H277">
        <v>80</v>
      </c>
      <c r="I277">
        <v>1246.6300000000001</v>
      </c>
    </row>
    <row r="278" spans="1:9" x14ac:dyDescent="0.35">
      <c r="A278" t="str">
        <f t="shared" si="4"/>
        <v>wwMain518</v>
      </c>
      <c r="B278" t="s">
        <v>3</v>
      </c>
      <c r="C278" t="s">
        <v>59</v>
      </c>
      <c r="D278" t="s">
        <v>103</v>
      </c>
      <c r="E278" t="s">
        <v>84</v>
      </c>
      <c r="F278" t="s">
        <v>69</v>
      </c>
      <c r="G278">
        <v>518</v>
      </c>
      <c r="H278">
        <v>80</v>
      </c>
      <c r="I278">
        <v>1555.18</v>
      </c>
    </row>
    <row r="279" spans="1:9" x14ac:dyDescent="0.35">
      <c r="A279" t="str">
        <f t="shared" si="4"/>
        <v>wwMain525</v>
      </c>
      <c r="B279" t="s">
        <v>3</v>
      </c>
      <c r="C279" t="s">
        <v>59</v>
      </c>
      <c r="D279" t="s">
        <v>103</v>
      </c>
      <c r="E279" t="s">
        <v>84</v>
      </c>
      <c r="F279" t="s">
        <v>69</v>
      </c>
      <c r="G279">
        <v>525</v>
      </c>
      <c r="H279">
        <v>80</v>
      </c>
      <c r="I279">
        <v>1555.18</v>
      </c>
    </row>
    <row r="280" spans="1:9" x14ac:dyDescent="0.35">
      <c r="A280" t="str">
        <f t="shared" si="4"/>
        <v>wwMain560</v>
      </c>
      <c r="B280" t="s">
        <v>3</v>
      </c>
      <c r="C280" t="s">
        <v>59</v>
      </c>
      <c r="D280" t="s">
        <v>103</v>
      </c>
      <c r="E280" t="s">
        <v>84</v>
      </c>
      <c r="F280" t="s">
        <v>69</v>
      </c>
      <c r="G280">
        <v>560</v>
      </c>
      <c r="H280">
        <v>80</v>
      </c>
      <c r="I280">
        <v>1555.18</v>
      </c>
    </row>
    <row r="281" spans="1:9" x14ac:dyDescent="0.35">
      <c r="A281" t="str">
        <f t="shared" si="4"/>
        <v>wwMain600</v>
      </c>
      <c r="B281" t="s">
        <v>3</v>
      </c>
      <c r="C281" t="s">
        <v>59</v>
      </c>
      <c r="D281" t="s">
        <v>103</v>
      </c>
      <c r="E281" t="s">
        <v>84</v>
      </c>
      <c r="F281" t="s">
        <v>69</v>
      </c>
      <c r="G281">
        <v>600</v>
      </c>
      <c r="H281">
        <v>80</v>
      </c>
      <c r="I281">
        <v>1555.18</v>
      </c>
    </row>
    <row r="282" spans="1:9" x14ac:dyDescent="0.35">
      <c r="A282" t="str">
        <f t="shared" si="4"/>
        <v>wwMain630</v>
      </c>
      <c r="B282" t="s">
        <v>3</v>
      </c>
      <c r="C282" t="s">
        <v>59</v>
      </c>
      <c r="D282" t="s">
        <v>103</v>
      </c>
      <c r="E282" t="s">
        <v>84</v>
      </c>
      <c r="F282" t="s">
        <v>69</v>
      </c>
      <c r="G282">
        <v>630</v>
      </c>
      <c r="H282">
        <v>80</v>
      </c>
      <c r="I282">
        <v>1716.92</v>
      </c>
    </row>
    <row r="283" spans="1:9" x14ac:dyDescent="0.35">
      <c r="A283" t="str">
        <f t="shared" si="4"/>
        <v>wwMain650</v>
      </c>
      <c r="B283" t="s">
        <v>3</v>
      </c>
      <c r="C283" t="s">
        <v>59</v>
      </c>
      <c r="D283" t="s">
        <v>103</v>
      </c>
      <c r="E283" t="s">
        <v>84</v>
      </c>
      <c r="F283" t="s">
        <v>69</v>
      </c>
      <c r="G283">
        <v>650</v>
      </c>
      <c r="H283">
        <v>80</v>
      </c>
      <c r="I283">
        <v>1716.92</v>
      </c>
    </row>
    <row r="284" spans="1:9" x14ac:dyDescent="0.35">
      <c r="A284" t="str">
        <f t="shared" si="4"/>
        <v>wwMain675</v>
      </c>
      <c r="B284" t="s">
        <v>3</v>
      </c>
      <c r="C284" t="s">
        <v>59</v>
      </c>
      <c r="D284" t="s">
        <v>103</v>
      </c>
      <c r="E284" t="s">
        <v>84</v>
      </c>
      <c r="F284" t="s">
        <v>69</v>
      </c>
      <c r="G284">
        <v>675</v>
      </c>
      <c r="H284">
        <v>80</v>
      </c>
      <c r="I284">
        <v>1716.92</v>
      </c>
    </row>
    <row r="285" spans="1:9" x14ac:dyDescent="0.35">
      <c r="A285" t="str">
        <f t="shared" si="4"/>
        <v>wwMain750</v>
      </c>
      <c r="B285" t="s">
        <v>3</v>
      </c>
      <c r="C285" t="s">
        <v>59</v>
      </c>
      <c r="D285" t="s">
        <v>103</v>
      </c>
      <c r="E285" t="s">
        <v>84</v>
      </c>
      <c r="F285" t="s">
        <v>69</v>
      </c>
      <c r="G285">
        <v>750</v>
      </c>
      <c r="H285">
        <v>80</v>
      </c>
      <c r="I285">
        <v>2037.91</v>
      </c>
    </row>
    <row r="286" spans="1:9" x14ac:dyDescent="0.35">
      <c r="A286" t="str">
        <f t="shared" si="4"/>
        <v>wwMain800</v>
      </c>
      <c r="B286" t="s">
        <v>3</v>
      </c>
      <c r="C286" t="s">
        <v>59</v>
      </c>
      <c r="D286" t="s">
        <v>103</v>
      </c>
      <c r="E286" t="s">
        <v>84</v>
      </c>
      <c r="F286" t="s">
        <v>69</v>
      </c>
      <c r="G286">
        <v>800</v>
      </c>
      <c r="H286">
        <v>80</v>
      </c>
      <c r="I286">
        <v>2153.62</v>
      </c>
    </row>
    <row r="287" spans="1:9" x14ac:dyDescent="0.35">
      <c r="A287" t="str">
        <f t="shared" si="4"/>
        <v>wwMain1800</v>
      </c>
      <c r="B287" t="s">
        <v>3</v>
      </c>
      <c r="C287" t="s">
        <v>59</v>
      </c>
      <c r="D287" t="s">
        <v>103</v>
      </c>
      <c r="E287" t="s">
        <v>84</v>
      </c>
      <c r="F287" t="s">
        <v>69</v>
      </c>
      <c r="G287">
        <v>1800</v>
      </c>
      <c r="H287">
        <v>80</v>
      </c>
      <c r="I287">
        <v>7035.64</v>
      </c>
    </row>
    <row r="288" spans="1:9" x14ac:dyDescent="0.35">
      <c r="A288" t="e">
        <f t="shared" si="4"/>
        <v>#N/A</v>
      </c>
      <c r="B288" t="s">
        <v>31</v>
      </c>
      <c r="C288" t="s">
        <v>59</v>
      </c>
      <c r="D288" t="s">
        <v>103</v>
      </c>
      <c r="E288" t="s">
        <v>63</v>
      </c>
      <c r="F288" t="s">
        <v>69</v>
      </c>
      <c r="G288" t="e">
        <v>#N/A</v>
      </c>
      <c r="H288">
        <v>80</v>
      </c>
      <c r="I288">
        <v>7000.8</v>
      </c>
    </row>
    <row r="289" spans="1:9" x14ac:dyDescent="0.35">
      <c r="A289" t="e">
        <f t="shared" si="4"/>
        <v>#N/A</v>
      </c>
      <c r="B289" t="s">
        <v>106</v>
      </c>
      <c r="C289" t="s">
        <v>59</v>
      </c>
      <c r="D289" t="s">
        <v>103</v>
      </c>
      <c r="E289" t="s">
        <v>76</v>
      </c>
      <c r="F289" t="s">
        <v>69</v>
      </c>
      <c r="G289" t="e">
        <v>#N/A</v>
      </c>
      <c r="H289">
        <v>80</v>
      </c>
      <c r="I289">
        <v>6623.83</v>
      </c>
    </row>
    <row r="290" spans="1:9" x14ac:dyDescent="0.35">
      <c r="A290" t="e">
        <f t="shared" si="4"/>
        <v>#N/A</v>
      </c>
      <c r="B290" t="s">
        <v>104</v>
      </c>
      <c r="C290" t="s">
        <v>59</v>
      </c>
      <c r="D290" t="s">
        <v>103</v>
      </c>
      <c r="E290" t="s">
        <v>105</v>
      </c>
      <c r="F290" t="s">
        <v>69</v>
      </c>
      <c r="G290" t="e">
        <v>#N/A</v>
      </c>
      <c r="H290" t="e">
        <v>#N/A</v>
      </c>
      <c r="I290">
        <v>23113.73</v>
      </c>
    </row>
    <row r="291" spans="1:9" x14ac:dyDescent="0.35">
      <c r="A291" t="e">
        <f t="shared" si="4"/>
        <v>#N/A</v>
      </c>
      <c r="B291" t="s">
        <v>40</v>
      </c>
      <c r="C291" t="s">
        <v>59</v>
      </c>
      <c r="D291" t="s">
        <v>103</v>
      </c>
      <c r="E291" t="s">
        <v>62</v>
      </c>
      <c r="F291" t="s">
        <v>69</v>
      </c>
      <c r="G291" t="e">
        <v>#N/A</v>
      </c>
      <c r="H291">
        <v>20</v>
      </c>
      <c r="I291">
        <v>8363.14</v>
      </c>
    </row>
    <row r="292" spans="1:9" x14ac:dyDescent="0.35">
      <c r="A292" t="str">
        <f t="shared" si="4"/>
        <v/>
      </c>
      <c r="I292">
        <v>0</v>
      </c>
    </row>
    <row r="293" spans="1:9" x14ac:dyDescent="0.35">
      <c r="A293" t="str">
        <f t="shared" si="4"/>
        <v/>
      </c>
      <c r="I293">
        <v>0</v>
      </c>
    </row>
    <row r="294" spans="1:9" x14ac:dyDescent="0.35">
      <c r="A294" t="str">
        <f t="shared" si="4"/>
        <v/>
      </c>
      <c r="I294">
        <v>0</v>
      </c>
    </row>
    <row r="295" spans="1:9" x14ac:dyDescent="0.35">
      <c r="A295" t="str">
        <f t="shared" si="4"/>
        <v/>
      </c>
      <c r="I295">
        <v>0</v>
      </c>
    </row>
    <row r="296" spans="1:9" x14ac:dyDescent="0.35">
      <c r="A296" t="str">
        <f t="shared" si="4"/>
        <v/>
      </c>
      <c r="I296">
        <v>0</v>
      </c>
    </row>
    <row r="297" spans="1:9" x14ac:dyDescent="0.35">
      <c r="A297" t="str">
        <f t="shared" si="4"/>
        <v/>
      </c>
      <c r="I297">
        <v>0</v>
      </c>
    </row>
    <row r="298" spans="1:9" x14ac:dyDescent="0.35">
      <c r="A298" t="str">
        <f t="shared" si="4"/>
        <v/>
      </c>
      <c r="I298">
        <v>0</v>
      </c>
    </row>
    <row r="299" spans="1:9" x14ac:dyDescent="0.35">
      <c r="A299" t="str">
        <f t="shared" si="4"/>
        <v/>
      </c>
      <c r="I299">
        <v>0</v>
      </c>
    </row>
    <row r="300" spans="1:9" x14ac:dyDescent="0.35">
      <c r="A300" t="str">
        <f t="shared" si="4"/>
        <v/>
      </c>
      <c r="I300">
        <v>0</v>
      </c>
    </row>
    <row r="301" spans="1:9" x14ac:dyDescent="0.35">
      <c r="A301" t="str">
        <f t="shared" si="4"/>
        <v/>
      </c>
      <c r="I301">
        <v>0</v>
      </c>
    </row>
    <row r="302" spans="1:9" x14ac:dyDescent="0.35">
      <c r="A302" t="str">
        <f t="shared" si="4"/>
        <v/>
      </c>
      <c r="I302">
        <v>0</v>
      </c>
    </row>
    <row r="303" spans="1:9" x14ac:dyDescent="0.35">
      <c r="A303" t="str">
        <f t="shared" si="4"/>
        <v/>
      </c>
      <c r="I303">
        <v>0</v>
      </c>
    </row>
    <row r="304" spans="1:9" x14ac:dyDescent="0.35">
      <c r="A304" t="str">
        <f t="shared" si="4"/>
        <v/>
      </c>
      <c r="I304">
        <v>0</v>
      </c>
    </row>
    <row r="305" spans="1:9" x14ac:dyDescent="0.35">
      <c r="A305" t="str">
        <f t="shared" si="4"/>
        <v/>
      </c>
      <c r="I305">
        <v>0</v>
      </c>
    </row>
    <row r="306" spans="1:9" x14ac:dyDescent="0.35">
      <c r="A306" t="str">
        <f t="shared" si="4"/>
        <v/>
      </c>
      <c r="I306">
        <v>0</v>
      </c>
    </row>
    <row r="307" spans="1:9" x14ac:dyDescent="0.35">
      <c r="A307" t="str">
        <f t="shared" si="4"/>
        <v/>
      </c>
      <c r="I307">
        <v>0</v>
      </c>
    </row>
    <row r="308" spans="1:9" x14ac:dyDescent="0.35">
      <c r="A308" t="str">
        <f t="shared" si="4"/>
        <v/>
      </c>
      <c r="I308">
        <v>0</v>
      </c>
    </row>
    <row r="309" spans="1:9" x14ac:dyDescent="0.35">
      <c r="A309" t="str">
        <f t="shared" si="4"/>
        <v/>
      </c>
      <c r="I309">
        <v>0</v>
      </c>
    </row>
    <row r="310" spans="1:9" x14ac:dyDescent="0.35">
      <c r="A310" t="str">
        <f t="shared" si="4"/>
        <v/>
      </c>
      <c r="I310">
        <v>0</v>
      </c>
    </row>
    <row r="311" spans="1:9" x14ac:dyDescent="0.35">
      <c r="A311" t="str">
        <f t="shared" si="4"/>
        <v/>
      </c>
      <c r="I311">
        <v>0</v>
      </c>
    </row>
    <row r="312" spans="1:9" x14ac:dyDescent="0.35">
      <c r="A312" t="str">
        <f t="shared" si="4"/>
        <v/>
      </c>
      <c r="I312">
        <v>0</v>
      </c>
    </row>
    <row r="313" spans="1:9" x14ac:dyDescent="0.35">
      <c r="A313" t="str">
        <f t="shared" si="4"/>
        <v/>
      </c>
      <c r="I313">
        <v>0</v>
      </c>
    </row>
    <row r="314" spans="1:9" x14ac:dyDescent="0.35">
      <c r="A314" t="str">
        <f t="shared" si="4"/>
        <v/>
      </c>
      <c r="I314">
        <v>0</v>
      </c>
    </row>
    <row r="315" spans="1:9" x14ac:dyDescent="0.35">
      <c r="A315" t="str">
        <f t="shared" si="4"/>
        <v/>
      </c>
      <c r="I315">
        <v>0</v>
      </c>
    </row>
    <row r="316" spans="1:9" x14ac:dyDescent="0.35">
      <c r="A316" t="str">
        <f t="shared" si="4"/>
        <v/>
      </c>
      <c r="I316">
        <v>0</v>
      </c>
    </row>
    <row r="317" spans="1:9" x14ac:dyDescent="0.35">
      <c r="A317" t="str">
        <f t="shared" si="4"/>
        <v/>
      </c>
      <c r="I317">
        <v>0</v>
      </c>
    </row>
    <row r="318" spans="1:9" x14ac:dyDescent="0.35">
      <c r="A318" t="str">
        <f t="shared" si="4"/>
        <v/>
      </c>
      <c r="I318">
        <v>0</v>
      </c>
    </row>
    <row r="319" spans="1:9" x14ac:dyDescent="0.35">
      <c r="A319" t="str">
        <f t="shared" si="4"/>
        <v/>
      </c>
      <c r="I319">
        <v>0</v>
      </c>
    </row>
    <row r="320" spans="1:9" x14ac:dyDescent="0.35">
      <c r="A320" t="str">
        <f t="shared" si="4"/>
        <v/>
      </c>
      <c r="I320">
        <v>0</v>
      </c>
    </row>
    <row r="321" spans="1:9" x14ac:dyDescent="0.35">
      <c r="A321" t="str">
        <f t="shared" si="4"/>
        <v/>
      </c>
      <c r="I321">
        <v>0</v>
      </c>
    </row>
    <row r="322" spans="1:9" x14ac:dyDescent="0.35">
      <c r="A322" t="str">
        <f t="shared" si="4"/>
        <v/>
      </c>
      <c r="I322">
        <v>0</v>
      </c>
    </row>
    <row r="323" spans="1:9" x14ac:dyDescent="0.35">
      <c r="A323" t="str">
        <f t="shared" ref="A323:A386" si="5">B323&amp;G323</f>
        <v/>
      </c>
      <c r="I323">
        <v>0</v>
      </c>
    </row>
    <row r="324" spans="1:9" x14ac:dyDescent="0.35">
      <c r="A324" t="str">
        <f t="shared" si="5"/>
        <v/>
      </c>
      <c r="I324">
        <v>0</v>
      </c>
    </row>
    <row r="325" spans="1:9" x14ac:dyDescent="0.35">
      <c r="A325" t="str">
        <f t="shared" si="5"/>
        <v/>
      </c>
      <c r="I325">
        <v>0</v>
      </c>
    </row>
    <row r="326" spans="1:9" x14ac:dyDescent="0.35">
      <c r="A326" t="str">
        <f t="shared" si="5"/>
        <v/>
      </c>
      <c r="I326">
        <v>0</v>
      </c>
    </row>
    <row r="327" spans="1:9" x14ac:dyDescent="0.35">
      <c r="A327" t="str">
        <f t="shared" si="5"/>
        <v/>
      </c>
      <c r="I327">
        <v>0</v>
      </c>
    </row>
    <row r="328" spans="1:9" x14ac:dyDescent="0.35">
      <c r="A328" t="str">
        <f t="shared" si="5"/>
        <v/>
      </c>
      <c r="I328">
        <v>0</v>
      </c>
    </row>
    <row r="329" spans="1:9" x14ac:dyDescent="0.35">
      <c r="A329" t="str">
        <f t="shared" si="5"/>
        <v/>
      </c>
      <c r="I329">
        <v>0</v>
      </c>
    </row>
    <row r="330" spans="1:9" x14ac:dyDescent="0.35">
      <c r="A330" t="str">
        <f t="shared" si="5"/>
        <v/>
      </c>
      <c r="I330">
        <v>0</v>
      </c>
    </row>
    <row r="331" spans="1:9" x14ac:dyDescent="0.35">
      <c r="A331" t="str">
        <f t="shared" si="5"/>
        <v/>
      </c>
      <c r="I331">
        <v>0</v>
      </c>
    </row>
    <row r="332" spans="1:9" x14ac:dyDescent="0.35">
      <c r="A332" t="str">
        <f t="shared" si="5"/>
        <v/>
      </c>
      <c r="I332">
        <v>0</v>
      </c>
    </row>
    <row r="333" spans="1:9" x14ac:dyDescent="0.35">
      <c r="A333" t="str">
        <f t="shared" si="5"/>
        <v/>
      </c>
      <c r="I333">
        <v>0</v>
      </c>
    </row>
    <row r="334" spans="1:9" x14ac:dyDescent="0.35">
      <c r="A334" t="str">
        <f t="shared" si="5"/>
        <v/>
      </c>
      <c r="I334">
        <v>0</v>
      </c>
    </row>
    <row r="335" spans="1:9" x14ac:dyDescent="0.35">
      <c r="A335" t="str">
        <f t="shared" si="5"/>
        <v/>
      </c>
      <c r="I335">
        <v>0</v>
      </c>
    </row>
    <row r="336" spans="1:9" x14ac:dyDescent="0.35">
      <c r="A336" t="str">
        <f t="shared" si="5"/>
        <v/>
      </c>
      <c r="I336">
        <v>0</v>
      </c>
    </row>
    <row r="337" spans="1:9" x14ac:dyDescent="0.35">
      <c r="A337" t="str">
        <f t="shared" si="5"/>
        <v/>
      </c>
      <c r="I337">
        <v>0</v>
      </c>
    </row>
    <row r="338" spans="1:9" x14ac:dyDescent="0.35">
      <c r="A338" t="str">
        <f t="shared" si="5"/>
        <v/>
      </c>
      <c r="I338">
        <v>0</v>
      </c>
    </row>
    <row r="339" spans="1:9" x14ac:dyDescent="0.35">
      <c r="A339" t="str">
        <f t="shared" si="5"/>
        <v/>
      </c>
      <c r="I339">
        <v>0</v>
      </c>
    </row>
    <row r="340" spans="1:9" x14ac:dyDescent="0.35">
      <c r="A340" t="str">
        <f t="shared" si="5"/>
        <v/>
      </c>
      <c r="I340">
        <v>0</v>
      </c>
    </row>
    <row r="341" spans="1:9" x14ac:dyDescent="0.35">
      <c r="A341" t="str">
        <f t="shared" si="5"/>
        <v/>
      </c>
      <c r="I341">
        <v>0</v>
      </c>
    </row>
    <row r="342" spans="1:9" x14ac:dyDescent="0.35">
      <c r="A342" t="str">
        <f t="shared" si="5"/>
        <v/>
      </c>
      <c r="I342">
        <v>0</v>
      </c>
    </row>
    <row r="343" spans="1:9" x14ac:dyDescent="0.35">
      <c r="A343" t="str">
        <f t="shared" si="5"/>
        <v/>
      </c>
      <c r="I343">
        <v>0</v>
      </c>
    </row>
    <row r="344" spans="1:9" x14ac:dyDescent="0.35">
      <c r="A344" t="str">
        <f t="shared" si="5"/>
        <v/>
      </c>
      <c r="I344">
        <v>0</v>
      </c>
    </row>
    <row r="345" spans="1:9" x14ac:dyDescent="0.35">
      <c r="A345" t="str">
        <f t="shared" si="5"/>
        <v/>
      </c>
      <c r="I345">
        <v>0</v>
      </c>
    </row>
    <row r="346" spans="1:9" x14ac:dyDescent="0.35">
      <c r="A346" t="str">
        <f t="shared" si="5"/>
        <v/>
      </c>
      <c r="I346">
        <v>0</v>
      </c>
    </row>
    <row r="347" spans="1:9" x14ac:dyDescent="0.35">
      <c r="A347" t="str">
        <f t="shared" si="5"/>
        <v/>
      </c>
      <c r="I347">
        <v>0</v>
      </c>
    </row>
    <row r="348" spans="1:9" x14ac:dyDescent="0.35">
      <c r="A348" t="str">
        <f t="shared" si="5"/>
        <v/>
      </c>
      <c r="I348">
        <v>0</v>
      </c>
    </row>
    <row r="349" spans="1:9" x14ac:dyDescent="0.35">
      <c r="A349" t="str">
        <f t="shared" si="5"/>
        <v/>
      </c>
      <c r="I349">
        <v>0</v>
      </c>
    </row>
    <row r="350" spans="1:9" x14ac:dyDescent="0.35">
      <c r="A350" t="str">
        <f t="shared" si="5"/>
        <v/>
      </c>
      <c r="I350">
        <v>0</v>
      </c>
    </row>
    <row r="351" spans="1:9" x14ac:dyDescent="0.35">
      <c r="A351" t="str">
        <f t="shared" si="5"/>
        <v/>
      </c>
      <c r="I351">
        <v>0</v>
      </c>
    </row>
    <row r="352" spans="1:9" x14ac:dyDescent="0.35">
      <c r="A352" t="str">
        <f t="shared" si="5"/>
        <v/>
      </c>
      <c r="I352">
        <v>0</v>
      </c>
    </row>
    <row r="353" spans="1:9" x14ac:dyDescent="0.35">
      <c r="A353" t="str">
        <f t="shared" si="5"/>
        <v/>
      </c>
      <c r="I353">
        <v>0</v>
      </c>
    </row>
    <row r="354" spans="1:9" x14ac:dyDescent="0.35">
      <c r="A354" t="str">
        <f t="shared" si="5"/>
        <v/>
      </c>
      <c r="I354">
        <v>0</v>
      </c>
    </row>
    <row r="355" spans="1:9" x14ac:dyDescent="0.35">
      <c r="A355" t="str">
        <f t="shared" si="5"/>
        <v/>
      </c>
      <c r="I355">
        <v>0</v>
      </c>
    </row>
    <row r="356" spans="1:9" x14ac:dyDescent="0.35">
      <c r="A356" t="str">
        <f t="shared" si="5"/>
        <v/>
      </c>
      <c r="I356">
        <v>0</v>
      </c>
    </row>
    <row r="357" spans="1:9" x14ac:dyDescent="0.35">
      <c r="A357" t="str">
        <f t="shared" si="5"/>
        <v/>
      </c>
      <c r="I357">
        <v>0</v>
      </c>
    </row>
    <row r="358" spans="1:9" x14ac:dyDescent="0.35">
      <c r="A358" t="str">
        <f t="shared" si="5"/>
        <v/>
      </c>
      <c r="I358">
        <v>0</v>
      </c>
    </row>
    <row r="359" spans="1:9" x14ac:dyDescent="0.35">
      <c r="A359" t="str">
        <f t="shared" si="5"/>
        <v/>
      </c>
      <c r="I359">
        <v>0</v>
      </c>
    </row>
    <row r="360" spans="1:9" x14ac:dyDescent="0.35">
      <c r="A360" t="str">
        <f t="shared" si="5"/>
        <v/>
      </c>
      <c r="I360">
        <v>0</v>
      </c>
    </row>
    <row r="361" spans="1:9" x14ac:dyDescent="0.35">
      <c r="A361" t="str">
        <f t="shared" si="5"/>
        <v/>
      </c>
      <c r="I361">
        <v>0</v>
      </c>
    </row>
    <row r="362" spans="1:9" x14ac:dyDescent="0.35">
      <c r="A362" t="str">
        <f t="shared" si="5"/>
        <v/>
      </c>
      <c r="I362">
        <v>0</v>
      </c>
    </row>
    <row r="363" spans="1:9" x14ac:dyDescent="0.35">
      <c r="A363" t="str">
        <f t="shared" si="5"/>
        <v/>
      </c>
      <c r="I363">
        <v>0</v>
      </c>
    </row>
    <row r="364" spans="1:9" x14ac:dyDescent="0.35">
      <c r="A364" t="str">
        <f t="shared" si="5"/>
        <v/>
      </c>
      <c r="I364">
        <v>0</v>
      </c>
    </row>
    <row r="365" spans="1:9" x14ac:dyDescent="0.35">
      <c r="A365" t="str">
        <f t="shared" si="5"/>
        <v/>
      </c>
      <c r="I365">
        <v>0</v>
      </c>
    </row>
    <row r="366" spans="1:9" x14ac:dyDescent="0.35">
      <c r="A366" t="str">
        <f t="shared" si="5"/>
        <v/>
      </c>
      <c r="I366">
        <v>0</v>
      </c>
    </row>
    <row r="367" spans="1:9" x14ac:dyDescent="0.35">
      <c r="A367" t="str">
        <f t="shared" si="5"/>
        <v/>
      </c>
      <c r="I367">
        <v>0</v>
      </c>
    </row>
    <row r="368" spans="1:9" x14ac:dyDescent="0.35">
      <c r="A368" t="str">
        <f t="shared" si="5"/>
        <v/>
      </c>
      <c r="I368">
        <v>0</v>
      </c>
    </row>
    <row r="369" spans="1:9" x14ac:dyDescent="0.35">
      <c r="A369" t="str">
        <f t="shared" si="5"/>
        <v/>
      </c>
      <c r="I369">
        <v>0</v>
      </c>
    </row>
    <row r="370" spans="1:9" x14ac:dyDescent="0.35">
      <c r="A370" t="str">
        <f t="shared" si="5"/>
        <v/>
      </c>
      <c r="I370">
        <v>0</v>
      </c>
    </row>
    <row r="371" spans="1:9" x14ac:dyDescent="0.35">
      <c r="A371" t="str">
        <f t="shared" si="5"/>
        <v/>
      </c>
      <c r="I371">
        <v>0</v>
      </c>
    </row>
    <row r="372" spans="1:9" x14ac:dyDescent="0.35">
      <c r="A372" t="str">
        <f t="shared" si="5"/>
        <v/>
      </c>
      <c r="I372">
        <v>0</v>
      </c>
    </row>
    <row r="373" spans="1:9" x14ac:dyDescent="0.35">
      <c r="A373" t="str">
        <f t="shared" si="5"/>
        <v/>
      </c>
      <c r="I373">
        <v>0</v>
      </c>
    </row>
    <row r="374" spans="1:9" x14ac:dyDescent="0.35">
      <c r="A374" t="str">
        <f t="shared" si="5"/>
        <v/>
      </c>
      <c r="I374">
        <v>0</v>
      </c>
    </row>
    <row r="375" spans="1:9" x14ac:dyDescent="0.35">
      <c r="A375" t="str">
        <f t="shared" si="5"/>
        <v/>
      </c>
      <c r="I375">
        <v>0</v>
      </c>
    </row>
    <row r="376" spans="1:9" x14ac:dyDescent="0.35">
      <c r="A376" t="str">
        <f t="shared" si="5"/>
        <v/>
      </c>
      <c r="I376">
        <v>0</v>
      </c>
    </row>
    <row r="377" spans="1:9" x14ac:dyDescent="0.35">
      <c r="A377" t="str">
        <f t="shared" si="5"/>
        <v/>
      </c>
      <c r="I377">
        <v>0</v>
      </c>
    </row>
    <row r="378" spans="1:9" x14ac:dyDescent="0.35">
      <c r="A378" t="str">
        <f t="shared" si="5"/>
        <v/>
      </c>
      <c r="I378">
        <v>0</v>
      </c>
    </row>
    <row r="379" spans="1:9" x14ac:dyDescent="0.35">
      <c r="A379" t="str">
        <f t="shared" si="5"/>
        <v/>
      </c>
      <c r="I379">
        <v>0</v>
      </c>
    </row>
    <row r="380" spans="1:9" x14ac:dyDescent="0.35">
      <c r="A380" t="str">
        <f t="shared" si="5"/>
        <v/>
      </c>
      <c r="I380">
        <v>0</v>
      </c>
    </row>
    <row r="381" spans="1:9" x14ac:dyDescent="0.35">
      <c r="A381" t="str">
        <f t="shared" si="5"/>
        <v/>
      </c>
      <c r="I381">
        <v>0</v>
      </c>
    </row>
    <row r="382" spans="1:9" x14ac:dyDescent="0.35">
      <c r="A382" t="str">
        <f t="shared" si="5"/>
        <v/>
      </c>
      <c r="I382">
        <v>0</v>
      </c>
    </row>
    <row r="383" spans="1:9" x14ac:dyDescent="0.35">
      <c r="A383" t="str">
        <f t="shared" si="5"/>
        <v/>
      </c>
      <c r="I383">
        <v>0</v>
      </c>
    </row>
    <row r="384" spans="1:9" x14ac:dyDescent="0.35">
      <c r="A384" t="str">
        <f t="shared" si="5"/>
        <v/>
      </c>
      <c r="I384">
        <v>0</v>
      </c>
    </row>
    <row r="385" spans="1:9" x14ac:dyDescent="0.35">
      <c r="A385" t="str">
        <f t="shared" si="5"/>
        <v/>
      </c>
      <c r="I385">
        <v>0</v>
      </c>
    </row>
    <row r="386" spans="1:9" x14ac:dyDescent="0.35">
      <c r="A386" t="str">
        <f t="shared" si="5"/>
        <v/>
      </c>
      <c r="I386">
        <v>0</v>
      </c>
    </row>
    <row r="387" spans="1:9" x14ac:dyDescent="0.35">
      <c r="A387" t="str">
        <f t="shared" ref="A387:A450" si="6">B387&amp;G387</f>
        <v/>
      </c>
      <c r="I387">
        <v>0</v>
      </c>
    </row>
    <row r="388" spans="1:9" x14ac:dyDescent="0.35">
      <c r="A388" t="str">
        <f t="shared" si="6"/>
        <v/>
      </c>
      <c r="I388">
        <v>0</v>
      </c>
    </row>
    <row r="389" spans="1:9" x14ac:dyDescent="0.35">
      <c r="A389" t="str">
        <f t="shared" si="6"/>
        <v/>
      </c>
      <c r="I389">
        <v>0</v>
      </c>
    </row>
    <row r="390" spans="1:9" x14ac:dyDescent="0.35">
      <c r="A390" t="str">
        <f t="shared" si="6"/>
        <v/>
      </c>
      <c r="I390">
        <v>0</v>
      </c>
    </row>
    <row r="391" spans="1:9" x14ac:dyDescent="0.35">
      <c r="A391" t="str">
        <f t="shared" si="6"/>
        <v/>
      </c>
      <c r="I391">
        <v>0</v>
      </c>
    </row>
    <row r="392" spans="1:9" x14ac:dyDescent="0.35">
      <c r="A392" t="str">
        <f t="shared" si="6"/>
        <v/>
      </c>
      <c r="I392">
        <v>0</v>
      </c>
    </row>
    <row r="393" spans="1:9" x14ac:dyDescent="0.35">
      <c r="A393" t="str">
        <f t="shared" si="6"/>
        <v/>
      </c>
      <c r="I393">
        <v>0</v>
      </c>
    </row>
    <row r="394" spans="1:9" x14ac:dyDescent="0.35">
      <c r="A394" t="str">
        <f t="shared" si="6"/>
        <v/>
      </c>
      <c r="I394">
        <v>0</v>
      </c>
    </row>
    <row r="395" spans="1:9" x14ac:dyDescent="0.35">
      <c r="A395" t="str">
        <f t="shared" si="6"/>
        <v/>
      </c>
      <c r="I395">
        <v>0</v>
      </c>
    </row>
    <row r="396" spans="1:9" x14ac:dyDescent="0.35">
      <c r="A396" t="str">
        <f t="shared" si="6"/>
        <v/>
      </c>
      <c r="I396">
        <v>0</v>
      </c>
    </row>
    <row r="397" spans="1:9" x14ac:dyDescent="0.35">
      <c r="A397" t="str">
        <f t="shared" si="6"/>
        <v/>
      </c>
      <c r="I397">
        <v>0</v>
      </c>
    </row>
    <row r="398" spans="1:9" x14ac:dyDescent="0.35">
      <c r="A398" t="str">
        <f t="shared" si="6"/>
        <v/>
      </c>
      <c r="I398">
        <v>0</v>
      </c>
    </row>
    <row r="399" spans="1:9" x14ac:dyDescent="0.35">
      <c r="A399" t="str">
        <f t="shared" si="6"/>
        <v/>
      </c>
      <c r="I399">
        <v>0</v>
      </c>
    </row>
    <row r="400" spans="1:9" x14ac:dyDescent="0.35">
      <c r="A400" t="str">
        <f t="shared" si="6"/>
        <v/>
      </c>
      <c r="I400">
        <v>0</v>
      </c>
    </row>
    <row r="401" spans="1:9" x14ac:dyDescent="0.35">
      <c r="A401" t="str">
        <f t="shared" si="6"/>
        <v/>
      </c>
      <c r="I401">
        <v>0</v>
      </c>
    </row>
    <row r="402" spans="1:9" x14ac:dyDescent="0.35">
      <c r="A402" t="str">
        <f t="shared" si="6"/>
        <v/>
      </c>
      <c r="I402">
        <v>0</v>
      </c>
    </row>
    <row r="403" spans="1:9" x14ac:dyDescent="0.35">
      <c r="A403" t="str">
        <f t="shared" si="6"/>
        <v/>
      </c>
      <c r="I403">
        <v>0</v>
      </c>
    </row>
    <row r="404" spans="1:9" x14ac:dyDescent="0.35">
      <c r="A404" t="str">
        <f t="shared" si="6"/>
        <v/>
      </c>
      <c r="I404">
        <v>0</v>
      </c>
    </row>
    <row r="405" spans="1:9" x14ac:dyDescent="0.35">
      <c r="A405" t="str">
        <f t="shared" si="6"/>
        <v/>
      </c>
      <c r="I405">
        <v>0</v>
      </c>
    </row>
    <row r="406" spans="1:9" x14ac:dyDescent="0.35">
      <c r="A406" t="str">
        <f t="shared" si="6"/>
        <v/>
      </c>
      <c r="I406">
        <v>0</v>
      </c>
    </row>
    <row r="407" spans="1:9" x14ac:dyDescent="0.35">
      <c r="A407" t="str">
        <f t="shared" si="6"/>
        <v/>
      </c>
      <c r="I407">
        <v>0</v>
      </c>
    </row>
    <row r="408" spans="1:9" x14ac:dyDescent="0.35">
      <c r="A408" t="str">
        <f t="shared" si="6"/>
        <v/>
      </c>
      <c r="I408">
        <v>0</v>
      </c>
    </row>
    <row r="409" spans="1:9" x14ac:dyDescent="0.35">
      <c r="A409" t="str">
        <f t="shared" si="6"/>
        <v/>
      </c>
      <c r="I409">
        <v>0</v>
      </c>
    </row>
    <row r="410" spans="1:9" x14ac:dyDescent="0.35">
      <c r="A410" t="str">
        <f t="shared" si="6"/>
        <v/>
      </c>
      <c r="I410">
        <v>0</v>
      </c>
    </row>
    <row r="411" spans="1:9" x14ac:dyDescent="0.35">
      <c r="A411" t="str">
        <f t="shared" si="6"/>
        <v/>
      </c>
      <c r="I411">
        <v>0</v>
      </c>
    </row>
    <row r="412" spans="1:9" x14ac:dyDescent="0.35">
      <c r="A412" t="str">
        <f t="shared" si="6"/>
        <v/>
      </c>
      <c r="I412">
        <v>0</v>
      </c>
    </row>
    <row r="413" spans="1:9" x14ac:dyDescent="0.35">
      <c r="A413" t="str">
        <f t="shared" si="6"/>
        <v/>
      </c>
      <c r="I413">
        <v>0</v>
      </c>
    </row>
    <row r="414" spans="1:9" x14ac:dyDescent="0.35">
      <c r="A414" t="str">
        <f t="shared" si="6"/>
        <v/>
      </c>
      <c r="I414">
        <v>0</v>
      </c>
    </row>
    <row r="415" spans="1:9" x14ac:dyDescent="0.35">
      <c r="A415" t="str">
        <f t="shared" si="6"/>
        <v/>
      </c>
      <c r="I415">
        <v>0</v>
      </c>
    </row>
    <row r="416" spans="1:9" x14ac:dyDescent="0.35">
      <c r="A416" t="str">
        <f t="shared" si="6"/>
        <v/>
      </c>
      <c r="I416">
        <v>0</v>
      </c>
    </row>
    <row r="417" spans="1:9" x14ac:dyDescent="0.35">
      <c r="A417" t="str">
        <f t="shared" si="6"/>
        <v/>
      </c>
      <c r="I417">
        <v>0</v>
      </c>
    </row>
    <row r="418" spans="1:9" x14ac:dyDescent="0.35">
      <c r="A418" t="str">
        <f t="shared" si="6"/>
        <v/>
      </c>
      <c r="I418">
        <v>0</v>
      </c>
    </row>
    <row r="419" spans="1:9" x14ac:dyDescent="0.35">
      <c r="A419" t="str">
        <f t="shared" si="6"/>
        <v/>
      </c>
      <c r="I419">
        <v>0</v>
      </c>
    </row>
    <row r="420" spans="1:9" x14ac:dyDescent="0.35">
      <c r="A420" t="str">
        <f t="shared" si="6"/>
        <v/>
      </c>
      <c r="I420">
        <v>0</v>
      </c>
    </row>
    <row r="421" spans="1:9" x14ac:dyDescent="0.35">
      <c r="A421" t="str">
        <f t="shared" si="6"/>
        <v/>
      </c>
      <c r="I421">
        <v>0</v>
      </c>
    </row>
    <row r="422" spans="1:9" x14ac:dyDescent="0.35">
      <c r="A422" t="str">
        <f t="shared" si="6"/>
        <v/>
      </c>
      <c r="I422">
        <v>0</v>
      </c>
    </row>
    <row r="423" spans="1:9" x14ac:dyDescent="0.35">
      <c r="A423" t="str">
        <f t="shared" si="6"/>
        <v/>
      </c>
      <c r="I423">
        <v>0</v>
      </c>
    </row>
    <row r="424" spans="1:9" x14ac:dyDescent="0.35">
      <c r="A424" t="str">
        <f t="shared" si="6"/>
        <v/>
      </c>
      <c r="I424">
        <v>0</v>
      </c>
    </row>
    <row r="425" spans="1:9" x14ac:dyDescent="0.35">
      <c r="A425" t="str">
        <f t="shared" si="6"/>
        <v/>
      </c>
      <c r="I425">
        <v>0</v>
      </c>
    </row>
    <row r="426" spans="1:9" x14ac:dyDescent="0.35">
      <c r="A426" t="str">
        <f t="shared" si="6"/>
        <v/>
      </c>
      <c r="I426">
        <v>0</v>
      </c>
    </row>
    <row r="427" spans="1:9" x14ac:dyDescent="0.35">
      <c r="A427" t="str">
        <f t="shared" si="6"/>
        <v/>
      </c>
      <c r="I427">
        <v>0</v>
      </c>
    </row>
    <row r="428" spans="1:9" x14ac:dyDescent="0.35">
      <c r="A428" t="str">
        <f t="shared" si="6"/>
        <v/>
      </c>
      <c r="I428">
        <v>0</v>
      </c>
    </row>
    <row r="429" spans="1:9" x14ac:dyDescent="0.35">
      <c r="A429" t="str">
        <f t="shared" si="6"/>
        <v/>
      </c>
      <c r="I429">
        <v>0</v>
      </c>
    </row>
    <row r="430" spans="1:9" x14ac:dyDescent="0.35">
      <c r="A430" t="str">
        <f t="shared" si="6"/>
        <v/>
      </c>
      <c r="I430">
        <v>0</v>
      </c>
    </row>
    <row r="431" spans="1:9" x14ac:dyDescent="0.35">
      <c r="A431" t="str">
        <f t="shared" si="6"/>
        <v/>
      </c>
      <c r="I431">
        <v>0</v>
      </c>
    </row>
    <row r="432" spans="1:9" x14ac:dyDescent="0.35">
      <c r="A432" t="str">
        <f t="shared" si="6"/>
        <v/>
      </c>
      <c r="I432">
        <v>0</v>
      </c>
    </row>
    <row r="433" spans="1:9" x14ac:dyDescent="0.35">
      <c r="A433" t="str">
        <f t="shared" si="6"/>
        <v/>
      </c>
      <c r="I433">
        <v>0</v>
      </c>
    </row>
    <row r="434" spans="1:9" x14ac:dyDescent="0.35">
      <c r="A434" t="str">
        <f t="shared" si="6"/>
        <v/>
      </c>
      <c r="I434">
        <v>0</v>
      </c>
    </row>
    <row r="435" spans="1:9" x14ac:dyDescent="0.35">
      <c r="A435" t="str">
        <f t="shared" si="6"/>
        <v/>
      </c>
      <c r="I435">
        <v>0</v>
      </c>
    </row>
    <row r="436" spans="1:9" x14ac:dyDescent="0.35">
      <c r="A436" t="str">
        <f t="shared" si="6"/>
        <v/>
      </c>
      <c r="I436">
        <v>0</v>
      </c>
    </row>
    <row r="437" spans="1:9" x14ac:dyDescent="0.35">
      <c r="A437" t="str">
        <f t="shared" si="6"/>
        <v/>
      </c>
      <c r="I437">
        <v>0</v>
      </c>
    </row>
    <row r="438" spans="1:9" x14ac:dyDescent="0.35">
      <c r="A438" t="str">
        <f t="shared" si="6"/>
        <v/>
      </c>
      <c r="I438">
        <v>0</v>
      </c>
    </row>
    <row r="439" spans="1:9" x14ac:dyDescent="0.35">
      <c r="A439" t="str">
        <f t="shared" si="6"/>
        <v/>
      </c>
      <c r="I439">
        <v>0</v>
      </c>
    </row>
    <row r="440" spans="1:9" x14ac:dyDescent="0.35">
      <c r="A440" t="str">
        <f t="shared" si="6"/>
        <v/>
      </c>
      <c r="I440">
        <v>0</v>
      </c>
    </row>
    <row r="441" spans="1:9" x14ac:dyDescent="0.35">
      <c r="A441" t="str">
        <f t="shared" si="6"/>
        <v/>
      </c>
      <c r="I441">
        <v>0</v>
      </c>
    </row>
    <row r="442" spans="1:9" x14ac:dyDescent="0.35">
      <c r="A442" t="str">
        <f t="shared" si="6"/>
        <v/>
      </c>
      <c r="I442">
        <v>0</v>
      </c>
    </row>
    <row r="443" spans="1:9" x14ac:dyDescent="0.35">
      <c r="A443" t="str">
        <f t="shared" si="6"/>
        <v/>
      </c>
      <c r="I443">
        <v>0</v>
      </c>
    </row>
    <row r="444" spans="1:9" x14ac:dyDescent="0.35">
      <c r="A444" t="str">
        <f t="shared" si="6"/>
        <v/>
      </c>
      <c r="I444">
        <v>0</v>
      </c>
    </row>
    <row r="445" spans="1:9" x14ac:dyDescent="0.35">
      <c r="A445" t="str">
        <f t="shared" si="6"/>
        <v/>
      </c>
      <c r="I445">
        <v>0</v>
      </c>
    </row>
    <row r="446" spans="1:9" x14ac:dyDescent="0.35">
      <c r="A446" t="str">
        <f t="shared" si="6"/>
        <v/>
      </c>
      <c r="I446">
        <v>0</v>
      </c>
    </row>
    <row r="447" spans="1:9" x14ac:dyDescent="0.35">
      <c r="A447" t="str">
        <f t="shared" si="6"/>
        <v/>
      </c>
      <c r="I447">
        <v>0</v>
      </c>
    </row>
    <row r="448" spans="1:9" x14ac:dyDescent="0.35">
      <c r="A448" t="str">
        <f t="shared" si="6"/>
        <v/>
      </c>
      <c r="I448">
        <v>0</v>
      </c>
    </row>
    <row r="449" spans="1:9" x14ac:dyDescent="0.35">
      <c r="A449" t="str">
        <f t="shared" si="6"/>
        <v/>
      </c>
      <c r="I449">
        <v>0</v>
      </c>
    </row>
    <row r="450" spans="1:9" x14ac:dyDescent="0.35">
      <c r="A450" t="str">
        <f t="shared" si="6"/>
        <v/>
      </c>
      <c r="I450">
        <v>0</v>
      </c>
    </row>
    <row r="451" spans="1:9" x14ac:dyDescent="0.35">
      <c r="A451" t="str">
        <f t="shared" ref="A451:A514" si="7">B451&amp;G451</f>
        <v/>
      </c>
      <c r="I451">
        <v>0</v>
      </c>
    </row>
    <row r="452" spans="1:9" x14ac:dyDescent="0.35">
      <c r="A452" t="str">
        <f t="shared" si="7"/>
        <v/>
      </c>
      <c r="I452">
        <v>0</v>
      </c>
    </row>
    <row r="453" spans="1:9" x14ac:dyDescent="0.35">
      <c r="A453" t="str">
        <f t="shared" si="7"/>
        <v/>
      </c>
      <c r="I453">
        <v>0</v>
      </c>
    </row>
    <row r="454" spans="1:9" x14ac:dyDescent="0.35">
      <c r="A454" t="str">
        <f t="shared" si="7"/>
        <v/>
      </c>
      <c r="I454">
        <v>0</v>
      </c>
    </row>
    <row r="455" spans="1:9" x14ac:dyDescent="0.35">
      <c r="A455" t="str">
        <f t="shared" si="7"/>
        <v/>
      </c>
      <c r="I455">
        <v>0</v>
      </c>
    </row>
    <row r="456" spans="1:9" x14ac:dyDescent="0.35">
      <c r="A456" t="str">
        <f t="shared" si="7"/>
        <v/>
      </c>
      <c r="I456">
        <v>0</v>
      </c>
    </row>
    <row r="457" spans="1:9" x14ac:dyDescent="0.35">
      <c r="A457" t="str">
        <f t="shared" si="7"/>
        <v/>
      </c>
      <c r="I457">
        <v>0</v>
      </c>
    </row>
    <row r="458" spans="1:9" x14ac:dyDescent="0.35">
      <c r="A458" t="str">
        <f t="shared" si="7"/>
        <v/>
      </c>
      <c r="I458">
        <v>0</v>
      </c>
    </row>
    <row r="459" spans="1:9" x14ac:dyDescent="0.35">
      <c r="A459" t="str">
        <f t="shared" si="7"/>
        <v/>
      </c>
      <c r="I459">
        <v>0</v>
      </c>
    </row>
    <row r="460" spans="1:9" x14ac:dyDescent="0.35">
      <c r="A460" t="str">
        <f t="shared" si="7"/>
        <v/>
      </c>
      <c r="I460">
        <v>0</v>
      </c>
    </row>
    <row r="461" spans="1:9" x14ac:dyDescent="0.35">
      <c r="A461" t="str">
        <f t="shared" si="7"/>
        <v/>
      </c>
      <c r="I461">
        <v>0</v>
      </c>
    </row>
    <row r="462" spans="1:9" x14ac:dyDescent="0.35">
      <c r="A462" t="str">
        <f t="shared" si="7"/>
        <v/>
      </c>
      <c r="I462">
        <v>0</v>
      </c>
    </row>
    <row r="463" spans="1:9" x14ac:dyDescent="0.35">
      <c r="A463" t="str">
        <f t="shared" si="7"/>
        <v/>
      </c>
      <c r="I463">
        <v>0</v>
      </c>
    </row>
    <row r="464" spans="1:9" x14ac:dyDescent="0.35">
      <c r="A464" t="str">
        <f t="shared" si="7"/>
        <v/>
      </c>
      <c r="I464">
        <v>0</v>
      </c>
    </row>
    <row r="465" spans="1:9" x14ac:dyDescent="0.35">
      <c r="A465" t="str">
        <f t="shared" si="7"/>
        <v/>
      </c>
      <c r="I465">
        <v>0</v>
      </c>
    </row>
    <row r="466" spans="1:9" x14ac:dyDescent="0.35">
      <c r="A466" t="str">
        <f t="shared" si="7"/>
        <v/>
      </c>
      <c r="I466">
        <v>0</v>
      </c>
    </row>
    <row r="467" spans="1:9" x14ac:dyDescent="0.35">
      <c r="A467" t="str">
        <f t="shared" si="7"/>
        <v/>
      </c>
      <c r="I467">
        <v>0</v>
      </c>
    </row>
    <row r="468" spans="1:9" x14ac:dyDescent="0.35">
      <c r="A468" t="str">
        <f t="shared" si="7"/>
        <v/>
      </c>
      <c r="I468">
        <v>0</v>
      </c>
    </row>
    <row r="469" spans="1:9" x14ac:dyDescent="0.35">
      <c r="A469" t="str">
        <f t="shared" si="7"/>
        <v/>
      </c>
      <c r="I469">
        <v>0</v>
      </c>
    </row>
    <row r="470" spans="1:9" x14ac:dyDescent="0.35">
      <c r="A470" t="str">
        <f t="shared" si="7"/>
        <v/>
      </c>
      <c r="I470">
        <v>0</v>
      </c>
    </row>
    <row r="471" spans="1:9" x14ac:dyDescent="0.35">
      <c r="A471" t="str">
        <f t="shared" si="7"/>
        <v/>
      </c>
      <c r="I471">
        <v>0</v>
      </c>
    </row>
    <row r="472" spans="1:9" x14ac:dyDescent="0.35">
      <c r="A472" t="str">
        <f t="shared" si="7"/>
        <v/>
      </c>
      <c r="I472">
        <v>0</v>
      </c>
    </row>
    <row r="473" spans="1:9" x14ac:dyDescent="0.35">
      <c r="A473" t="str">
        <f t="shared" si="7"/>
        <v/>
      </c>
      <c r="I473">
        <v>0</v>
      </c>
    </row>
    <row r="474" spans="1:9" x14ac:dyDescent="0.35">
      <c r="A474" t="str">
        <f t="shared" si="7"/>
        <v/>
      </c>
      <c r="I474">
        <v>0</v>
      </c>
    </row>
    <row r="475" spans="1:9" x14ac:dyDescent="0.35">
      <c r="A475" t="str">
        <f t="shared" si="7"/>
        <v/>
      </c>
      <c r="I475">
        <v>0</v>
      </c>
    </row>
    <row r="476" spans="1:9" x14ac:dyDescent="0.35">
      <c r="A476" t="str">
        <f t="shared" si="7"/>
        <v/>
      </c>
      <c r="I476">
        <v>0</v>
      </c>
    </row>
    <row r="477" spans="1:9" x14ac:dyDescent="0.35">
      <c r="A477" t="str">
        <f t="shared" si="7"/>
        <v/>
      </c>
      <c r="I477">
        <v>0</v>
      </c>
    </row>
    <row r="478" spans="1:9" x14ac:dyDescent="0.35">
      <c r="A478" t="str">
        <f t="shared" si="7"/>
        <v/>
      </c>
      <c r="I478">
        <v>0</v>
      </c>
    </row>
    <row r="479" spans="1:9" x14ac:dyDescent="0.35">
      <c r="A479" t="str">
        <f t="shared" si="7"/>
        <v/>
      </c>
      <c r="I479">
        <v>0</v>
      </c>
    </row>
    <row r="480" spans="1:9" x14ac:dyDescent="0.35">
      <c r="A480" t="str">
        <f t="shared" si="7"/>
        <v/>
      </c>
      <c r="I480">
        <v>0</v>
      </c>
    </row>
    <row r="481" spans="1:9" x14ac:dyDescent="0.35">
      <c r="A481" t="str">
        <f t="shared" si="7"/>
        <v/>
      </c>
      <c r="I481">
        <v>0</v>
      </c>
    </row>
    <row r="482" spans="1:9" x14ac:dyDescent="0.35">
      <c r="A482" t="str">
        <f t="shared" si="7"/>
        <v/>
      </c>
      <c r="I482">
        <v>0</v>
      </c>
    </row>
    <row r="483" spans="1:9" x14ac:dyDescent="0.35">
      <c r="A483" t="str">
        <f t="shared" si="7"/>
        <v/>
      </c>
      <c r="I483">
        <v>0</v>
      </c>
    </row>
    <row r="484" spans="1:9" x14ac:dyDescent="0.35">
      <c r="A484" t="str">
        <f t="shared" si="7"/>
        <v/>
      </c>
      <c r="I484">
        <v>0</v>
      </c>
    </row>
    <row r="485" spans="1:9" x14ac:dyDescent="0.35">
      <c r="A485" t="str">
        <f t="shared" si="7"/>
        <v/>
      </c>
      <c r="I485">
        <v>0</v>
      </c>
    </row>
    <row r="486" spans="1:9" x14ac:dyDescent="0.35">
      <c r="A486" t="str">
        <f t="shared" si="7"/>
        <v/>
      </c>
      <c r="I486">
        <v>0</v>
      </c>
    </row>
    <row r="487" spans="1:9" x14ac:dyDescent="0.35">
      <c r="A487" t="str">
        <f t="shared" si="7"/>
        <v/>
      </c>
      <c r="I487">
        <v>0</v>
      </c>
    </row>
    <row r="488" spans="1:9" x14ac:dyDescent="0.35">
      <c r="A488" t="str">
        <f t="shared" si="7"/>
        <v/>
      </c>
      <c r="I488">
        <v>0</v>
      </c>
    </row>
    <row r="489" spans="1:9" x14ac:dyDescent="0.35">
      <c r="A489" t="str">
        <f t="shared" si="7"/>
        <v/>
      </c>
      <c r="I489">
        <v>0</v>
      </c>
    </row>
    <row r="490" spans="1:9" x14ac:dyDescent="0.35">
      <c r="A490" t="str">
        <f t="shared" si="7"/>
        <v/>
      </c>
      <c r="I490">
        <v>0</v>
      </c>
    </row>
    <row r="491" spans="1:9" x14ac:dyDescent="0.35">
      <c r="A491" t="str">
        <f t="shared" si="7"/>
        <v/>
      </c>
      <c r="I491">
        <v>0</v>
      </c>
    </row>
    <row r="492" spans="1:9" x14ac:dyDescent="0.35">
      <c r="A492" t="str">
        <f t="shared" si="7"/>
        <v/>
      </c>
      <c r="I492">
        <v>0</v>
      </c>
    </row>
    <row r="493" spans="1:9" x14ac:dyDescent="0.35">
      <c r="A493" t="str">
        <f t="shared" si="7"/>
        <v/>
      </c>
      <c r="I493">
        <v>0</v>
      </c>
    </row>
    <row r="494" spans="1:9" x14ac:dyDescent="0.35">
      <c r="A494" t="str">
        <f t="shared" si="7"/>
        <v/>
      </c>
      <c r="I494">
        <v>0</v>
      </c>
    </row>
    <row r="495" spans="1:9" x14ac:dyDescent="0.35">
      <c r="A495" t="str">
        <f t="shared" si="7"/>
        <v/>
      </c>
      <c r="I495">
        <v>0</v>
      </c>
    </row>
    <row r="496" spans="1:9" x14ac:dyDescent="0.35">
      <c r="A496" t="str">
        <f t="shared" si="7"/>
        <v/>
      </c>
      <c r="I496">
        <v>0</v>
      </c>
    </row>
    <row r="497" spans="1:9" x14ac:dyDescent="0.35">
      <c r="A497" t="str">
        <f t="shared" si="7"/>
        <v/>
      </c>
      <c r="I497">
        <v>0</v>
      </c>
    </row>
    <row r="498" spans="1:9" x14ac:dyDescent="0.35">
      <c r="A498" t="str">
        <f t="shared" si="7"/>
        <v/>
      </c>
      <c r="I498">
        <v>0</v>
      </c>
    </row>
    <row r="499" spans="1:9" x14ac:dyDescent="0.35">
      <c r="A499" t="str">
        <f t="shared" si="7"/>
        <v/>
      </c>
      <c r="I499">
        <v>0</v>
      </c>
    </row>
    <row r="500" spans="1:9" x14ac:dyDescent="0.35">
      <c r="A500" t="str">
        <f t="shared" si="7"/>
        <v/>
      </c>
      <c r="I500">
        <v>0</v>
      </c>
    </row>
    <row r="501" spans="1:9" x14ac:dyDescent="0.35">
      <c r="A501" t="str">
        <f t="shared" si="7"/>
        <v/>
      </c>
      <c r="I501">
        <v>0</v>
      </c>
    </row>
    <row r="502" spans="1:9" x14ac:dyDescent="0.35">
      <c r="A502" t="str">
        <f t="shared" si="7"/>
        <v/>
      </c>
      <c r="I502">
        <v>0</v>
      </c>
    </row>
    <row r="503" spans="1:9" x14ac:dyDescent="0.35">
      <c r="A503" t="str">
        <f t="shared" si="7"/>
        <v/>
      </c>
      <c r="I503">
        <v>0</v>
      </c>
    </row>
    <row r="504" spans="1:9" x14ac:dyDescent="0.35">
      <c r="A504" t="str">
        <f t="shared" si="7"/>
        <v/>
      </c>
      <c r="I504">
        <v>0</v>
      </c>
    </row>
    <row r="505" spans="1:9" x14ac:dyDescent="0.35">
      <c r="A505" t="str">
        <f t="shared" si="7"/>
        <v/>
      </c>
      <c r="I505">
        <v>0</v>
      </c>
    </row>
    <row r="506" spans="1:9" x14ac:dyDescent="0.35">
      <c r="A506" t="str">
        <f t="shared" si="7"/>
        <v/>
      </c>
      <c r="I506">
        <v>0</v>
      </c>
    </row>
    <row r="507" spans="1:9" x14ac:dyDescent="0.35">
      <c r="A507" t="str">
        <f t="shared" si="7"/>
        <v/>
      </c>
      <c r="I507">
        <v>0</v>
      </c>
    </row>
    <row r="508" spans="1:9" x14ac:dyDescent="0.35">
      <c r="A508" t="str">
        <f t="shared" si="7"/>
        <v/>
      </c>
      <c r="I508">
        <v>0</v>
      </c>
    </row>
    <row r="509" spans="1:9" x14ac:dyDescent="0.35">
      <c r="A509" t="str">
        <f t="shared" si="7"/>
        <v/>
      </c>
      <c r="I509">
        <v>0</v>
      </c>
    </row>
    <row r="510" spans="1:9" x14ac:dyDescent="0.35">
      <c r="A510" t="str">
        <f t="shared" si="7"/>
        <v/>
      </c>
      <c r="I510">
        <v>0</v>
      </c>
    </row>
    <row r="511" spans="1:9" x14ac:dyDescent="0.35">
      <c r="A511" t="str">
        <f t="shared" si="7"/>
        <v/>
      </c>
      <c r="I511">
        <v>0</v>
      </c>
    </row>
    <row r="512" spans="1:9" x14ac:dyDescent="0.35">
      <c r="A512" t="str">
        <f t="shared" si="7"/>
        <v/>
      </c>
      <c r="I512">
        <v>0</v>
      </c>
    </row>
    <row r="513" spans="1:9" x14ac:dyDescent="0.35">
      <c r="A513" t="str">
        <f t="shared" si="7"/>
        <v/>
      </c>
      <c r="I513">
        <v>0</v>
      </c>
    </row>
    <row r="514" spans="1:9" x14ac:dyDescent="0.35">
      <c r="A514" t="str">
        <f t="shared" si="7"/>
        <v/>
      </c>
      <c r="I514">
        <v>0</v>
      </c>
    </row>
    <row r="515" spans="1:9" x14ac:dyDescent="0.35">
      <c r="A515" t="str">
        <f t="shared" ref="A515:A578" si="8">B515&amp;G515</f>
        <v/>
      </c>
      <c r="I515">
        <v>0</v>
      </c>
    </row>
    <row r="516" spans="1:9" x14ac:dyDescent="0.35">
      <c r="A516" t="str">
        <f t="shared" si="8"/>
        <v/>
      </c>
      <c r="I516">
        <v>0</v>
      </c>
    </row>
    <row r="517" spans="1:9" x14ac:dyDescent="0.35">
      <c r="A517" t="str">
        <f t="shared" si="8"/>
        <v/>
      </c>
      <c r="I517">
        <v>0</v>
      </c>
    </row>
    <row r="518" spans="1:9" x14ac:dyDescent="0.35">
      <c r="A518" t="str">
        <f t="shared" si="8"/>
        <v/>
      </c>
      <c r="I518">
        <v>0</v>
      </c>
    </row>
    <row r="519" spans="1:9" x14ac:dyDescent="0.35">
      <c r="A519" t="str">
        <f t="shared" si="8"/>
        <v/>
      </c>
      <c r="I519">
        <v>0</v>
      </c>
    </row>
    <row r="520" spans="1:9" x14ac:dyDescent="0.35">
      <c r="A520" t="str">
        <f t="shared" si="8"/>
        <v/>
      </c>
      <c r="I520">
        <v>0</v>
      </c>
    </row>
    <row r="521" spans="1:9" x14ac:dyDescent="0.35">
      <c r="A521" t="str">
        <f t="shared" si="8"/>
        <v/>
      </c>
      <c r="I521">
        <v>0</v>
      </c>
    </row>
    <row r="522" spans="1:9" x14ac:dyDescent="0.35">
      <c r="A522" t="str">
        <f t="shared" si="8"/>
        <v/>
      </c>
      <c r="I522">
        <v>0</v>
      </c>
    </row>
    <row r="523" spans="1:9" x14ac:dyDescent="0.35">
      <c r="A523" t="str">
        <f t="shared" si="8"/>
        <v/>
      </c>
      <c r="I523">
        <v>0</v>
      </c>
    </row>
    <row r="524" spans="1:9" x14ac:dyDescent="0.35">
      <c r="A524" t="str">
        <f t="shared" si="8"/>
        <v/>
      </c>
      <c r="I524">
        <v>0</v>
      </c>
    </row>
    <row r="525" spans="1:9" x14ac:dyDescent="0.35">
      <c r="A525" t="str">
        <f t="shared" si="8"/>
        <v/>
      </c>
      <c r="I525">
        <v>0</v>
      </c>
    </row>
    <row r="526" spans="1:9" x14ac:dyDescent="0.35">
      <c r="A526" t="str">
        <f t="shared" si="8"/>
        <v/>
      </c>
      <c r="I526">
        <v>0</v>
      </c>
    </row>
    <row r="527" spans="1:9" x14ac:dyDescent="0.35">
      <c r="A527" t="str">
        <f t="shared" si="8"/>
        <v/>
      </c>
      <c r="I527">
        <v>0</v>
      </c>
    </row>
    <row r="528" spans="1:9" x14ac:dyDescent="0.35">
      <c r="A528" t="str">
        <f t="shared" si="8"/>
        <v/>
      </c>
      <c r="I528">
        <v>0</v>
      </c>
    </row>
    <row r="529" spans="1:9" x14ac:dyDescent="0.35">
      <c r="A529" t="str">
        <f t="shared" si="8"/>
        <v/>
      </c>
      <c r="I529">
        <v>0</v>
      </c>
    </row>
    <row r="530" spans="1:9" x14ac:dyDescent="0.35">
      <c r="A530" t="str">
        <f t="shared" si="8"/>
        <v/>
      </c>
      <c r="I530">
        <v>0</v>
      </c>
    </row>
    <row r="531" spans="1:9" x14ac:dyDescent="0.35">
      <c r="A531" t="str">
        <f t="shared" si="8"/>
        <v/>
      </c>
      <c r="I531">
        <v>0</v>
      </c>
    </row>
    <row r="532" spans="1:9" x14ac:dyDescent="0.35">
      <c r="A532" t="str">
        <f t="shared" si="8"/>
        <v/>
      </c>
      <c r="I532">
        <v>0</v>
      </c>
    </row>
    <row r="533" spans="1:9" x14ac:dyDescent="0.35">
      <c r="A533" t="str">
        <f t="shared" si="8"/>
        <v/>
      </c>
      <c r="I533">
        <v>0</v>
      </c>
    </row>
    <row r="534" spans="1:9" x14ac:dyDescent="0.35">
      <c r="A534" t="str">
        <f t="shared" si="8"/>
        <v/>
      </c>
      <c r="I534">
        <v>0</v>
      </c>
    </row>
    <row r="535" spans="1:9" x14ac:dyDescent="0.35">
      <c r="A535" t="str">
        <f t="shared" si="8"/>
        <v/>
      </c>
      <c r="I535">
        <v>0</v>
      </c>
    </row>
    <row r="536" spans="1:9" x14ac:dyDescent="0.35">
      <c r="A536" t="str">
        <f t="shared" si="8"/>
        <v/>
      </c>
      <c r="I536">
        <v>0</v>
      </c>
    </row>
    <row r="537" spans="1:9" x14ac:dyDescent="0.35">
      <c r="A537" t="str">
        <f t="shared" si="8"/>
        <v/>
      </c>
      <c r="I537">
        <v>0</v>
      </c>
    </row>
    <row r="538" spans="1:9" x14ac:dyDescent="0.35">
      <c r="A538" t="str">
        <f t="shared" si="8"/>
        <v/>
      </c>
      <c r="I538">
        <v>0</v>
      </c>
    </row>
    <row r="539" spans="1:9" x14ac:dyDescent="0.35">
      <c r="A539" t="str">
        <f t="shared" si="8"/>
        <v/>
      </c>
      <c r="I539">
        <v>0</v>
      </c>
    </row>
    <row r="540" spans="1:9" x14ac:dyDescent="0.35">
      <c r="A540" t="str">
        <f t="shared" si="8"/>
        <v/>
      </c>
      <c r="I540">
        <v>0</v>
      </c>
    </row>
    <row r="541" spans="1:9" x14ac:dyDescent="0.35">
      <c r="A541" t="str">
        <f t="shared" si="8"/>
        <v/>
      </c>
      <c r="I541">
        <v>0</v>
      </c>
    </row>
    <row r="542" spans="1:9" x14ac:dyDescent="0.35">
      <c r="A542" t="str">
        <f t="shared" si="8"/>
        <v/>
      </c>
      <c r="I542">
        <v>0</v>
      </c>
    </row>
    <row r="543" spans="1:9" x14ac:dyDescent="0.35">
      <c r="A543" t="str">
        <f t="shared" si="8"/>
        <v/>
      </c>
      <c r="I543">
        <v>0</v>
      </c>
    </row>
    <row r="544" spans="1:9" x14ac:dyDescent="0.35">
      <c r="A544" t="str">
        <f t="shared" si="8"/>
        <v/>
      </c>
      <c r="I544">
        <v>0</v>
      </c>
    </row>
    <row r="545" spans="1:9" x14ac:dyDescent="0.35">
      <c r="A545" t="str">
        <f t="shared" si="8"/>
        <v/>
      </c>
      <c r="I545">
        <v>0</v>
      </c>
    </row>
    <row r="546" spans="1:9" x14ac:dyDescent="0.35">
      <c r="A546" t="str">
        <f t="shared" si="8"/>
        <v/>
      </c>
      <c r="I546">
        <v>0</v>
      </c>
    </row>
    <row r="547" spans="1:9" x14ac:dyDescent="0.35">
      <c r="A547" t="str">
        <f t="shared" si="8"/>
        <v/>
      </c>
      <c r="I547">
        <v>0</v>
      </c>
    </row>
    <row r="548" spans="1:9" x14ac:dyDescent="0.35">
      <c r="A548" t="str">
        <f t="shared" si="8"/>
        <v/>
      </c>
      <c r="I548">
        <v>0</v>
      </c>
    </row>
    <row r="549" spans="1:9" x14ac:dyDescent="0.35">
      <c r="A549" t="str">
        <f t="shared" si="8"/>
        <v/>
      </c>
      <c r="I549">
        <v>0</v>
      </c>
    </row>
    <row r="550" spans="1:9" x14ac:dyDescent="0.35">
      <c r="A550" t="str">
        <f t="shared" si="8"/>
        <v/>
      </c>
      <c r="I550">
        <v>0</v>
      </c>
    </row>
    <row r="551" spans="1:9" x14ac:dyDescent="0.35">
      <c r="A551" t="str">
        <f t="shared" si="8"/>
        <v/>
      </c>
      <c r="I551">
        <v>0</v>
      </c>
    </row>
    <row r="552" spans="1:9" x14ac:dyDescent="0.35">
      <c r="A552" t="str">
        <f t="shared" si="8"/>
        <v/>
      </c>
      <c r="I552">
        <v>0</v>
      </c>
    </row>
    <row r="553" spans="1:9" x14ac:dyDescent="0.35">
      <c r="A553" t="str">
        <f t="shared" si="8"/>
        <v/>
      </c>
      <c r="I553">
        <v>0</v>
      </c>
    </row>
    <row r="554" spans="1:9" x14ac:dyDescent="0.35">
      <c r="A554" t="str">
        <f t="shared" si="8"/>
        <v/>
      </c>
      <c r="I554">
        <v>0</v>
      </c>
    </row>
    <row r="555" spans="1:9" x14ac:dyDescent="0.35">
      <c r="A555" t="str">
        <f t="shared" si="8"/>
        <v/>
      </c>
      <c r="I555">
        <v>0</v>
      </c>
    </row>
    <row r="556" spans="1:9" x14ac:dyDescent="0.35">
      <c r="A556" t="str">
        <f t="shared" si="8"/>
        <v/>
      </c>
      <c r="I556">
        <v>0</v>
      </c>
    </row>
    <row r="557" spans="1:9" x14ac:dyDescent="0.35">
      <c r="A557" t="str">
        <f t="shared" si="8"/>
        <v/>
      </c>
      <c r="I557">
        <v>0</v>
      </c>
    </row>
    <row r="558" spans="1:9" x14ac:dyDescent="0.35">
      <c r="A558" t="str">
        <f t="shared" si="8"/>
        <v/>
      </c>
      <c r="I558">
        <v>0</v>
      </c>
    </row>
    <row r="559" spans="1:9" x14ac:dyDescent="0.35">
      <c r="A559" t="str">
        <f t="shared" si="8"/>
        <v/>
      </c>
      <c r="I559">
        <v>0</v>
      </c>
    </row>
    <row r="560" spans="1:9" x14ac:dyDescent="0.35">
      <c r="A560" t="str">
        <f t="shared" si="8"/>
        <v/>
      </c>
      <c r="I560">
        <v>0</v>
      </c>
    </row>
    <row r="561" spans="1:9" x14ac:dyDescent="0.35">
      <c r="A561" t="str">
        <f t="shared" si="8"/>
        <v/>
      </c>
      <c r="I561">
        <v>0</v>
      </c>
    </row>
    <row r="562" spans="1:9" x14ac:dyDescent="0.35">
      <c r="A562" t="str">
        <f t="shared" si="8"/>
        <v/>
      </c>
      <c r="I562">
        <v>0</v>
      </c>
    </row>
    <row r="563" spans="1:9" x14ac:dyDescent="0.35">
      <c r="A563" t="str">
        <f t="shared" si="8"/>
        <v/>
      </c>
      <c r="I563">
        <v>0</v>
      </c>
    </row>
    <row r="564" spans="1:9" x14ac:dyDescent="0.35">
      <c r="A564" t="str">
        <f t="shared" si="8"/>
        <v/>
      </c>
      <c r="I564">
        <v>0</v>
      </c>
    </row>
    <row r="565" spans="1:9" x14ac:dyDescent="0.35">
      <c r="A565" t="str">
        <f t="shared" si="8"/>
        <v/>
      </c>
      <c r="I565">
        <v>0</v>
      </c>
    </row>
    <row r="566" spans="1:9" x14ac:dyDescent="0.35">
      <c r="A566" t="str">
        <f t="shared" si="8"/>
        <v/>
      </c>
      <c r="I566">
        <v>0</v>
      </c>
    </row>
    <row r="567" spans="1:9" x14ac:dyDescent="0.35">
      <c r="A567" t="str">
        <f t="shared" si="8"/>
        <v/>
      </c>
      <c r="I567">
        <v>0</v>
      </c>
    </row>
    <row r="568" spans="1:9" x14ac:dyDescent="0.35">
      <c r="A568" t="str">
        <f t="shared" si="8"/>
        <v/>
      </c>
      <c r="I568">
        <v>0</v>
      </c>
    </row>
    <row r="569" spans="1:9" x14ac:dyDescent="0.35">
      <c r="A569" t="str">
        <f t="shared" si="8"/>
        <v/>
      </c>
      <c r="I569">
        <v>0</v>
      </c>
    </row>
    <row r="570" spans="1:9" x14ac:dyDescent="0.35">
      <c r="A570" t="str">
        <f t="shared" si="8"/>
        <v/>
      </c>
      <c r="I570">
        <v>0</v>
      </c>
    </row>
    <row r="571" spans="1:9" x14ac:dyDescent="0.35">
      <c r="A571" t="str">
        <f t="shared" si="8"/>
        <v/>
      </c>
      <c r="I571">
        <v>0</v>
      </c>
    </row>
    <row r="572" spans="1:9" x14ac:dyDescent="0.35">
      <c r="A572" t="str">
        <f t="shared" si="8"/>
        <v/>
      </c>
      <c r="I572">
        <v>0</v>
      </c>
    </row>
    <row r="573" spans="1:9" x14ac:dyDescent="0.35">
      <c r="A573" t="str">
        <f t="shared" si="8"/>
        <v/>
      </c>
      <c r="I573">
        <v>0</v>
      </c>
    </row>
    <row r="574" spans="1:9" x14ac:dyDescent="0.35">
      <c r="A574" t="str">
        <f t="shared" si="8"/>
        <v/>
      </c>
      <c r="I574">
        <v>0</v>
      </c>
    </row>
    <row r="575" spans="1:9" x14ac:dyDescent="0.35">
      <c r="A575" t="str">
        <f t="shared" si="8"/>
        <v/>
      </c>
      <c r="I575">
        <v>0</v>
      </c>
    </row>
    <row r="576" spans="1:9" x14ac:dyDescent="0.35">
      <c r="A576" t="str">
        <f t="shared" si="8"/>
        <v/>
      </c>
      <c r="I576">
        <v>0</v>
      </c>
    </row>
    <row r="577" spans="1:9" x14ac:dyDescent="0.35">
      <c r="A577" t="str">
        <f t="shared" si="8"/>
        <v/>
      </c>
      <c r="I577">
        <v>0</v>
      </c>
    </row>
    <row r="578" spans="1:9" x14ac:dyDescent="0.35">
      <c r="A578" t="str">
        <f t="shared" si="8"/>
        <v/>
      </c>
      <c r="I578">
        <v>0</v>
      </c>
    </row>
    <row r="579" spans="1:9" x14ac:dyDescent="0.35">
      <c r="A579" t="str">
        <f t="shared" ref="A579:A642" si="9">B579&amp;G579</f>
        <v/>
      </c>
      <c r="I579">
        <v>0</v>
      </c>
    </row>
    <row r="580" spans="1:9" x14ac:dyDescent="0.35">
      <c r="A580" t="str">
        <f t="shared" si="9"/>
        <v/>
      </c>
      <c r="I580">
        <v>0</v>
      </c>
    </row>
    <row r="581" spans="1:9" x14ac:dyDescent="0.35">
      <c r="A581" t="str">
        <f t="shared" si="9"/>
        <v/>
      </c>
      <c r="I581">
        <v>0</v>
      </c>
    </row>
    <row r="582" spans="1:9" x14ac:dyDescent="0.35">
      <c r="A582" t="str">
        <f t="shared" si="9"/>
        <v/>
      </c>
      <c r="I582">
        <v>0</v>
      </c>
    </row>
    <row r="583" spans="1:9" x14ac:dyDescent="0.35">
      <c r="A583" t="str">
        <f t="shared" si="9"/>
        <v/>
      </c>
      <c r="I583">
        <v>0</v>
      </c>
    </row>
    <row r="584" spans="1:9" x14ac:dyDescent="0.35">
      <c r="A584" t="str">
        <f t="shared" si="9"/>
        <v/>
      </c>
      <c r="I584">
        <v>0</v>
      </c>
    </row>
    <row r="585" spans="1:9" x14ac:dyDescent="0.35">
      <c r="A585" t="str">
        <f t="shared" si="9"/>
        <v/>
      </c>
      <c r="I585">
        <v>0</v>
      </c>
    </row>
    <row r="586" spans="1:9" x14ac:dyDescent="0.35">
      <c r="A586" t="str">
        <f t="shared" si="9"/>
        <v/>
      </c>
      <c r="I586">
        <v>0</v>
      </c>
    </row>
    <row r="587" spans="1:9" x14ac:dyDescent="0.35">
      <c r="A587" t="str">
        <f t="shared" si="9"/>
        <v/>
      </c>
      <c r="I587">
        <v>0</v>
      </c>
    </row>
    <row r="588" spans="1:9" x14ac:dyDescent="0.35">
      <c r="A588" t="str">
        <f t="shared" si="9"/>
        <v/>
      </c>
      <c r="I588">
        <v>0</v>
      </c>
    </row>
    <row r="589" spans="1:9" x14ac:dyDescent="0.35">
      <c r="A589" t="str">
        <f t="shared" si="9"/>
        <v/>
      </c>
      <c r="I589">
        <v>0</v>
      </c>
    </row>
    <row r="590" spans="1:9" x14ac:dyDescent="0.35">
      <c r="A590" t="str">
        <f t="shared" si="9"/>
        <v/>
      </c>
      <c r="I590">
        <v>0</v>
      </c>
    </row>
    <row r="591" spans="1:9" x14ac:dyDescent="0.35">
      <c r="A591" t="str">
        <f t="shared" si="9"/>
        <v/>
      </c>
      <c r="I591">
        <v>0</v>
      </c>
    </row>
    <row r="592" spans="1:9" x14ac:dyDescent="0.35">
      <c r="A592" t="str">
        <f t="shared" si="9"/>
        <v/>
      </c>
      <c r="I592">
        <v>0</v>
      </c>
    </row>
    <row r="593" spans="1:9" x14ac:dyDescent="0.35">
      <c r="A593" t="str">
        <f t="shared" si="9"/>
        <v/>
      </c>
      <c r="I593">
        <v>0</v>
      </c>
    </row>
    <row r="594" spans="1:9" x14ac:dyDescent="0.35">
      <c r="A594" t="str">
        <f t="shared" si="9"/>
        <v/>
      </c>
      <c r="I594">
        <v>0</v>
      </c>
    </row>
    <row r="595" spans="1:9" x14ac:dyDescent="0.35">
      <c r="A595" t="str">
        <f t="shared" si="9"/>
        <v/>
      </c>
      <c r="I595">
        <v>0</v>
      </c>
    </row>
    <row r="596" spans="1:9" x14ac:dyDescent="0.35">
      <c r="A596" t="str">
        <f t="shared" si="9"/>
        <v/>
      </c>
      <c r="I596">
        <v>0</v>
      </c>
    </row>
    <row r="597" spans="1:9" x14ac:dyDescent="0.35">
      <c r="A597" t="str">
        <f t="shared" si="9"/>
        <v/>
      </c>
      <c r="I597">
        <v>0</v>
      </c>
    </row>
    <row r="598" spans="1:9" x14ac:dyDescent="0.35">
      <c r="A598" t="str">
        <f t="shared" si="9"/>
        <v/>
      </c>
      <c r="I598">
        <v>0</v>
      </c>
    </row>
    <row r="599" spans="1:9" x14ac:dyDescent="0.35">
      <c r="A599" t="str">
        <f t="shared" si="9"/>
        <v/>
      </c>
      <c r="I599">
        <v>0</v>
      </c>
    </row>
    <row r="600" spans="1:9" x14ac:dyDescent="0.35">
      <c r="A600" t="str">
        <f t="shared" si="9"/>
        <v/>
      </c>
      <c r="I600">
        <v>0</v>
      </c>
    </row>
    <row r="601" spans="1:9" x14ac:dyDescent="0.35">
      <c r="A601" t="str">
        <f t="shared" si="9"/>
        <v/>
      </c>
      <c r="I601">
        <v>0</v>
      </c>
    </row>
    <row r="602" spans="1:9" x14ac:dyDescent="0.35">
      <c r="A602" t="str">
        <f t="shared" si="9"/>
        <v/>
      </c>
      <c r="I602">
        <v>0</v>
      </c>
    </row>
    <row r="603" spans="1:9" x14ac:dyDescent="0.35">
      <c r="A603" t="str">
        <f t="shared" si="9"/>
        <v/>
      </c>
      <c r="I603">
        <v>0</v>
      </c>
    </row>
    <row r="604" spans="1:9" x14ac:dyDescent="0.35">
      <c r="A604" t="str">
        <f t="shared" si="9"/>
        <v/>
      </c>
      <c r="I604">
        <v>0</v>
      </c>
    </row>
    <row r="605" spans="1:9" x14ac:dyDescent="0.35">
      <c r="A605" t="str">
        <f t="shared" si="9"/>
        <v/>
      </c>
      <c r="I605">
        <v>0</v>
      </c>
    </row>
    <row r="606" spans="1:9" x14ac:dyDescent="0.35">
      <c r="A606" t="str">
        <f t="shared" si="9"/>
        <v/>
      </c>
      <c r="I606">
        <v>0</v>
      </c>
    </row>
    <row r="607" spans="1:9" x14ac:dyDescent="0.35">
      <c r="A607" t="str">
        <f t="shared" si="9"/>
        <v/>
      </c>
      <c r="I607">
        <v>0</v>
      </c>
    </row>
    <row r="608" spans="1:9" x14ac:dyDescent="0.35">
      <c r="A608" t="str">
        <f t="shared" si="9"/>
        <v/>
      </c>
      <c r="I608">
        <v>0</v>
      </c>
    </row>
    <row r="609" spans="1:9" x14ac:dyDescent="0.35">
      <c r="A609" t="str">
        <f t="shared" si="9"/>
        <v/>
      </c>
      <c r="I609">
        <v>0</v>
      </c>
    </row>
    <row r="610" spans="1:9" x14ac:dyDescent="0.35">
      <c r="A610" t="str">
        <f t="shared" si="9"/>
        <v/>
      </c>
      <c r="I610">
        <v>0</v>
      </c>
    </row>
    <row r="611" spans="1:9" x14ac:dyDescent="0.35">
      <c r="A611" t="str">
        <f t="shared" si="9"/>
        <v/>
      </c>
      <c r="I611">
        <v>0</v>
      </c>
    </row>
    <row r="612" spans="1:9" x14ac:dyDescent="0.35">
      <c r="A612" t="str">
        <f t="shared" si="9"/>
        <v/>
      </c>
      <c r="I612">
        <v>0</v>
      </c>
    </row>
    <row r="613" spans="1:9" x14ac:dyDescent="0.35">
      <c r="A613" t="str">
        <f t="shared" si="9"/>
        <v/>
      </c>
      <c r="I613">
        <v>0</v>
      </c>
    </row>
    <row r="614" spans="1:9" x14ac:dyDescent="0.35">
      <c r="A614" t="str">
        <f t="shared" si="9"/>
        <v/>
      </c>
      <c r="I614">
        <v>0</v>
      </c>
    </row>
    <row r="615" spans="1:9" x14ac:dyDescent="0.35">
      <c r="A615" t="str">
        <f t="shared" si="9"/>
        <v/>
      </c>
      <c r="I615">
        <v>0</v>
      </c>
    </row>
    <row r="616" spans="1:9" x14ac:dyDescent="0.35">
      <c r="A616" t="str">
        <f t="shared" si="9"/>
        <v/>
      </c>
      <c r="I616">
        <v>0</v>
      </c>
    </row>
    <row r="617" spans="1:9" x14ac:dyDescent="0.35">
      <c r="A617" t="str">
        <f t="shared" si="9"/>
        <v/>
      </c>
      <c r="I617">
        <v>0</v>
      </c>
    </row>
    <row r="618" spans="1:9" x14ac:dyDescent="0.35">
      <c r="A618" t="str">
        <f t="shared" si="9"/>
        <v/>
      </c>
      <c r="I618">
        <v>0</v>
      </c>
    </row>
    <row r="619" spans="1:9" x14ac:dyDescent="0.35">
      <c r="A619" t="str">
        <f t="shared" si="9"/>
        <v/>
      </c>
      <c r="I619">
        <v>0</v>
      </c>
    </row>
    <row r="620" spans="1:9" x14ac:dyDescent="0.35">
      <c r="A620" t="str">
        <f t="shared" si="9"/>
        <v/>
      </c>
      <c r="I620">
        <v>0</v>
      </c>
    </row>
    <row r="621" spans="1:9" x14ac:dyDescent="0.35">
      <c r="A621" t="str">
        <f t="shared" si="9"/>
        <v/>
      </c>
      <c r="I621">
        <v>0</v>
      </c>
    </row>
    <row r="622" spans="1:9" x14ac:dyDescent="0.35">
      <c r="A622" t="str">
        <f t="shared" si="9"/>
        <v/>
      </c>
      <c r="I622">
        <v>0</v>
      </c>
    </row>
    <row r="623" spans="1:9" x14ac:dyDescent="0.35">
      <c r="A623" t="str">
        <f t="shared" si="9"/>
        <v/>
      </c>
      <c r="I623">
        <v>0</v>
      </c>
    </row>
    <row r="624" spans="1:9" x14ac:dyDescent="0.35">
      <c r="A624" t="str">
        <f t="shared" si="9"/>
        <v/>
      </c>
      <c r="I624">
        <v>0</v>
      </c>
    </row>
    <row r="625" spans="1:9" x14ac:dyDescent="0.35">
      <c r="A625" t="str">
        <f t="shared" si="9"/>
        <v/>
      </c>
      <c r="I625">
        <v>0</v>
      </c>
    </row>
    <row r="626" spans="1:9" x14ac:dyDescent="0.35">
      <c r="A626" t="str">
        <f t="shared" si="9"/>
        <v/>
      </c>
      <c r="I626">
        <v>0</v>
      </c>
    </row>
    <row r="627" spans="1:9" x14ac:dyDescent="0.35">
      <c r="A627" t="str">
        <f t="shared" si="9"/>
        <v/>
      </c>
      <c r="I627">
        <v>0</v>
      </c>
    </row>
    <row r="628" spans="1:9" x14ac:dyDescent="0.35">
      <c r="A628" t="str">
        <f t="shared" si="9"/>
        <v/>
      </c>
      <c r="I628">
        <v>0</v>
      </c>
    </row>
    <row r="629" spans="1:9" x14ac:dyDescent="0.35">
      <c r="A629" t="str">
        <f t="shared" si="9"/>
        <v/>
      </c>
      <c r="I629">
        <v>0</v>
      </c>
    </row>
    <row r="630" spans="1:9" x14ac:dyDescent="0.35">
      <c r="A630" t="str">
        <f t="shared" si="9"/>
        <v/>
      </c>
      <c r="I630">
        <v>0</v>
      </c>
    </row>
    <row r="631" spans="1:9" x14ac:dyDescent="0.35">
      <c r="A631" t="str">
        <f t="shared" si="9"/>
        <v/>
      </c>
      <c r="I631">
        <v>0</v>
      </c>
    </row>
    <row r="632" spans="1:9" x14ac:dyDescent="0.35">
      <c r="A632" t="str">
        <f t="shared" si="9"/>
        <v/>
      </c>
      <c r="I632">
        <v>0</v>
      </c>
    </row>
    <row r="633" spans="1:9" x14ac:dyDescent="0.35">
      <c r="A633" t="str">
        <f t="shared" si="9"/>
        <v/>
      </c>
      <c r="I633">
        <v>0</v>
      </c>
    </row>
    <row r="634" spans="1:9" x14ac:dyDescent="0.35">
      <c r="A634" t="str">
        <f t="shared" si="9"/>
        <v/>
      </c>
      <c r="I634">
        <v>0</v>
      </c>
    </row>
    <row r="635" spans="1:9" x14ac:dyDescent="0.35">
      <c r="A635" t="str">
        <f t="shared" si="9"/>
        <v/>
      </c>
      <c r="I635">
        <v>0</v>
      </c>
    </row>
    <row r="636" spans="1:9" x14ac:dyDescent="0.35">
      <c r="A636" t="str">
        <f t="shared" si="9"/>
        <v/>
      </c>
      <c r="I636">
        <v>0</v>
      </c>
    </row>
    <row r="637" spans="1:9" x14ac:dyDescent="0.35">
      <c r="A637" t="str">
        <f t="shared" si="9"/>
        <v/>
      </c>
      <c r="I637">
        <v>0</v>
      </c>
    </row>
    <row r="638" spans="1:9" x14ac:dyDescent="0.35">
      <c r="A638" t="str">
        <f t="shared" si="9"/>
        <v/>
      </c>
      <c r="I638">
        <v>0</v>
      </c>
    </row>
    <row r="639" spans="1:9" x14ac:dyDescent="0.35">
      <c r="A639" t="str">
        <f t="shared" si="9"/>
        <v/>
      </c>
      <c r="I639">
        <v>0</v>
      </c>
    </row>
    <row r="640" spans="1:9" x14ac:dyDescent="0.35">
      <c r="A640" t="str">
        <f t="shared" si="9"/>
        <v/>
      </c>
      <c r="I640">
        <v>0</v>
      </c>
    </row>
    <row r="641" spans="1:9" x14ac:dyDescent="0.35">
      <c r="A641" t="str">
        <f t="shared" si="9"/>
        <v/>
      </c>
      <c r="I641">
        <v>0</v>
      </c>
    </row>
    <row r="642" spans="1:9" x14ac:dyDescent="0.35">
      <c r="A642" t="str">
        <f t="shared" si="9"/>
        <v/>
      </c>
      <c r="I642">
        <v>0</v>
      </c>
    </row>
    <row r="643" spans="1:9" x14ac:dyDescent="0.35">
      <c r="A643" t="str">
        <f t="shared" ref="A643:A688" si="10">B643&amp;G643</f>
        <v/>
      </c>
      <c r="I643">
        <v>0</v>
      </c>
    </row>
    <row r="644" spans="1:9" x14ac:dyDescent="0.35">
      <c r="A644" t="str">
        <f t="shared" si="10"/>
        <v/>
      </c>
      <c r="I644">
        <v>0</v>
      </c>
    </row>
    <row r="645" spans="1:9" x14ac:dyDescent="0.35">
      <c r="A645" t="str">
        <f t="shared" si="10"/>
        <v/>
      </c>
      <c r="I645">
        <v>0</v>
      </c>
    </row>
    <row r="646" spans="1:9" x14ac:dyDescent="0.35">
      <c r="A646" t="str">
        <f t="shared" si="10"/>
        <v/>
      </c>
      <c r="I646">
        <v>0</v>
      </c>
    </row>
    <row r="647" spans="1:9" x14ac:dyDescent="0.35">
      <c r="A647" t="str">
        <f t="shared" si="10"/>
        <v/>
      </c>
      <c r="I647">
        <v>0</v>
      </c>
    </row>
    <row r="648" spans="1:9" x14ac:dyDescent="0.35">
      <c r="A648" t="str">
        <f t="shared" si="10"/>
        <v/>
      </c>
      <c r="I648">
        <v>0</v>
      </c>
    </row>
    <row r="649" spans="1:9" x14ac:dyDescent="0.35">
      <c r="A649" t="str">
        <f t="shared" si="10"/>
        <v/>
      </c>
      <c r="I649">
        <v>0</v>
      </c>
    </row>
    <row r="650" spans="1:9" x14ac:dyDescent="0.35">
      <c r="A650" t="str">
        <f t="shared" si="10"/>
        <v/>
      </c>
      <c r="I650">
        <v>0</v>
      </c>
    </row>
    <row r="651" spans="1:9" x14ac:dyDescent="0.35">
      <c r="A651" t="str">
        <f t="shared" si="10"/>
        <v/>
      </c>
      <c r="I651">
        <v>0</v>
      </c>
    </row>
    <row r="652" spans="1:9" x14ac:dyDescent="0.35">
      <c r="A652" t="str">
        <f t="shared" si="10"/>
        <v/>
      </c>
      <c r="I652">
        <v>0</v>
      </c>
    </row>
    <row r="653" spans="1:9" x14ac:dyDescent="0.35">
      <c r="A653" t="str">
        <f t="shared" si="10"/>
        <v/>
      </c>
      <c r="I653">
        <v>0</v>
      </c>
    </row>
    <row r="654" spans="1:9" x14ac:dyDescent="0.35">
      <c r="A654" t="str">
        <f t="shared" si="10"/>
        <v/>
      </c>
      <c r="I654">
        <v>0</v>
      </c>
    </row>
    <row r="655" spans="1:9" x14ac:dyDescent="0.35">
      <c r="A655" t="str">
        <f t="shared" si="10"/>
        <v/>
      </c>
      <c r="I655">
        <v>0</v>
      </c>
    </row>
    <row r="656" spans="1:9" x14ac:dyDescent="0.35">
      <c r="A656" t="str">
        <f t="shared" si="10"/>
        <v/>
      </c>
      <c r="I656">
        <v>0</v>
      </c>
    </row>
    <row r="657" spans="1:9" x14ac:dyDescent="0.35">
      <c r="A657" t="str">
        <f t="shared" si="10"/>
        <v/>
      </c>
      <c r="I657">
        <v>0</v>
      </c>
    </row>
    <row r="658" spans="1:9" x14ac:dyDescent="0.35">
      <c r="A658" t="str">
        <f t="shared" si="10"/>
        <v/>
      </c>
      <c r="I658">
        <v>0</v>
      </c>
    </row>
    <row r="659" spans="1:9" x14ac:dyDescent="0.35">
      <c r="A659" t="str">
        <f t="shared" si="10"/>
        <v/>
      </c>
      <c r="I659">
        <v>0</v>
      </c>
    </row>
    <row r="660" spans="1:9" x14ac:dyDescent="0.35">
      <c r="A660" t="str">
        <f t="shared" si="10"/>
        <v/>
      </c>
      <c r="I660">
        <v>0</v>
      </c>
    </row>
    <row r="661" spans="1:9" x14ac:dyDescent="0.35">
      <c r="A661" t="str">
        <f t="shared" si="10"/>
        <v/>
      </c>
      <c r="I661">
        <v>0</v>
      </c>
    </row>
    <row r="662" spans="1:9" x14ac:dyDescent="0.35">
      <c r="A662" t="str">
        <f t="shared" si="10"/>
        <v/>
      </c>
      <c r="I662">
        <v>0</v>
      </c>
    </row>
    <row r="663" spans="1:9" x14ac:dyDescent="0.35">
      <c r="A663" t="str">
        <f t="shared" si="10"/>
        <v/>
      </c>
      <c r="I663">
        <v>0</v>
      </c>
    </row>
    <row r="664" spans="1:9" x14ac:dyDescent="0.35">
      <c r="A664" t="str">
        <f t="shared" si="10"/>
        <v/>
      </c>
      <c r="I664">
        <v>0</v>
      </c>
    </row>
    <row r="665" spans="1:9" x14ac:dyDescent="0.35">
      <c r="A665" t="str">
        <f t="shared" si="10"/>
        <v/>
      </c>
      <c r="I665">
        <v>0</v>
      </c>
    </row>
    <row r="666" spans="1:9" x14ac:dyDescent="0.35">
      <c r="A666" t="str">
        <f t="shared" si="10"/>
        <v/>
      </c>
      <c r="I666">
        <v>0</v>
      </c>
    </row>
    <row r="667" spans="1:9" x14ac:dyDescent="0.35">
      <c r="A667" t="str">
        <f t="shared" si="10"/>
        <v/>
      </c>
      <c r="I667">
        <v>0</v>
      </c>
    </row>
    <row r="668" spans="1:9" x14ac:dyDescent="0.35">
      <c r="A668" t="str">
        <f t="shared" si="10"/>
        <v/>
      </c>
      <c r="I668">
        <v>0</v>
      </c>
    </row>
    <row r="669" spans="1:9" x14ac:dyDescent="0.35">
      <c r="A669" t="str">
        <f t="shared" si="10"/>
        <v/>
      </c>
      <c r="I669">
        <v>0</v>
      </c>
    </row>
    <row r="670" spans="1:9" x14ac:dyDescent="0.35">
      <c r="A670" t="str">
        <f t="shared" si="10"/>
        <v/>
      </c>
      <c r="I670">
        <v>0</v>
      </c>
    </row>
    <row r="671" spans="1:9" x14ac:dyDescent="0.35">
      <c r="A671" t="str">
        <f t="shared" si="10"/>
        <v/>
      </c>
      <c r="I671">
        <v>0</v>
      </c>
    </row>
    <row r="672" spans="1:9" x14ac:dyDescent="0.35">
      <c r="A672" t="str">
        <f t="shared" si="10"/>
        <v/>
      </c>
      <c r="I672">
        <v>0</v>
      </c>
    </row>
    <row r="673" spans="1:9" x14ac:dyDescent="0.35">
      <c r="A673" t="str">
        <f t="shared" si="10"/>
        <v/>
      </c>
      <c r="I673">
        <v>0</v>
      </c>
    </row>
    <row r="674" spans="1:9" x14ac:dyDescent="0.35">
      <c r="A674" t="str">
        <f t="shared" si="10"/>
        <v/>
      </c>
      <c r="I674">
        <v>0</v>
      </c>
    </row>
    <row r="675" spans="1:9" x14ac:dyDescent="0.35">
      <c r="A675" t="str">
        <f t="shared" si="10"/>
        <v/>
      </c>
      <c r="I675">
        <v>0</v>
      </c>
    </row>
    <row r="676" spans="1:9" x14ac:dyDescent="0.35">
      <c r="A676" t="str">
        <f t="shared" si="10"/>
        <v/>
      </c>
      <c r="I676">
        <v>0</v>
      </c>
    </row>
    <row r="677" spans="1:9" x14ac:dyDescent="0.35">
      <c r="A677" t="str">
        <f t="shared" si="10"/>
        <v/>
      </c>
      <c r="I677">
        <v>0</v>
      </c>
    </row>
    <row r="678" spans="1:9" x14ac:dyDescent="0.35">
      <c r="A678" t="str">
        <f t="shared" si="10"/>
        <v/>
      </c>
      <c r="I678">
        <v>0</v>
      </c>
    </row>
    <row r="679" spans="1:9" x14ac:dyDescent="0.35">
      <c r="A679" t="str">
        <f t="shared" si="10"/>
        <v/>
      </c>
      <c r="I679">
        <v>0</v>
      </c>
    </row>
    <row r="680" spans="1:9" x14ac:dyDescent="0.35">
      <c r="A680" t="str">
        <f t="shared" si="10"/>
        <v/>
      </c>
      <c r="I680">
        <v>0</v>
      </c>
    </row>
    <row r="681" spans="1:9" x14ac:dyDescent="0.35">
      <c r="A681" t="str">
        <f t="shared" si="10"/>
        <v/>
      </c>
      <c r="I681">
        <v>0</v>
      </c>
    </row>
    <row r="682" spans="1:9" x14ac:dyDescent="0.35">
      <c r="A682" t="str">
        <f t="shared" si="10"/>
        <v/>
      </c>
      <c r="I682">
        <v>0</v>
      </c>
    </row>
    <row r="683" spans="1:9" x14ac:dyDescent="0.35">
      <c r="A683" t="str">
        <f t="shared" si="10"/>
        <v/>
      </c>
      <c r="I683">
        <v>0</v>
      </c>
    </row>
    <row r="684" spans="1:9" x14ac:dyDescent="0.35">
      <c r="A684" t="str">
        <f t="shared" si="10"/>
        <v/>
      </c>
      <c r="I684">
        <v>0</v>
      </c>
    </row>
    <row r="685" spans="1:9" x14ac:dyDescent="0.35">
      <c r="A685" t="str">
        <f t="shared" si="10"/>
        <v/>
      </c>
      <c r="I685">
        <v>0</v>
      </c>
    </row>
    <row r="686" spans="1:9" x14ac:dyDescent="0.35">
      <c r="A686" t="str">
        <f t="shared" si="10"/>
        <v/>
      </c>
      <c r="I686">
        <v>0</v>
      </c>
    </row>
    <row r="687" spans="1:9" x14ac:dyDescent="0.35">
      <c r="A687" t="str">
        <f t="shared" si="10"/>
        <v/>
      </c>
      <c r="I687">
        <v>0</v>
      </c>
    </row>
    <row r="688" spans="1:9" x14ac:dyDescent="0.35">
      <c r="A688" t="str">
        <f t="shared" si="10"/>
        <v/>
      </c>
      <c r="I688">
        <v>0</v>
      </c>
    </row>
  </sheetData>
  <autoFilter ref="A1:J688" xr:uid="{CA2D4091-AD25-429F-8391-4CE151A8D891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79502-EABB-4260-BA24-F26C1378192A}">
  <dimension ref="A1:B385"/>
  <sheetViews>
    <sheetView workbookViewId="0">
      <selection sqref="A1:B4754"/>
    </sheetView>
  </sheetViews>
  <sheetFormatPr defaultRowHeight="14.5" x14ac:dyDescent="0.35"/>
  <cols>
    <col min="1" max="1" width="22.1796875" bestFit="1" customWidth="1"/>
    <col min="2" max="2" width="9" bestFit="1" customWidth="1"/>
  </cols>
  <sheetData>
    <row r="1" spans="1:2" ht="29" x14ac:dyDescent="0.35">
      <c r="A1" s="5" t="s">
        <v>56</v>
      </c>
      <c r="B1" s="5" t="s">
        <v>49</v>
      </c>
    </row>
    <row r="2" spans="1:2" x14ac:dyDescent="0.35">
      <c r="A2" s="6" t="s">
        <v>210</v>
      </c>
      <c r="B2" s="6">
        <v>15</v>
      </c>
    </row>
    <row r="3" spans="1:2" x14ac:dyDescent="0.35">
      <c r="A3" s="6" t="s">
        <v>210</v>
      </c>
      <c r="B3" s="6">
        <v>20</v>
      </c>
    </row>
    <row r="4" spans="1:2" x14ac:dyDescent="0.35">
      <c r="A4" s="6" t="s">
        <v>210</v>
      </c>
      <c r="B4" s="6">
        <v>51</v>
      </c>
    </row>
    <row r="5" spans="1:2" x14ac:dyDescent="0.35">
      <c r="A5" s="6" t="s">
        <v>210</v>
      </c>
      <c r="B5" s="6">
        <v>50</v>
      </c>
    </row>
    <row r="6" spans="1:2" x14ac:dyDescent="0.35">
      <c r="A6" s="6" t="s">
        <v>211</v>
      </c>
      <c r="B6" s="6">
        <v>60</v>
      </c>
    </row>
    <row r="7" spans="1:2" x14ac:dyDescent="0.35">
      <c r="A7" s="6" t="s">
        <v>212</v>
      </c>
      <c r="B7" s="6">
        <v>50</v>
      </c>
    </row>
    <row r="8" spans="1:2" x14ac:dyDescent="0.35">
      <c r="A8" s="6" t="s">
        <v>213</v>
      </c>
      <c r="B8" s="6">
        <v>60</v>
      </c>
    </row>
    <row r="9" spans="1:2" x14ac:dyDescent="0.35">
      <c r="A9" s="6" t="s">
        <v>213</v>
      </c>
      <c r="B9" s="6">
        <v>20</v>
      </c>
    </row>
    <row r="10" spans="1:2" x14ac:dyDescent="0.35">
      <c r="A10" s="6" t="s">
        <v>212</v>
      </c>
      <c r="B10" s="6">
        <v>52.002740000000003</v>
      </c>
    </row>
    <row r="11" spans="1:2" x14ac:dyDescent="0.35">
      <c r="A11" s="6" t="s">
        <v>214</v>
      </c>
      <c r="B11" s="6">
        <v>20</v>
      </c>
    </row>
    <row r="12" spans="1:2" x14ac:dyDescent="0.35">
      <c r="A12" s="6" t="s">
        <v>215</v>
      </c>
      <c r="B12" s="6">
        <v>84</v>
      </c>
    </row>
    <row r="13" spans="1:2" x14ac:dyDescent="0.35">
      <c r="A13" s="6" t="s">
        <v>216</v>
      </c>
      <c r="B13" s="6">
        <v>20</v>
      </c>
    </row>
    <row r="14" spans="1:2" x14ac:dyDescent="0.35">
      <c r="A14" s="6" t="s">
        <v>215</v>
      </c>
      <c r="B14" s="6">
        <v>74</v>
      </c>
    </row>
    <row r="15" spans="1:2" x14ac:dyDescent="0.35">
      <c r="A15" s="6" t="s">
        <v>213</v>
      </c>
      <c r="B15" s="6">
        <v>104</v>
      </c>
    </row>
    <row r="16" spans="1:2" x14ac:dyDescent="0.35">
      <c r="A16" s="6" t="s">
        <v>215</v>
      </c>
      <c r="B16" s="6">
        <v>20</v>
      </c>
    </row>
    <row r="17" spans="1:2" x14ac:dyDescent="0.35">
      <c r="A17" s="6" t="s">
        <v>85</v>
      </c>
      <c r="B17" s="6">
        <v>42</v>
      </c>
    </row>
    <row r="18" spans="1:2" x14ac:dyDescent="0.35">
      <c r="A18" s="6" t="s">
        <v>210</v>
      </c>
      <c r="B18" s="6">
        <v>29</v>
      </c>
    </row>
    <row r="19" spans="1:2" x14ac:dyDescent="0.35">
      <c r="A19" s="6" t="s">
        <v>210</v>
      </c>
      <c r="B19" s="6">
        <v>13</v>
      </c>
    </row>
    <row r="20" spans="1:2" x14ac:dyDescent="0.35">
      <c r="A20" s="6" t="s">
        <v>210</v>
      </c>
      <c r="B20" s="6">
        <v>52.002740000000003</v>
      </c>
    </row>
    <row r="21" spans="1:2" x14ac:dyDescent="0.35">
      <c r="A21" s="6" t="s">
        <v>217</v>
      </c>
      <c r="B21" s="6">
        <v>47</v>
      </c>
    </row>
    <row r="22" spans="1:2" x14ac:dyDescent="0.35">
      <c r="A22" s="6" t="s">
        <v>215</v>
      </c>
      <c r="B22" s="6">
        <v>14</v>
      </c>
    </row>
    <row r="23" spans="1:2" x14ac:dyDescent="0.35">
      <c r="A23" s="6" t="s">
        <v>215</v>
      </c>
      <c r="B23" s="6">
        <v>11</v>
      </c>
    </row>
    <row r="24" spans="1:2" x14ac:dyDescent="0.35">
      <c r="A24" s="6" t="s">
        <v>217</v>
      </c>
      <c r="B24" s="6">
        <v>21</v>
      </c>
    </row>
    <row r="25" spans="1:2" x14ac:dyDescent="0.35">
      <c r="A25" s="6" t="s">
        <v>167</v>
      </c>
      <c r="B25" s="6">
        <v>30</v>
      </c>
    </row>
    <row r="26" spans="1:2" x14ac:dyDescent="0.35">
      <c r="A26" s="6" t="s">
        <v>167</v>
      </c>
      <c r="B26" s="6">
        <v>17</v>
      </c>
    </row>
    <row r="27" spans="1:2" x14ac:dyDescent="0.35">
      <c r="A27" s="6" t="s">
        <v>218</v>
      </c>
      <c r="B27" s="6">
        <v>22</v>
      </c>
    </row>
    <row r="28" spans="1:2" x14ac:dyDescent="0.35">
      <c r="A28" s="6" t="s">
        <v>218</v>
      </c>
      <c r="B28" s="6">
        <v>26</v>
      </c>
    </row>
    <row r="29" spans="1:2" x14ac:dyDescent="0.35">
      <c r="A29" s="6" t="s">
        <v>218</v>
      </c>
      <c r="B29" s="6">
        <v>20</v>
      </c>
    </row>
    <row r="30" spans="1:2" x14ac:dyDescent="0.35">
      <c r="A30" s="6" t="s">
        <v>218</v>
      </c>
      <c r="B30" s="6">
        <v>25</v>
      </c>
    </row>
    <row r="31" spans="1:2" x14ac:dyDescent="0.35">
      <c r="A31" s="6" t="s">
        <v>219</v>
      </c>
      <c r="B31" s="6">
        <v>50</v>
      </c>
    </row>
    <row r="32" spans="1:2" x14ac:dyDescent="0.35">
      <c r="A32" s="6" t="s">
        <v>167</v>
      </c>
      <c r="B32" s="6">
        <v>32</v>
      </c>
    </row>
    <row r="33" spans="1:2" x14ac:dyDescent="0.35">
      <c r="A33" s="6" t="s">
        <v>167</v>
      </c>
      <c r="B33" s="6">
        <v>21</v>
      </c>
    </row>
    <row r="34" spans="1:2" x14ac:dyDescent="0.35">
      <c r="A34" s="6" t="s">
        <v>220</v>
      </c>
      <c r="B34" s="6">
        <v>20</v>
      </c>
    </row>
    <row r="35" spans="1:2" x14ac:dyDescent="0.35">
      <c r="A35" s="6" t="s">
        <v>211</v>
      </c>
      <c r="B35" s="6">
        <v>53</v>
      </c>
    </row>
    <row r="36" spans="1:2" x14ac:dyDescent="0.35">
      <c r="A36" s="6" t="s">
        <v>167</v>
      </c>
      <c r="B36" s="6">
        <v>25</v>
      </c>
    </row>
    <row r="37" spans="1:2" x14ac:dyDescent="0.35">
      <c r="A37" s="6" t="s">
        <v>167</v>
      </c>
      <c r="B37" s="6">
        <v>22</v>
      </c>
    </row>
    <row r="38" spans="1:2" x14ac:dyDescent="0.35">
      <c r="A38" s="6" t="s">
        <v>220</v>
      </c>
      <c r="B38" s="6">
        <v>27</v>
      </c>
    </row>
    <row r="39" spans="1:2" x14ac:dyDescent="0.35">
      <c r="A39" s="6" t="s">
        <v>167</v>
      </c>
      <c r="B39" s="6">
        <v>28</v>
      </c>
    </row>
    <row r="40" spans="1:2" x14ac:dyDescent="0.35">
      <c r="A40" s="6" t="s">
        <v>220</v>
      </c>
      <c r="B40" s="6">
        <v>23</v>
      </c>
    </row>
    <row r="41" spans="1:2" x14ac:dyDescent="0.35">
      <c r="A41" s="6" t="s">
        <v>220</v>
      </c>
      <c r="B41" s="6">
        <v>18</v>
      </c>
    </row>
    <row r="42" spans="1:2" x14ac:dyDescent="0.35">
      <c r="A42" s="6" t="s">
        <v>167</v>
      </c>
      <c r="B42" s="6">
        <v>23</v>
      </c>
    </row>
    <row r="43" spans="1:2" x14ac:dyDescent="0.35">
      <c r="A43" s="6" t="s">
        <v>167</v>
      </c>
      <c r="B43" s="6">
        <v>11</v>
      </c>
    </row>
    <row r="44" spans="1:2" x14ac:dyDescent="0.35">
      <c r="A44" s="6" t="s">
        <v>167</v>
      </c>
      <c r="B44" s="6">
        <v>20</v>
      </c>
    </row>
    <row r="45" spans="1:2" x14ac:dyDescent="0.35">
      <c r="A45" s="6" t="s">
        <v>220</v>
      </c>
      <c r="B45" s="6">
        <v>15</v>
      </c>
    </row>
    <row r="46" spans="1:2" x14ac:dyDescent="0.35">
      <c r="A46" s="6" t="s">
        <v>167</v>
      </c>
      <c r="B46" s="6">
        <v>24</v>
      </c>
    </row>
    <row r="47" spans="1:2" x14ac:dyDescent="0.35">
      <c r="A47" s="6" t="s">
        <v>215</v>
      </c>
      <c r="B47" s="6">
        <v>35</v>
      </c>
    </row>
    <row r="48" spans="1:2" x14ac:dyDescent="0.35">
      <c r="A48" s="6" t="s">
        <v>215</v>
      </c>
      <c r="B48" s="6">
        <v>42</v>
      </c>
    </row>
    <row r="49" spans="1:2" x14ac:dyDescent="0.35">
      <c r="A49" s="6" t="s">
        <v>215</v>
      </c>
      <c r="B49" s="6">
        <v>26</v>
      </c>
    </row>
    <row r="50" spans="1:2" x14ac:dyDescent="0.35">
      <c r="A50" s="6" t="s">
        <v>211</v>
      </c>
      <c r="B50" s="6">
        <v>50</v>
      </c>
    </row>
    <row r="51" spans="1:2" x14ac:dyDescent="0.35">
      <c r="A51" s="6" t="s">
        <v>211</v>
      </c>
      <c r="B51" s="6">
        <v>42</v>
      </c>
    </row>
    <row r="52" spans="1:2" x14ac:dyDescent="0.35">
      <c r="A52" s="6" t="s">
        <v>211</v>
      </c>
      <c r="B52" s="6">
        <v>49</v>
      </c>
    </row>
    <row r="53" spans="1:2" x14ac:dyDescent="0.35">
      <c r="A53" s="6" t="s">
        <v>210</v>
      </c>
      <c r="B53" s="6">
        <v>22</v>
      </c>
    </row>
    <row r="54" spans="1:2" x14ac:dyDescent="0.35">
      <c r="A54" s="6" t="s">
        <v>210</v>
      </c>
      <c r="B54" s="6">
        <v>30</v>
      </c>
    </row>
    <row r="55" spans="1:2" x14ac:dyDescent="0.35">
      <c r="A55" s="6" t="s">
        <v>211</v>
      </c>
      <c r="B55" s="6">
        <v>57</v>
      </c>
    </row>
    <row r="56" spans="1:2" x14ac:dyDescent="0.35">
      <c r="A56" s="6" t="s">
        <v>216</v>
      </c>
      <c r="B56" s="6">
        <v>21</v>
      </c>
    </row>
    <row r="57" spans="1:2" x14ac:dyDescent="0.35">
      <c r="A57" s="6" t="s">
        <v>85</v>
      </c>
      <c r="B57" s="6">
        <v>50</v>
      </c>
    </row>
    <row r="58" spans="1:2" x14ac:dyDescent="0.35">
      <c r="A58" s="6" t="s">
        <v>215</v>
      </c>
      <c r="B58" s="6">
        <v>63</v>
      </c>
    </row>
    <row r="59" spans="1:2" x14ac:dyDescent="0.35">
      <c r="A59" s="6" t="s">
        <v>213</v>
      </c>
      <c r="B59" s="6">
        <v>105</v>
      </c>
    </row>
    <row r="60" spans="1:2" x14ac:dyDescent="0.35">
      <c r="A60" s="6" t="s">
        <v>213</v>
      </c>
      <c r="B60" s="6">
        <v>98</v>
      </c>
    </row>
    <row r="61" spans="1:2" x14ac:dyDescent="0.35">
      <c r="A61" s="6" t="s">
        <v>213</v>
      </c>
      <c r="B61" s="6">
        <v>100</v>
      </c>
    </row>
    <row r="62" spans="1:2" x14ac:dyDescent="0.35">
      <c r="A62" s="6" t="s">
        <v>213</v>
      </c>
      <c r="B62" s="6">
        <v>77</v>
      </c>
    </row>
    <row r="63" spans="1:2" x14ac:dyDescent="0.35">
      <c r="A63" s="6" t="s">
        <v>213</v>
      </c>
      <c r="B63" s="6">
        <v>53</v>
      </c>
    </row>
    <row r="64" spans="1:2" x14ac:dyDescent="0.35">
      <c r="A64" s="6" t="s">
        <v>213</v>
      </c>
      <c r="B64" s="6">
        <v>50</v>
      </c>
    </row>
    <row r="65" spans="1:2" x14ac:dyDescent="0.35">
      <c r="A65" s="6" t="s">
        <v>213</v>
      </c>
      <c r="B65" s="6">
        <v>32</v>
      </c>
    </row>
    <row r="66" spans="1:2" x14ac:dyDescent="0.35">
      <c r="A66" s="6" t="s">
        <v>210</v>
      </c>
      <c r="B66" s="6">
        <v>27</v>
      </c>
    </row>
    <row r="67" spans="1:2" x14ac:dyDescent="0.35">
      <c r="A67" s="6" t="s">
        <v>221</v>
      </c>
      <c r="B67" s="6">
        <v>53</v>
      </c>
    </row>
    <row r="68" spans="1:2" x14ac:dyDescent="0.35">
      <c r="A68" s="6" t="s">
        <v>221</v>
      </c>
      <c r="B68" s="6">
        <v>42</v>
      </c>
    </row>
    <row r="69" spans="1:2" x14ac:dyDescent="0.35">
      <c r="A69" s="6" t="s">
        <v>215</v>
      </c>
      <c r="B69" s="6">
        <v>28</v>
      </c>
    </row>
    <row r="70" spans="1:2" x14ac:dyDescent="0.35">
      <c r="A70" s="6" t="s">
        <v>222</v>
      </c>
      <c r="B70" s="6">
        <v>44</v>
      </c>
    </row>
    <row r="71" spans="1:2" x14ac:dyDescent="0.35">
      <c r="A71" s="6" t="s">
        <v>222</v>
      </c>
      <c r="B71" s="6">
        <v>47</v>
      </c>
    </row>
    <row r="72" spans="1:2" x14ac:dyDescent="0.35">
      <c r="A72" s="6" t="s">
        <v>222</v>
      </c>
      <c r="B72" s="6">
        <v>42</v>
      </c>
    </row>
    <row r="73" spans="1:2" x14ac:dyDescent="0.35">
      <c r="A73" s="6" t="s">
        <v>223</v>
      </c>
      <c r="B73" s="6">
        <v>20</v>
      </c>
    </row>
    <row r="74" spans="1:2" x14ac:dyDescent="0.35">
      <c r="A74" s="6" t="s">
        <v>223</v>
      </c>
      <c r="B74" s="6">
        <v>60</v>
      </c>
    </row>
    <row r="75" spans="1:2" x14ac:dyDescent="0.35">
      <c r="A75" s="6" t="s">
        <v>223</v>
      </c>
      <c r="B75" s="6">
        <v>53</v>
      </c>
    </row>
    <row r="76" spans="1:2" x14ac:dyDescent="0.35">
      <c r="A76" s="6" t="s">
        <v>223</v>
      </c>
      <c r="B76" s="6">
        <v>23</v>
      </c>
    </row>
    <row r="77" spans="1:2" x14ac:dyDescent="0.35">
      <c r="A77" s="6" t="s">
        <v>223</v>
      </c>
      <c r="B77" s="6">
        <v>28</v>
      </c>
    </row>
    <row r="78" spans="1:2" x14ac:dyDescent="0.35">
      <c r="A78" s="6" t="s">
        <v>223</v>
      </c>
      <c r="B78" s="6">
        <v>50</v>
      </c>
    </row>
    <row r="79" spans="1:2" x14ac:dyDescent="0.35">
      <c r="A79" s="6" t="s">
        <v>223</v>
      </c>
      <c r="B79" s="6">
        <v>27</v>
      </c>
    </row>
    <row r="80" spans="1:2" x14ac:dyDescent="0.35">
      <c r="A80" s="6" t="s">
        <v>224</v>
      </c>
      <c r="B80" s="6">
        <v>20</v>
      </c>
    </row>
    <row r="81" spans="1:2" x14ac:dyDescent="0.35">
      <c r="A81" s="6" t="s">
        <v>224</v>
      </c>
      <c r="B81" s="6">
        <v>21</v>
      </c>
    </row>
    <row r="82" spans="1:2" x14ac:dyDescent="0.35">
      <c r="A82" s="6" t="s">
        <v>224</v>
      </c>
      <c r="B82" s="6">
        <v>33</v>
      </c>
    </row>
    <row r="83" spans="1:2" x14ac:dyDescent="0.35">
      <c r="A83" s="6" t="s">
        <v>224</v>
      </c>
      <c r="B83" s="6">
        <v>15</v>
      </c>
    </row>
    <row r="84" spans="1:2" x14ac:dyDescent="0.35">
      <c r="A84" s="6" t="s">
        <v>224</v>
      </c>
      <c r="B84" s="6">
        <v>23</v>
      </c>
    </row>
    <row r="85" spans="1:2" x14ac:dyDescent="0.35">
      <c r="A85" s="6" t="s">
        <v>224</v>
      </c>
      <c r="B85" s="6">
        <v>18</v>
      </c>
    </row>
    <row r="86" spans="1:2" x14ac:dyDescent="0.35">
      <c r="A86" s="6" t="s">
        <v>224</v>
      </c>
      <c r="B86" s="6">
        <v>13</v>
      </c>
    </row>
    <row r="87" spans="1:2" x14ac:dyDescent="0.35">
      <c r="A87" s="6" t="s">
        <v>210</v>
      </c>
      <c r="B87" s="6">
        <v>23</v>
      </c>
    </row>
    <row r="88" spans="1:2" x14ac:dyDescent="0.35">
      <c r="A88" s="6" t="s">
        <v>210</v>
      </c>
      <c r="B88" s="6">
        <v>19</v>
      </c>
    </row>
    <row r="89" spans="1:2" x14ac:dyDescent="0.35">
      <c r="A89" s="6" t="s">
        <v>210</v>
      </c>
      <c r="B89" s="6">
        <v>25</v>
      </c>
    </row>
    <row r="90" spans="1:2" x14ac:dyDescent="0.35">
      <c r="A90" s="6" t="s">
        <v>213</v>
      </c>
      <c r="B90" s="6">
        <v>67</v>
      </c>
    </row>
    <row r="91" spans="1:2" x14ac:dyDescent="0.35">
      <c r="A91" s="6" t="s">
        <v>213</v>
      </c>
      <c r="B91" s="6">
        <v>84</v>
      </c>
    </row>
    <row r="92" spans="1:2" x14ac:dyDescent="0.35">
      <c r="A92" s="6" t="s">
        <v>213</v>
      </c>
      <c r="B92" s="6">
        <v>80</v>
      </c>
    </row>
    <row r="93" spans="1:2" x14ac:dyDescent="0.35">
      <c r="A93" s="6" t="s">
        <v>213</v>
      </c>
      <c r="B93" s="6">
        <v>21</v>
      </c>
    </row>
    <row r="94" spans="1:2" x14ac:dyDescent="0.35">
      <c r="A94" s="6" t="s">
        <v>213</v>
      </c>
      <c r="B94" s="6">
        <v>91</v>
      </c>
    </row>
    <row r="95" spans="1:2" x14ac:dyDescent="0.35">
      <c r="A95" s="6" t="s">
        <v>213</v>
      </c>
      <c r="B95" s="6">
        <v>61</v>
      </c>
    </row>
    <row r="96" spans="1:2" x14ac:dyDescent="0.35">
      <c r="A96" s="6" t="s">
        <v>210</v>
      </c>
      <c r="B96" s="6">
        <v>14</v>
      </c>
    </row>
    <row r="97" spans="1:2" x14ac:dyDescent="0.35">
      <c r="A97" s="6" t="s">
        <v>222</v>
      </c>
      <c r="B97" s="6">
        <v>22</v>
      </c>
    </row>
    <row r="98" spans="1:2" x14ac:dyDescent="0.35">
      <c r="A98" s="6" t="s">
        <v>225</v>
      </c>
      <c r="B98" s="6">
        <v>20</v>
      </c>
    </row>
    <row r="99" spans="1:2" x14ac:dyDescent="0.35">
      <c r="A99" s="6" t="s">
        <v>226</v>
      </c>
      <c r="B99" s="6">
        <v>47</v>
      </c>
    </row>
    <row r="100" spans="1:2" x14ac:dyDescent="0.35">
      <c r="A100" s="6" t="s">
        <v>226</v>
      </c>
      <c r="B100" s="6">
        <v>19</v>
      </c>
    </row>
    <row r="101" spans="1:2" x14ac:dyDescent="0.35">
      <c r="A101" s="6" t="s">
        <v>215</v>
      </c>
      <c r="B101" s="6">
        <v>34</v>
      </c>
    </row>
    <row r="102" spans="1:2" x14ac:dyDescent="0.35">
      <c r="A102" s="6" t="s">
        <v>215</v>
      </c>
      <c r="B102" s="6">
        <v>40</v>
      </c>
    </row>
    <row r="103" spans="1:2" x14ac:dyDescent="0.35">
      <c r="A103" s="6" t="s">
        <v>215</v>
      </c>
      <c r="B103" s="6">
        <v>45</v>
      </c>
    </row>
    <row r="104" spans="1:2" x14ac:dyDescent="0.35">
      <c r="A104" s="6" t="s">
        <v>222</v>
      </c>
      <c r="B104" s="6">
        <v>23</v>
      </c>
    </row>
    <row r="105" spans="1:2" x14ac:dyDescent="0.35">
      <c r="A105" s="6" t="s">
        <v>222</v>
      </c>
      <c r="B105" s="6">
        <v>25</v>
      </c>
    </row>
    <row r="106" spans="1:2" x14ac:dyDescent="0.35">
      <c r="A106" s="6" t="s">
        <v>227</v>
      </c>
      <c r="B106" s="6">
        <v>22</v>
      </c>
    </row>
    <row r="107" spans="1:2" x14ac:dyDescent="0.35">
      <c r="A107" s="6" t="s">
        <v>215</v>
      </c>
      <c r="B107" s="6">
        <v>22</v>
      </c>
    </row>
    <row r="108" spans="1:2" x14ac:dyDescent="0.35">
      <c r="A108" s="6" t="s">
        <v>228</v>
      </c>
      <c r="B108" s="6">
        <v>20</v>
      </c>
    </row>
    <row r="109" spans="1:2" x14ac:dyDescent="0.35">
      <c r="A109" s="6" t="s">
        <v>228</v>
      </c>
      <c r="B109" s="6">
        <v>27</v>
      </c>
    </row>
    <row r="110" spans="1:2" x14ac:dyDescent="0.35">
      <c r="A110" s="6" t="s">
        <v>215</v>
      </c>
      <c r="B110" s="6">
        <v>32</v>
      </c>
    </row>
    <row r="111" spans="1:2" x14ac:dyDescent="0.35">
      <c r="A111" s="6" t="s">
        <v>222</v>
      </c>
      <c r="B111" s="6">
        <v>30</v>
      </c>
    </row>
    <row r="112" spans="1:2" x14ac:dyDescent="0.35">
      <c r="A112" s="6" t="s">
        <v>213</v>
      </c>
      <c r="B112" s="6">
        <v>95</v>
      </c>
    </row>
    <row r="113" spans="1:2" x14ac:dyDescent="0.35">
      <c r="A113" s="6" t="s">
        <v>210</v>
      </c>
      <c r="B113" s="6">
        <v>21</v>
      </c>
    </row>
    <row r="114" spans="1:2" x14ac:dyDescent="0.35">
      <c r="A114" s="6" t="s">
        <v>210</v>
      </c>
      <c r="B114" s="6">
        <v>17</v>
      </c>
    </row>
    <row r="115" spans="1:2" x14ac:dyDescent="0.35">
      <c r="A115" s="6" t="s">
        <v>69</v>
      </c>
      <c r="B115" s="6">
        <v>20</v>
      </c>
    </row>
    <row r="116" spans="1:2" x14ac:dyDescent="0.35">
      <c r="A116" s="6" t="s">
        <v>215</v>
      </c>
      <c r="B116" s="6">
        <v>105</v>
      </c>
    </row>
    <row r="117" spans="1:2" x14ac:dyDescent="0.35">
      <c r="A117" s="6" t="s">
        <v>215</v>
      </c>
      <c r="B117" s="6">
        <v>100</v>
      </c>
    </row>
    <row r="118" spans="1:2" x14ac:dyDescent="0.35">
      <c r="A118" s="6" t="s">
        <v>213</v>
      </c>
      <c r="B118" s="6">
        <v>92</v>
      </c>
    </row>
    <row r="119" spans="1:2" x14ac:dyDescent="0.35">
      <c r="A119" s="6" t="s">
        <v>229</v>
      </c>
      <c r="B119" s="6">
        <v>11</v>
      </c>
    </row>
    <row r="120" spans="1:2" x14ac:dyDescent="0.35">
      <c r="A120" s="6" t="s">
        <v>229</v>
      </c>
      <c r="B120" s="6">
        <v>13</v>
      </c>
    </row>
    <row r="121" spans="1:2" x14ac:dyDescent="0.35">
      <c r="A121" s="6" t="s">
        <v>229</v>
      </c>
      <c r="B121" s="6">
        <v>16</v>
      </c>
    </row>
    <row r="122" spans="1:2" x14ac:dyDescent="0.35">
      <c r="A122" s="6" t="s">
        <v>229</v>
      </c>
      <c r="B122" s="6">
        <v>14</v>
      </c>
    </row>
    <row r="123" spans="1:2" x14ac:dyDescent="0.35">
      <c r="A123" s="6" t="s">
        <v>229</v>
      </c>
      <c r="B123" s="6">
        <v>10</v>
      </c>
    </row>
    <row r="124" spans="1:2" x14ac:dyDescent="0.35">
      <c r="A124" s="6" t="s">
        <v>229</v>
      </c>
      <c r="B124" s="6">
        <v>19</v>
      </c>
    </row>
    <row r="125" spans="1:2" x14ac:dyDescent="0.35">
      <c r="A125" s="6" t="s">
        <v>211</v>
      </c>
      <c r="B125" s="6">
        <v>63</v>
      </c>
    </row>
    <row r="126" spans="1:2" x14ac:dyDescent="0.35">
      <c r="A126" s="6" t="s">
        <v>215</v>
      </c>
      <c r="B126" s="6">
        <v>33</v>
      </c>
    </row>
    <row r="127" spans="1:2" x14ac:dyDescent="0.35">
      <c r="A127" s="6" t="s">
        <v>211</v>
      </c>
      <c r="B127" s="6">
        <v>77</v>
      </c>
    </row>
    <row r="128" spans="1:2" x14ac:dyDescent="0.35">
      <c r="A128" s="6" t="s">
        <v>213</v>
      </c>
      <c r="B128" s="6">
        <v>94</v>
      </c>
    </row>
    <row r="129" spans="1:2" x14ac:dyDescent="0.35">
      <c r="A129" s="6" t="s">
        <v>215</v>
      </c>
      <c r="B129" s="6">
        <v>79</v>
      </c>
    </row>
    <row r="130" spans="1:2" x14ac:dyDescent="0.35">
      <c r="A130" s="6" t="s">
        <v>215</v>
      </c>
      <c r="B130" s="6">
        <v>91</v>
      </c>
    </row>
    <row r="131" spans="1:2" x14ac:dyDescent="0.35">
      <c r="A131" s="6" t="s">
        <v>215</v>
      </c>
      <c r="B131" s="6">
        <v>81</v>
      </c>
    </row>
    <row r="132" spans="1:2" x14ac:dyDescent="0.35">
      <c r="A132" s="6" t="s">
        <v>222</v>
      </c>
      <c r="B132" s="6">
        <v>20</v>
      </c>
    </row>
    <row r="133" spans="1:2" x14ac:dyDescent="0.35">
      <c r="A133" s="6" t="s">
        <v>211</v>
      </c>
      <c r="B133" s="6">
        <v>54</v>
      </c>
    </row>
    <row r="134" spans="1:2" x14ac:dyDescent="0.35">
      <c r="A134" s="6" t="s">
        <v>215</v>
      </c>
      <c r="B134" s="6">
        <v>98</v>
      </c>
    </row>
    <row r="135" spans="1:2" x14ac:dyDescent="0.35">
      <c r="A135" s="6" t="s">
        <v>215</v>
      </c>
      <c r="B135" s="6">
        <v>54</v>
      </c>
    </row>
    <row r="136" spans="1:2" x14ac:dyDescent="0.35">
      <c r="A136" s="6" t="s">
        <v>215</v>
      </c>
      <c r="B136" s="6">
        <v>53</v>
      </c>
    </row>
    <row r="137" spans="1:2" x14ac:dyDescent="0.35">
      <c r="A137" s="6" t="s">
        <v>215</v>
      </c>
      <c r="B137" s="6">
        <v>52</v>
      </c>
    </row>
    <row r="138" spans="1:2" x14ac:dyDescent="0.35">
      <c r="A138" s="6" t="s">
        <v>215</v>
      </c>
      <c r="B138" s="6">
        <v>50</v>
      </c>
    </row>
    <row r="139" spans="1:2" x14ac:dyDescent="0.35">
      <c r="A139" s="6" t="s">
        <v>214</v>
      </c>
      <c r="B139" s="6">
        <v>21</v>
      </c>
    </row>
    <row r="140" spans="1:2" x14ac:dyDescent="0.35">
      <c r="A140" s="6" t="s">
        <v>215</v>
      </c>
      <c r="B140" s="6">
        <v>80</v>
      </c>
    </row>
    <row r="141" spans="1:2" x14ac:dyDescent="0.35">
      <c r="A141" s="6" t="s">
        <v>215</v>
      </c>
      <c r="B141" s="6">
        <v>67</v>
      </c>
    </row>
    <row r="142" spans="1:2" x14ac:dyDescent="0.35">
      <c r="A142" s="6" t="s">
        <v>213</v>
      </c>
      <c r="B142" s="6">
        <v>42</v>
      </c>
    </row>
    <row r="143" spans="1:2" x14ac:dyDescent="0.35">
      <c r="A143" s="6" t="s">
        <v>215</v>
      </c>
      <c r="B143" s="6">
        <v>27</v>
      </c>
    </row>
    <row r="144" spans="1:2" x14ac:dyDescent="0.35">
      <c r="A144" s="6" t="s">
        <v>215</v>
      </c>
      <c r="B144" s="6">
        <v>25</v>
      </c>
    </row>
    <row r="145" spans="1:2" x14ac:dyDescent="0.35">
      <c r="A145" s="6" t="s">
        <v>214</v>
      </c>
      <c r="B145" s="6">
        <v>17</v>
      </c>
    </row>
    <row r="146" spans="1:2" x14ac:dyDescent="0.35">
      <c r="A146" s="6" t="s">
        <v>215</v>
      </c>
      <c r="B146" s="6">
        <v>76</v>
      </c>
    </row>
    <row r="147" spans="1:2" x14ac:dyDescent="0.35">
      <c r="A147" s="6" t="s">
        <v>215</v>
      </c>
      <c r="B147" s="6">
        <v>60</v>
      </c>
    </row>
    <row r="148" spans="1:2" x14ac:dyDescent="0.35">
      <c r="A148" s="6" t="s">
        <v>214</v>
      </c>
      <c r="B148" s="6">
        <v>29</v>
      </c>
    </row>
    <row r="149" spans="1:2" x14ac:dyDescent="0.35">
      <c r="A149" s="6" t="s">
        <v>213</v>
      </c>
      <c r="B149" s="6">
        <v>17</v>
      </c>
    </row>
    <row r="150" spans="1:2" x14ac:dyDescent="0.35">
      <c r="A150" s="6" t="s">
        <v>215</v>
      </c>
      <c r="B150" s="6">
        <v>75</v>
      </c>
    </row>
    <row r="151" spans="1:2" x14ac:dyDescent="0.35">
      <c r="A151" s="6" t="s">
        <v>215</v>
      </c>
      <c r="B151" s="6">
        <v>85</v>
      </c>
    </row>
    <row r="152" spans="1:2" x14ac:dyDescent="0.35">
      <c r="A152" s="6" t="s">
        <v>215</v>
      </c>
      <c r="B152" s="6">
        <v>70</v>
      </c>
    </row>
    <row r="153" spans="1:2" x14ac:dyDescent="0.35">
      <c r="A153" s="6" t="s">
        <v>215</v>
      </c>
      <c r="B153" s="6">
        <v>49</v>
      </c>
    </row>
    <row r="154" spans="1:2" x14ac:dyDescent="0.35">
      <c r="A154" s="6" t="s">
        <v>215</v>
      </c>
      <c r="B154" s="6">
        <v>59</v>
      </c>
    </row>
    <row r="155" spans="1:2" x14ac:dyDescent="0.35">
      <c r="A155" s="6" t="s">
        <v>213</v>
      </c>
      <c r="B155" s="6">
        <v>63</v>
      </c>
    </row>
    <row r="156" spans="1:2" x14ac:dyDescent="0.35">
      <c r="A156" s="6" t="s">
        <v>210</v>
      </c>
      <c r="B156" s="6">
        <v>18</v>
      </c>
    </row>
    <row r="157" spans="1:2" x14ac:dyDescent="0.35">
      <c r="A157" s="6" t="s">
        <v>212</v>
      </c>
      <c r="B157" s="6">
        <v>63</v>
      </c>
    </row>
    <row r="158" spans="1:2" x14ac:dyDescent="0.35">
      <c r="A158" s="6" t="s">
        <v>212</v>
      </c>
      <c r="B158" s="6">
        <v>60</v>
      </c>
    </row>
    <row r="159" spans="1:2" x14ac:dyDescent="0.35">
      <c r="A159" s="6" t="s">
        <v>212</v>
      </c>
      <c r="B159" s="6">
        <v>68</v>
      </c>
    </row>
    <row r="160" spans="1:2" x14ac:dyDescent="0.35">
      <c r="A160" s="6" t="s">
        <v>212</v>
      </c>
      <c r="B160" s="6">
        <v>65</v>
      </c>
    </row>
    <row r="161" spans="1:2" x14ac:dyDescent="0.35">
      <c r="A161" s="6" t="s">
        <v>230</v>
      </c>
      <c r="B161" s="6">
        <v>24</v>
      </c>
    </row>
    <row r="162" spans="1:2" x14ac:dyDescent="0.35">
      <c r="A162" s="6" t="s">
        <v>230</v>
      </c>
      <c r="B162" s="6">
        <v>17</v>
      </c>
    </row>
    <row r="163" spans="1:2" x14ac:dyDescent="0.35">
      <c r="A163" s="6" t="s">
        <v>230</v>
      </c>
      <c r="B163" s="6">
        <v>47</v>
      </c>
    </row>
    <row r="164" spans="1:2" x14ac:dyDescent="0.35">
      <c r="A164" s="6" t="s">
        <v>215</v>
      </c>
      <c r="B164" s="6">
        <v>37</v>
      </c>
    </row>
    <row r="165" spans="1:2" x14ac:dyDescent="0.35">
      <c r="A165" s="6" t="s">
        <v>215</v>
      </c>
      <c r="B165" s="6">
        <v>21</v>
      </c>
    </row>
    <row r="166" spans="1:2" x14ac:dyDescent="0.35">
      <c r="A166" s="6" t="s">
        <v>215</v>
      </c>
      <c r="B166" s="6">
        <v>30</v>
      </c>
    </row>
    <row r="167" spans="1:2" x14ac:dyDescent="0.35">
      <c r="A167" s="6" t="s">
        <v>215</v>
      </c>
      <c r="B167" s="6">
        <v>36</v>
      </c>
    </row>
    <row r="168" spans="1:2" x14ac:dyDescent="0.35">
      <c r="A168" s="6" t="s">
        <v>215</v>
      </c>
      <c r="B168" s="6">
        <v>24</v>
      </c>
    </row>
    <row r="169" spans="1:2" x14ac:dyDescent="0.35">
      <c r="A169" s="6" t="s">
        <v>215</v>
      </c>
      <c r="B169" s="6">
        <v>47</v>
      </c>
    </row>
    <row r="170" spans="1:2" x14ac:dyDescent="0.35">
      <c r="A170" s="6" t="s">
        <v>222</v>
      </c>
      <c r="B170" s="6">
        <v>29</v>
      </c>
    </row>
    <row r="171" spans="1:2" x14ac:dyDescent="0.35">
      <c r="A171" s="6" t="s">
        <v>222</v>
      </c>
      <c r="B171" s="6">
        <v>26</v>
      </c>
    </row>
    <row r="172" spans="1:2" x14ac:dyDescent="0.35">
      <c r="A172" s="6" t="s">
        <v>222</v>
      </c>
      <c r="B172" s="6">
        <v>17</v>
      </c>
    </row>
    <row r="173" spans="1:2" x14ac:dyDescent="0.35">
      <c r="A173" s="6" t="s">
        <v>222</v>
      </c>
      <c r="B173" s="6">
        <v>35</v>
      </c>
    </row>
    <row r="174" spans="1:2" x14ac:dyDescent="0.35">
      <c r="A174" s="6" t="s">
        <v>222</v>
      </c>
      <c r="B174" s="6">
        <v>21</v>
      </c>
    </row>
    <row r="175" spans="1:2" x14ac:dyDescent="0.35">
      <c r="A175" s="6" t="s">
        <v>222</v>
      </c>
      <c r="B175" s="6">
        <v>27</v>
      </c>
    </row>
    <row r="176" spans="1:2" x14ac:dyDescent="0.35">
      <c r="A176" s="6" t="s">
        <v>222</v>
      </c>
      <c r="B176" s="6">
        <v>37</v>
      </c>
    </row>
    <row r="177" spans="1:2" x14ac:dyDescent="0.35">
      <c r="A177" s="6" t="s">
        <v>215</v>
      </c>
      <c r="B177" s="6">
        <v>44</v>
      </c>
    </row>
    <row r="178" spans="1:2" x14ac:dyDescent="0.35">
      <c r="A178" s="6" t="s">
        <v>210</v>
      </c>
      <c r="B178" s="6">
        <v>33</v>
      </c>
    </row>
    <row r="179" spans="1:2" x14ac:dyDescent="0.35">
      <c r="A179" s="6" t="s">
        <v>210</v>
      </c>
      <c r="B179" s="6">
        <v>32</v>
      </c>
    </row>
    <row r="180" spans="1:2" x14ac:dyDescent="0.35">
      <c r="A180" s="6" t="s">
        <v>210</v>
      </c>
      <c r="B180" s="6">
        <v>26</v>
      </c>
    </row>
    <row r="181" spans="1:2" x14ac:dyDescent="0.35">
      <c r="A181" s="6" t="s">
        <v>210</v>
      </c>
      <c r="B181" s="6">
        <v>38</v>
      </c>
    </row>
    <row r="182" spans="1:2" x14ac:dyDescent="0.35">
      <c r="A182" s="6" t="s">
        <v>210</v>
      </c>
      <c r="B182" s="6">
        <v>36</v>
      </c>
    </row>
    <row r="183" spans="1:2" x14ac:dyDescent="0.35">
      <c r="A183" s="6" t="s">
        <v>161</v>
      </c>
      <c r="B183" s="6">
        <v>33</v>
      </c>
    </row>
    <row r="184" spans="1:2" x14ac:dyDescent="0.35">
      <c r="A184" s="6" t="s">
        <v>161</v>
      </c>
      <c r="B184" s="6">
        <v>30</v>
      </c>
    </row>
    <row r="185" spans="1:2" x14ac:dyDescent="0.35">
      <c r="A185" s="6" t="s">
        <v>161</v>
      </c>
      <c r="B185" s="6">
        <v>35</v>
      </c>
    </row>
    <row r="186" spans="1:2" x14ac:dyDescent="0.35">
      <c r="A186" s="6" t="s">
        <v>161</v>
      </c>
      <c r="B186" s="6">
        <v>32</v>
      </c>
    </row>
    <row r="187" spans="1:2" x14ac:dyDescent="0.35">
      <c r="A187" s="6" t="s">
        <v>231</v>
      </c>
      <c r="B187" s="6">
        <v>47</v>
      </c>
    </row>
    <row r="188" spans="1:2" x14ac:dyDescent="0.35">
      <c r="A188" s="6" t="s">
        <v>215</v>
      </c>
      <c r="B188" s="6">
        <v>16</v>
      </c>
    </row>
    <row r="189" spans="1:2" x14ac:dyDescent="0.35">
      <c r="A189" s="6" t="s">
        <v>215</v>
      </c>
      <c r="B189" s="6">
        <v>15</v>
      </c>
    </row>
    <row r="190" spans="1:2" x14ac:dyDescent="0.35">
      <c r="A190" s="6" t="s">
        <v>215</v>
      </c>
      <c r="B190" s="6">
        <v>10</v>
      </c>
    </row>
    <row r="191" spans="1:2" x14ac:dyDescent="0.35">
      <c r="A191" s="6" t="s">
        <v>213</v>
      </c>
      <c r="B191" s="6">
        <v>22</v>
      </c>
    </row>
    <row r="192" spans="1:2" x14ac:dyDescent="0.35">
      <c r="A192" s="6" t="s">
        <v>232</v>
      </c>
      <c r="B192" s="6">
        <v>47</v>
      </c>
    </row>
    <row r="193" spans="1:2" x14ac:dyDescent="0.35">
      <c r="A193" s="6" t="s">
        <v>232</v>
      </c>
      <c r="B193" s="6">
        <v>26</v>
      </c>
    </row>
    <row r="194" spans="1:2" x14ac:dyDescent="0.35">
      <c r="A194" s="6" t="s">
        <v>167</v>
      </c>
      <c r="B194" s="6">
        <v>13</v>
      </c>
    </row>
    <row r="195" spans="1:2" x14ac:dyDescent="0.35">
      <c r="A195" s="6" t="s">
        <v>167</v>
      </c>
      <c r="B195" s="6">
        <v>26</v>
      </c>
    </row>
    <row r="196" spans="1:2" x14ac:dyDescent="0.35">
      <c r="A196" s="6" t="s">
        <v>211</v>
      </c>
      <c r="B196" s="6">
        <v>55</v>
      </c>
    </row>
    <row r="197" spans="1:2" x14ac:dyDescent="0.35">
      <c r="A197" s="6" t="s">
        <v>216</v>
      </c>
      <c r="B197" s="6">
        <v>34</v>
      </c>
    </row>
    <row r="198" spans="1:2" x14ac:dyDescent="0.35">
      <c r="A198" s="6" t="s">
        <v>211</v>
      </c>
      <c r="B198" s="6">
        <v>62</v>
      </c>
    </row>
    <row r="199" spans="1:2" x14ac:dyDescent="0.35">
      <c r="A199" s="6" t="s">
        <v>210</v>
      </c>
      <c r="B199" s="6">
        <v>24</v>
      </c>
    </row>
    <row r="200" spans="1:2" x14ac:dyDescent="0.35">
      <c r="A200" s="6" t="s">
        <v>211</v>
      </c>
      <c r="B200" s="6">
        <v>71</v>
      </c>
    </row>
    <row r="201" spans="1:2" x14ac:dyDescent="0.35">
      <c r="A201" s="6" t="s">
        <v>215</v>
      </c>
      <c r="B201" s="6">
        <v>92</v>
      </c>
    </row>
    <row r="202" spans="1:2" x14ac:dyDescent="0.35">
      <c r="A202" s="6" t="s">
        <v>215</v>
      </c>
      <c r="B202" s="6">
        <v>73</v>
      </c>
    </row>
    <row r="203" spans="1:2" x14ac:dyDescent="0.35">
      <c r="A203" s="6" t="s">
        <v>215</v>
      </c>
      <c r="B203" s="6">
        <v>89</v>
      </c>
    </row>
    <row r="204" spans="1:2" x14ac:dyDescent="0.35">
      <c r="A204" s="6" t="s">
        <v>215</v>
      </c>
      <c r="B204" s="6">
        <v>99</v>
      </c>
    </row>
    <row r="205" spans="1:2" x14ac:dyDescent="0.35">
      <c r="A205" s="6" t="s">
        <v>210</v>
      </c>
      <c r="B205" s="6">
        <v>41</v>
      </c>
    </row>
    <row r="206" spans="1:2" x14ac:dyDescent="0.35">
      <c r="A206" s="6" t="s">
        <v>216</v>
      </c>
      <c r="B206" s="6">
        <v>27</v>
      </c>
    </row>
    <row r="207" spans="1:2" x14ac:dyDescent="0.35">
      <c r="A207" s="6" t="s">
        <v>210</v>
      </c>
      <c r="B207" s="6">
        <v>35</v>
      </c>
    </row>
    <row r="208" spans="1:2" x14ac:dyDescent="0.35">
      <c r="A208" s="6" t="s">
        <v>210</v>
      </c>
      <c r="B208" s="6">
        <v>47</v>
      </c>
    </row>
    <row r="209" spans="1:2" x14ac:dyDescent="0.35">
      <c r="A209" s="6" t="s">
        <v>216</v>
      </c>
      <c r="B209" s="6">
        <v>17</v>
      </c>
    </row>
    <row r="210" spans="1:2" x14ac:dyDescent="0.35">
      <c r="A210" s="6" t="s">
        <v>210</v>
      </c>
      <c r="B210" s="6">
        <v>28</v>
      </c>
    </row>
    <row r="211" spans="1:2" x14ac:dyDescent="0.35">
      <c r="A211" s="6" t="s">
        <v>233</v>
      </c>
      <c r="B211" s="6">
        <v>20</v>
      </c>
    </row>
    <row r="212" spans="1:2" x14ac:dyDescent="0.35">
      <c r="A212" s="6" t="s">
        <v>215</v>
      </c>
      <c r="B212" s="6">
        <v>29</v>
      </c>
    </row>
    <row r="213" spans="1:2" x14ac:dyDescent="0.35">
      <c r="A213" s="6" t="s">
        <v>216</v>
      </c>
      <c r="B213" s="6">
        <v>37</v>
      </c>
    </row>
    <row r="214" spans="1:2" x14ac:dyDescent="0.35">
      <c r="A214" s="6" t="s">
        <v>216</v>
      </c>
      <c r="B214" s="6">
        <v>23</v>
      </c>
    </row>
    <row r="215" spans="1:2" x14ac:dyDescent="0.35">
      <c r="A215" s="6" t="s">
        <v>213</v>
      </c>
      <c r="B215" s="6">
        <v>11</v>
      </c>
    </row>
    <row r="216" spans="1:2" x14ac:dyDescent="0.35">
      <c r="A216" s="6" t="s">
        <v>213</v>
      </c>
      <c r="B216" s="6">
        <v>82</v>
      </c>
    </row>
    <row r="217" spans="1:2" x14ac:dyDescent="0.35">
      <c r="A217" s="6" t="s">
        <v>213</v>
      </c>
      <c r="B217" s="6">
        <v>79</v>
      </c>
    </row>
    <row r="218" spans="1:2" x14ac:dyDescent="0.35">
      <c r="A218" s="6" t="s">
        <v>213</v>
      </c>
      <c r="B218" s="6">
        <v>85</v>
      </c>
    </row>
    <row r="219" spans="1:2" x14ac:dyDescent="0.35">
      <c r="A219" s="6" t="s">
        <v>210</v>
      </c>
      <c r="B219" s="6">
        <v>37</v>
      </c>
    </row>
    <row r="220" spans="1:2" x14ac:dyDescent="0.35">
      <c r="A220" s="6" t="s">
        <v>212</v>
      </c>
      <c r="B220" s="6">
        <v>77</v>
      </c>
    </row>
    <row r="221" spans="1:2" x14ac:dyDescent="0.35">
      <c r="A221" s="6" t="s">
        <v>211</v>
      </c>
      <c r="B221" s="6">
        <v>43</v>
      </c>
    </row>
    <row r="222" spans="1:2" x14ac:dyDescent="0.35">
      <c r="A222" s="6" t="s">
        <v>229</v>
      </c>
      <c r="B222" s="6">
        <v>28</v>
      </c>
    </row>
    <row r="223" spans="1:2" x14ac:dyDescent="0.35">
      <c r="A223" s="6" t="s">
        <v>229</v>
      </c>
      <c r="B223" s="6">
        <v>36</v>
      </c>
    </row>
    <row r="224" spans="1:2" x14ac:dyDescent="0.35">
      <c r="A224" s="6" t="s">
        <v>213</v>
      </c>
      <c r="B224" s="6">
        <v>99</v>
      </c>
    </row>
    <row r="225" spans="1:2" x14ac:dyDescent="0.35">
      <c r="A225" s="6" t="s">
        <v>213</v>
      </c>
      <c r="B225" s="6">
        <v>86</v>
      </c>
    </row>
    <row r="226" spans="1:2" x14ac:dyDescent="0.35">
      <c r="A226" s="6" t="s">
        <v>213</v>
      </c>
      <c r="B226" s="6">
        <v>126</v>
      </c>
    </row>
    <row r="227" spans="1:2" x14ac:dyDescent="0.35">
      <c r="A227" s="6" t="s">
        <v>211</v>
      </c>
      <c r="B227" s="6">
        <v>32</v>
      </c>
    </row>
    <row r="228" spans="1:2" x14ac:dyDescent="0.35">
      <c r="A228" s="6" t="s">
        <v>234</v>
      </c>
      <c r="B228" s="6">
        <v>53</v>
      </c>
    </row>
    <row r="229" spans="1:2" x14ac:dyDescent="0.35">
      <c r="A229" s="6" t="s">
        <v>215</v>
      </c>
      <c r="B229" s="6">
        <v>46</v>
      </c>
    </row>
    <row r="230" spans="1:2" x14ac:dyDescent="0.35">
      <c r="A230" s="6" t="s">
        <v>215</v>
      </c>
      <c r="B230" s="6">
        <v>94</v>
      </c>
    </row>
    <row r="231" spans="1:2" x14ac:dyDescent="0.35">
      <c r="A231" s="6" t="s">
        <v>215</v>
      </c>
      <c r="B231" s="6">
        <v>65</v>
      </c>
    </row>
    <row r="232" spans="1:2" x14ac:dyDescent="0.35">
      <c r="A232" s="6" t="s">
        <v>214</v>
      </c>
      <c r="B232" s="6">
        <v>22</v>
      </c>
    </row>
    <row r="233" spans="1:2" x14ac:dyDescent="0.35">
      <c r="A233" s="6" t="s">
        <v>213</v>
      </c>
      <c r="B233" s="6">
        <v>74</v>
      </c>
    </row>
    <row r="234" spans="1:2" x14ac:dyDescent="0.35">
      <c r="A234" s="6" t="s">
        <v>213</v>
      </c>
      <c r="B234" s="6">
        <v>35</v>
      </c>
    </row>
    <row r="235" spans="1:2" x14ac:dyDescent="0.35">
      <c r="A235" s="6" t="s">
        <v>213</v>
      </c>
      <c r="B235" s="6">
        <v>83</v>
      </c>
    </row>
    <row r="236" spans="1:2" x14ac:dyDescent="0.35">
      <c r="A236" s="6" t="s">
        <v>213</v>
      </c>
      <c r="B236" s="6">
        <v>66</v>
      </c>
    </row>
    <row r="237" spans="1:2" x14ac:dyDescent="0.35">
      <c r="A237" s="6" t="s">
        <v>211</v>
      </c>
      <c r="B237" s="6">
        <v>30</v>
      </c>
    </row>
    <row r="238" spans="1:2" x14ac:dyDescent="0.35">
      <c r="A238" s="6" t="s">
        <v>213</v>
      </c>
      <c r="B238" s="6">
        <v>34</v>
      </c>
    </row>
    <row r="239" spans="1:2" x14ac:dyDescent="0.35">
      <c r="A239" s="6" t="s">
        <v>213</v>
      </c>
      <c r="B239" s="6">
        <v>89</v>
      </c>
    </row>
    <row r="240" spans="1:2" x14ac:dyDescent="0.35">
      <c r="A240" s="6" t="s">
        <v>213</v>
      </c>
      <c r="B240" s="6">
        <v>12</v>
      </c>
    </row>
    <row r="241" spans="1:2" x14ac:dyDescent="0.35">
      <c r="A241" s="6" t="s">
        <v>213</v>
      </c>
      <c r="B241" s="6">
        <v>88</v>
      </c>
    </row>
    <row r="242" spans="1:2" x14ac:dyDescent="0.35">
      <c r="A242" s="6" t="s">
        <v>213</v>
      </c>
      <c r="B242" s="6">
        <v>70</v>
      </c>
    </row>
    <row r="243" spans="1:2" x14ac:dyDescent="0.35">
      <c r="A243" s="6" t="s">
        <v>211</v>
      </c>
      <c r="B243" s="6">
        <v>61</v>
      </c>
    </row>
    <row r="244" spans="1:2" x14ac:dyDescent="0.35">
      <c r="A244" s="6" t="s">
        <v>211</v>
      </c>
      <c r="B244" s="6">
        <v>52</v>
      </c>
    </row>
    <row r="245" spans="1:2" x14ac:dyDescent="0.35">
      <c r="A245" s="6" t="s">
        <v>210</v>
      </c>
      <c r="B245" s="6">
        <v>16</v>
      </c>
    </row>
    <row r="246" spans="1:2" x14ac:dyDescent="0.35">
      <c r="A246" s="6" t="s">
        <v>211</v>
      </c>
      <c r="B246" s="6">
        <v>59</v>
      </c>
    </row>
    <row r="247" spans="1:2" x14ac:dyDescent="0.35">
      <c r="A247" s="6" t="s">
        <v>212</v>
      </c>
      <c r="B247" s="6">
        <v>79</v>
      </c>
    </row>
    <row r="248" spans="1:2" x14ac:dyDescent="0.35">
      <c r="A248" s="6" t="s">
        <v>211</v>
      </c>
      <c r="B248" s="6">
        <v>58</v>
      </c>
    </row>
    <row r="249" spans="1:2" x14ac:dyDescent="0.35">
      <c r="A249" s="6" t="s">
        <v>211</v>
      </c>
      <c r="B249" s="6">
        <v>21</v>
      </c>
    </row>
    <row r="250" spans="1:2" x14ac:dyDescent="0.35">
      <c r="A250" s="6" t="s">
        <v>211</v>
      </c>
      <c r="B250" s="6">
        <v>56</v>
      </c>
    </row>
    <row r="251" spans="1:2" x14ac:dyDescent="0.35">
      <c r="A251" s="6" t="s">
        <v>211</v>
      </c>
      <c r="B251" s="6">
        <v>74</v>
      </c>
    </row>
    <row r="252" spans="1:2" x14ac:dyDescent="0.35">
      <c r="A252" s="6" t="s">
        <v>216</v>
      </c>
      <c r="B252" s="6">
        <v>30</v>
      </c>
    </row>
    <row r="253" spans="1:2" x14ac:dyDescent="0.35">
      <c r="A253" s="6" t="s">
        <v>211</v>
      </c>
      <c r="B253" s="6">
        <v>73</v>
      </c>
    </row>
    <row r="254" spans="1:2" x14ac:dyDescent="0.35">
      <c r="A254" s="6" t="s">
        <v>211</v>
      </c>
      <c r="B254" s="6">
        <v>70</v>
      </c>
    </row>
    <row r="255" spans="1:2" x14ac:dyDescent="0.35">
      <c r="A255" s="6" t="s">
        <v>215</v>
      </c>
      <c r="B255" s="6">
        <v>97</v>
      </c>
    </row>
    <row r="256" spans="1:2" x14ac:dyDescent="0.35">
      <c r="A256" s="6" t="s">
        <v>215</v>
      </c>
      <c r="B256" s="6">
        <v>77</v>
      </c>
    </row>
    <row r="257" spans="1:2" x14ac:dyDescent="0.35">
      <c r="A257" s="6" t="s">
        <v>215</v>
      </c>
      <c r="B257" s="6">
        <v>78</v>
      </c>
    </row>
    <row r="258" spans="1:2" x14ac:dyDescent="0.35">
      <c r="A258" s="6" t="s">
        <v>216</v>
      </c>
      <c r="B258" s="6">
        <v>24</v>
      </c>
    </row>
    <row r="259" spans="1:2" x14ac:dyDescent="0.35">
      <c r="A259" s="6" t="s">
        <v>215</v>
      </c>
      <c r="B259" s="6">
        <v>62</v>
      </c>
    </row>
    <row r="260" spans="1:2" x14ac:dyDescent="0.35">
      <c r="A260" s="6" t="s">
        <v>216</v>
      </c>
      <c r="B260" s="6">
        <v>31</v>
      </c>
    </row>
    <row r="261" spans="1:2" x14ac:dyDescent="0.35">
      <c r="A261" s="6" t="s">
        <v>213</v>
      </c>
      <c r="B261" s="6">
        <v>101</v>
      </c>
    </row>
    <row r="262" spans="1:2" x14ac:dyDescent="0.35">
      <c r="A262" s="6" t="s">
        <v>213</v>
      </c>
      <c r="B262" s="6">
        <v>96</v>
      </c>
    </row>
    <row r="263" spans="1:2" x14ac:dyDescent="0.35">
      <c r="A263" s="6" t="s">
        <v>215</v>
      </c>
      <c r="B263" s="6">
        <v>104</v>
      </c>
    </row>
    <row r="264" spans="1:2" x14ac:dyDescent="0.35">
      <c r="A264" s="6" t="s">
        <v>213</v>
      </c>
      <c r="B264" s="6">
        <v>68</v>
      </c>
    </row>
    <row r="265" spans="1:2" x14ac:dyDescent="0.35">
      <c r="A265" s="6" t="s">
        <v>213</v>
      </c>
      <c r="B265" s="6">
        <v>58</v>
      </c>
    </row>
    <row r="266" spans="1:2" x14ac:dyDescent="0.35">
      <c r="A266" s="6" t="s">
        <v>210</v>
      </c>
      <c r="B266" s="6">
        <v>40</v>
      </c>
    </row>
    <row r="267" spans="1:2" x14ac:dyDescent="0.35">
      <c r="A267" s="6" t="s">
        <v>210</v>
      </c>
      <c r="B267" s="6">
        <v>31</v>
      </c>
    </row>
    <row r="268" spans="1:2" x14ac:dyDescent="0.35">
      <c r="A268" s="6" t="s">
        <v>229</v>
      </c>
      <c r="B268" s="6">
        <v>25</v>
      </c>
    </row>
    <row r="269" spans="1:2" x14ac:dyDescent="0.35">
      <c r="A269" s="6" t="s">
        <v>229</v>
      </c>
      <c r="B269" s="6">
        <v>23</v>
      </c>
    </row>
    <row r="270" spans="1:2" x14ac:dyDescent="0.35">
      <c r="A270" s="6" t="s">
        <v>229</v>
      </c>
      <c r="B270" s="6">
        <v>30</v>
      </c>
    </row>
    <row r="271" spans="1:2" x14ac:dyDescent="0.35">
      <c r="A271" s="6" t="s">
        <v>229</v>
      </c>
      <c r="B271" s="6">
        <v>37</v>
      </c>
    </row>
    <row r="272" spans="1:2" x14ac:dyDescent="0.35">
      <c r="A272" s="6" t="s">
        <v>229</v>
      </c>
      <c r="B272" s="6">
        <v>21</v>
      </c>
    </row>
    <row r="273" spans="1:2" x14ac:dyDescent="0.35">
      <c r="A273" s="6" t="s">
        <v>229</v>
      </c>
      <c r="B273" s="6">
        <v>20</v>
      </c>
    </row>
    <row r="274" spans="1:2" x14ac:dyDescent="0.35">
      <c r="A274" s="6" t="s">
        <v>213</v>
      </c>
      <c r="B274" s="6">
        <v>28</v>
      </c>
    </row>
    <row r="275" spans="1:2" x14ac:dyDescent="0.35">
      <c r="A275" s="6" t="s">
        <v>213</v>
      </c>
      <c r="B275" s="6">
        <v>69</v>
      </c>
    </row>
    <row r="276" spans="1:2" x14ac:dyDescent="0.35">
      <c r="A276" s="6" t="s">
        <v>215</v>
      </c>
      <c r="B276" s="6">
        <v>102</v>
      </c>
    </row>
    <row r="277" spans="1:2" x14ac:dyDescent="0.35">
      <c r="A277" s="6" t="s">
        <v>213</v>
      </c>
      <c r="B277" s="6">
        <v>25</v>
      </c>
    </row>
    <row r="278" spans="1:2" x14ac:dyDescent="0.35">
      <c r="A278" s="6" t="s">
        <v>213</v>
      </c>
      <c r="B278" s="6">
        <v>55</v>
      </c>
    </row>
    <row r="279" spans="1:2" x14ac:dyDescent="0.35">
      <c r="A279" s="6" t="s">
        <v>215</v>
      </c>
      <c r="B279" s="6">
        <v>64</v>
      </c>
    </row>
    <row r="280" spans="1:2" x14ac:dyDescent="0.35">
      <c r="A280" s="6" t="s">
        <v>229</v>
      </c>
      <c r="B280" s="6">
        <v>35</v>
      </c>
    </row>
    <row r="281" spans="1:2" x14ac:dyDescent="0.35">
      <c r="A281" s="6" t="s">
        <v>213</v>
      </c>
      <c r="B281" s="6">
        <v>73</v>
      </c>
    </row>
    <row r="282" spans="1:2" x14ac:dyDescent="0.35">
      <c r="A282" s="6" t="s">
        <v>215</v>
      </c>
      <c r="B282" s="6">
        <v>90</v>
      </c>
    </row>
    <row r="283" spans="1:2" x14ac:dyDescent="0.35">
      <c r="A283" s="6" t="s">
        <v>229</v>
      </c>
      <c r="B283" s="6">
        <v>18</v>
      </c>
    </row>
    <row r="284" spans="1:2" x14ac:dyDescent="0.35">
      <c r="A284" s="6" t="s">
        <v>215</v>
      </c>
      <c r="B284" s="6">
        <v>61</v>
      </c>
    </row>
    <row r="285" spans="1:2" x14ac:dyDescent="0.35">
      <c r="A285" s="6" t="s">
        <v>229</v>
      </c>
      <c r="B285" s="6">
        <v>47</v>
      </c>
    </row>
    <row r="286" spans="1:2" x14ac:dyDescent="0.35">
      <c r="A286" s="6" t="s">
        <v>213</v>
      </c>
      <c r="B286" s="6">
        <v>59</v>
      </c>
    </row>
    <row r="287" spans="1:2" x14ac:dyDescent="0.35">
      <c r="A287" s="6" t="s">
        <v>229</v>
      </c>
      <c r="B287" s="6">
        <v>32</v>
      </c>
    </row>
    <row r="288" spans="1:2" x14ac:dyDescent="0.35">
      <c r="A288" s="6" t="s">
        <v>229</v>
      </c>
      <c r="B288" s="6">
        <v>29</v>
      </c>
    </row>
    <row r="289" spans="1:2" x14ac:dyDescent="0.35">
      <c r="A289" s="6" t="s">
        <v>215</v>
      </c>
      <c r="B289" s="6">
        <v>96</v>
      </c>
    </row>
    <row r="290" spans="1:2" x14ac:dyDescent="0.35">
      <c r="A290" s="6" t="s">
        <v>234</v>
      </c>
      <c r="B290" s="6">
        <v>24</v>
      </c>
    </row>
    <row r="291" spans="1:2" x14ac:dyDescent="0.35">
      <c r="A291" s="6" t="s">
        <v>215</v>
      </c>
      <c r="B291" s="6">
        <v>68</v>
      </c>
    </row>
    <row r="292" spans="1:2" x14ac:dyDescent="0.35">
      <c r="A292" s="6" t="s">
        <v>229</v>
      </c>
      <c r="B292" s="6">
        <v>22</v>
      </c>
    </row>
    <row r="293" spans="1:2" x14ac:dyDescent="0.35">
      <c r="A293" s="6" t="s">
        <v>229</v>
      </c>
      <c r="B293" s="6">
        <v>17</v>
      </c>
    </row>
    <row r="294" spans="1:2" x14ac:dyDescent="0.35">
      <c r="A294" s="6" t="s">
        <v>229</v>
      </c>
      <c r="B294" s="6">
        <v>33</v>
      </c>
    </row>
    <row r="295" spans="1:2" x14ac:dyDescent="0.35">
      <c r="A295" s="6" t="s">
        <v>234</v>
      </c>
      <c r="B295" s="6">
        <v>50</v>
      </c>
    </row>
    <row r="296" spans="1:2" x14ac:dyDescent="0.35">
      <c r="A296" s="6" t="s">
        <v>216</v>
      </c>
      <c r="B296" s="6">
        <v>26</v>
      </c>
    </row>
    <row r="297" spans="1:2" x14ac:dyDescent="0.35">
      <c r="A297" s="6" t="s">
        <v>216</v>
      </c>
      <c r="B297" s="6">
        <v>29</v>
      </c>
    </row>
    <row r="298" spans="1:2" x14ac:dyDescent="0.35">
      <c r="A298" s="6" t="s">
        <v>216</v>
      </c>
      <c r="B298" s="6">
        <v>22</v>
      </c>
    </row>
    <row r="299" spans="1:2" x14ac:dyDescent="0.35">
      <c r="A299" s="6" t="s">
        <v>216</v>
      </c>
      <c r="B299" s="6">
        <v>33</v>
      </c>
    </row>
    <row r="300" spans="1:2" x14ac:dyDescent="0.35">
      <c r="A300" s="6" t="s">
        <v>216</v>
      </c>
      <c r="B300" s="6">
        <v>13</v>
      </c>
    </row>
    <row r="301" spans="1:2" x14ac:dyDescent="0.35">
      <c r="A301" s="6" t="s">
        <v>216</v>
      </c>
      <c r="B301" s="6">
        <v>25</v>
      </c>
    </row>
    <row r="302" spans="1:2" x14ac:dyDescent="0.35">
      <c r="A302" s="6" t="s">
        <v>216</v>
      </c>
      <c r="B302" s="6">
        <v>19</v>
      </c>
    </row>
    <row r="303" spans="1:2" x14ac:dyDescent="0.35">
      <c r="A303" s="6" t="s">
        <v>213</v>
      </c>
      <c r="B303" s="6">
        <v>23</v>
      </c>
    </row>
    <row r="304" spans="1:2" x14ac:dyDescent="0.35">
      <c r="A304" s="6" t="s">
        <v>216</v>
      </c>
      <c r="B304" s="6">
        <v>28</v>
      </c>
    </row>
    <row r="305" spans="1:2" x14ac:dyDescent="0.35">
      <c r="A305" s="6" t="s">
        <v>214</v>
      </c>
      <c r="B305" s="6">
        <v>24</v>
      </c>
    </row>
    <row r="306" spans="1:2" x14ac:dyDescent="0.35">
      <c r="A306" s="6" t="s">
        <v>214</v>
      </c>
      <c r="B306" s="6">
        <v>25</v>
      </c>
    </row>
    <row r="307" spans="1:2" x14ac:dyDescent="0.35">
      <c r="A307" s="6" t="s">
        <v>214</v>
      </c>
      <c r="B307" s="6">
        <v>18</v>
      </c>
    </row>
    <row r="308" spans="1:2" x14ac:dyDescent="0.35">
      <c r="A308" s="6" t="s">
        <v>214</v>
      </c>
      <c r="B308" s="6">
        <v>27</v>
      </c>
    </row>
    <row r="309" spans="1:2" x14ac:dyDescent="0.35">
      <c r="A309" s="6" t="s">
        <v>220</v>
      </c>
      <c r="B309" s="6">
        <v>24</v>
      </c>
    </row>
    <row r="310" spans="1:2" x14ac:dyDescent="0.35">
      <c r="A310" s="6" t="s">
        <v>214</v>
      </c>
      <c r="B310" s="6">
        <v>23</v>
      </c>
    </row>
    <row r="311" spans="1:2" x14ac:dyDescent="0.35">
      <c r="A311" s="6" t="s">
        <v>214</v>
      </c>
      <c r="B311" s="6">
        <v>26</v>
      </c>
    </row>
    <row r="312" spans="1:2" x14ac:dyDescent="0.35">
      <c r="A312" s="6" t="s">
        <v>214</v>
      </c>
      <c r="B312" s="6">
        <v>33</v>
      </c>
    </row>
    <row r="313" spans="1:2" x14ac:dyDescent="0.35">
      <c r="A313" s="6" t="s">
        <v>214</v>
      </c>
      <c r="B313" s="6">
        <v>28</v>
      </c>
    </row>
    <row r="314" spans="1:2" x14ac:dyDescent="0.35">
      <c r="A314" s="6" t="s">
        <v>214</v>
      </c>
      <c r="B314" s="6">
        <v>32</v>
      </c>
    </row>
    <row r="315" spans="1:2" x14ac:dyDescent="0.35">
      <c r="A315" s="6" t="s">
        <v>230</v>
      </c>
      <c r="B315" s="6">
        <v>21</v>
      </c>
    </row>
    <row r="316" spans="1:2" x14ac:dyDescent="0.35">
      <c r="A316" s="6" t="s">
        <v>216</v>
      </c>
      <c r="B316" s="6">
        <v>32</v>
      </c>
    </row>
    <row r="317" spans="1:2" x14ac:dyDescent="0.35">
      <c r="A317" s="6" t="s">
        <v>161</v>
      </c>
      <c r="B317" s="6">
        <v>37</v>
      </c>
    </row>
    <row r="318" spans="1:2" x14ac:dyDescent="0.35">
      <c r="A318" s="6" t="s">
        <v>161</v>
      </c>
      <c r="B318" s="6">
        <v>38</v>
      </c>
    </row>
    <row r="319" spans="1:2" x14ac:dyDescent="0.35">
      <c r="A319" s="6" t="s">
        <v>161</v>
      </c>
      <c r="B319" s="6">
        <v>34</v>
      </c>
    </row>
    <row r="320" spans="1:2" x14ac:dyDescent="0.35">
      <c r="A320" s="6" t="s">
        <v>229</v>
      </c>
      <c r="B320" s="6">
        <v>27</v>
      </c>
    </row>
    <row r="321" spans="1:2" x14ac:dyDescent="0.35">
      <c r="A321" s="6" t="s">
        <v>211</v>
      </c>
      <c r="B321" s="6">
        <v>45</v>
      </c>
    </row>
    <row r="322" spans="1:2" x14ac:dyDescent="0.35">
      <c r="A322" s="6" t="s">
        <v>211</v>
      </c>
      <c r="B322" s="6">
        <v>44</v>
      </c>
    </row>
    <row r="323" spans="1:2" x14ac:dyDescent="0.35">
      <c r="A323" s="6" t="s">
        <v>214</v>
      </c>
      <c r="B323" s="6">
        <v>30</v>
      </c>
    </row>
    <row r="324" spans="1:2" x14ac:dyDescent="0.35">
      <c r="A324" s="6" t="s">
        <v>228</v>
      </c>
      <c r="B324" s="6">
        <v>22</v>
      </c>
    </row>
    <row r="325" spans="1:2" x14ac:dyDescent="0.35">
      <c r="A325" s="6" t="s">
        <v>216</v>
      </c>
      <c r="B325" s="6">
        <v>14</v>
      </c>
    </row>
    <row r="326" spans="1:2" x14ac:dyDescent="0.35">
      <c r="A326" s="6" t="s">
        <v>232</v>
      </c>
      <c r="B326" s="6">
        <v>29</v>
      </c>
    </row>
    <row r="327" spans="1:2" x14ac:dyDescent="0.35">
      <c r="A327" s="6" t="s">
        <v>213</v>
      </c>
      <c r="B327" s="6">
        <v>27</v>
      </c>
    </row>
    <row r="328" spans="1:2" x14ac:dyDescent="0.35">
      <c r="A328" s="6" t="s">
        <v>213</v>
      </c>
      <c r="B328" s="6">
        <v>19</v>
      </c>
    </row>
    <row r="329" spans="1:2" x14ac:dyDescent="0.35">
      <c r="A329" s="6" t="s">
        <v>222</v>
      </c>
      <c r="B329" s="6">
        <v>63</v>
      </c>
    </row>
    <row r="330" spans="1:2" x14ac:dyDescent="0.35">
      <c r="A330" s="6" t="s">
        <v>217</v>
      </c>
      <c r="B330" s="6">
        <v>22</v>
      </c>
    </row>
    <row r="331" spans="1:2" x14ac:dyDescent="0.35">
      <c r="A331" s="6" t="s">
        <v>222</v>
      </c>
      <c r="B331" s="6">
        <v>53</v>
      </c>
    </row>
    <row r="332" spans="1:2" x14ac:dyDescent="0.35">
      <c r="A332" s="6" t="s">
        <v>225</v>
      </c>
      <c r="B332" s="6">
        <v>22</v>
      </c>
    </row>
    <row r="333" spans="1:2" x14ac:dyDescent="0.35">
      <c r="A333" s="6" t="s">
        <v>224</v>
      </c>
      <c r="B333" s="6">
        <v>24</v>
      </c>
    </row>
    <row r="334" spans="1:2" x14ac:dyDescent="0.35">
      <c r="A334" s="6" t="s">
        <v>233</v>
      </c>
      <c r="B334" s="6">
        <v>28</v>
      </c>
    </row>
    <row r="335" spans="1:2" x14ac:dyDescent="0.35">
      <c r="A335" s="6" t="s">
        <v>211</v>
      </c>
      <c r="B335" s="6">
        <v>46</v>
      </c>
    </row>
    <row r="336" spans="1:2" x14ac:dyDescent="0.35">
      <c r="A336" s="6" t="s">
        <v>161</v>
      </c>
      <c r="B336" s="6">
        <v>42</v>
      </c>
    </row>
    <row r="337" spans="1:2" x14ac:dyDescent="0.35">
      <c r="A337" s="6" t="s">
        <v>211</v>
      </c>
      <c r="B337" s="6">
        <v>36</v>
      </c>
    </row>
    <row r="338" spans="1:2" x14ac:dyDescent="0.35">
      <c r="A338" s="6" t="s">
        <v>161</v>
      </c>
      <c r="B338" s="6">
        <v>45</v>
      </c>
    </row>
    <row r="339" spans="1:2" x14ac:dyDescent="0.35">
      <c r="A339" s="6" t="s">
        <v>210</v>
      </c>
      <c r="B339" s="6">
        <v>11</v>
      </c>
    </row>
    <row r="340" spans="1:2" x14ac:dyDescent="0.35">
      <c r="A340" s="6" t="s">
        <v>215</v>
      </c>
      <c r="B340" s="6">
        <v>55</v>
      </c>
    </row>
    <row r="341" spans="1:2" x14ac:dyDescent="0.35">
      <c r="A341" s="6" t="s">
        <v>220</v>
      </c>
      <c r="B341" s="6">
        <v>25</v>
      </c>
    </row>
    <row r="342" spans="1:2" x14ac:dyDescent="0.35">
      <c r="A342" s="6" t="s">
        <v>220</v>
      </c>
      <c r="B342" s="6">
        <v>16</v>
      </c>
    </row>
    <row r="343" spans="1:2" x14ac:dyDescent="0.35">
      <c r="A343" s="6" t="s">
        <v>230</v>
      </c>
      <c r="B343" s="6">
        <v>20</v>
      </c>
    </row>
    <row r="344" spans="1:2" x14ac:dyDescent="0.35">
      <c r="A344" s="6" t="s">
        <v>218</v>
      </c>
      <c r="B344" s="6">
        <v>17</v>
      </c>
    </row>
    <row r="345" spans="1:2" x14ac:dyDescent="0.35">
      <c r="A345" s="6" t="s">
        <v>211</v>
      </c>
      <c r="B345" s="6">
        <v>48</v>
      </c>
    </row>
    <row r="346" spans="1:2" x14ac:dyDescent="0.35">
      <c r="A346" s="6" t="s">
        <v>222</v>
      </c>
      <c r="B346" s="6">
        <v>16</v>
      </c>
    </row>
    <row r="347" spans="1:2" x14ac:dyDescent="0.35">
      <c r="A347" s="6" t="s">
        <v>222</v>
      </c>
      <c r="B347" s="6">
        <v>13</v>
      </c>
    </row>
    <row r="348" spans="1:2" x14ac:dyDescent="0.35">
      <c r="A348" s="6" t="s">
        <v>210</v>
      </c>
      <c r="B348" s="6">
        <v>10</v>
      </c>
    </row>
    <row r="349" spans="1:2" x14ac:dyDescent="0.35">
      <c r="A349" s="6" t="s">
        <v>226</v>
      </c>
      <c r="B349" s="6">
        <v>15</v>
      </c>
    </row>
    <row r="350" spans="1:2" x14ac:dyDescent="0.35">
      <c r="A350" s="6" t="s">
        <v>217</v>
      </c>
      <c r="B350" s="6">
        <v>20</v>
      </c>
    </row>
    <row r="351" spans="1:2" x14ac:dyDescent="0.35">
      <c r="A351" s="6" t="s">
        <v>235</v>
      </c>
      <c r="B351" s="6">
        <v>20</v>
      </c>
    </row>
    <row r="352" spans="1:2" x14ac:dyDescent="0.35">
      <c r="A352" s="6" t="s">
        <v>210</v>
      </c>
      <c r="B352" s="6">
        <v>60</v>
      </c>
    </row>
    <row r="353" spans="1:2" x14ac:dyDescent="0.35">
      <c r="A353" s="6" t="s">
        <v>236</v>
      </c>
      <c r="B353" s="6">
        <v>20</v>
      </c>
    </row>
    <row r="354" spans="1:2" x14ac:dyDescent="0.35">
      <c r="A354" s="6" t="s">
        <v>213</v>
      </c>
      <c r="B354" s="6">
        <v>54</v>
      </c>
    </row>
    <row r="355" spans="1:2" x14ac:dyDescent="0.35">
      <c r="A355" s="6" t="s">
        <v>213</v>
      </c>
      <c r="B355" s="6">
        <v>62</v>
      </c>
    </row>
    <row r="356" spans="1:2" x14ac:dyDescent="0.35">
      <c r="A356" s="6" t="s">
        <v>226</v>
      </c>
      <c r="B356" s="6">
        <v>20</v>
      </c>
    </row>
    <row r="357" spans="1:2" x14ac:dyDescent="0.35">
      <c r="A357" s="6" t="s">
        <v>237</v>
      </c>
      <c r="B357" s="6">
        <v>15</v>
      </c>
    </row>
    <row r="358" spans="1:2" x14ac:dyDescent="0.35">
      <c r="A358" s="6" t="s">
        <v>237</v>
      </c>
      <c r="B358" s="6">
        <v>60</v>
      </c>
    </row>
    <row r="359" spans="1:2" x14ac:dyDescent="0.35">
      <c r="A359" s="6" t="s">
        <v>229</v>
      </c>
      <c r="B359" s="6">
        <v>15</v>
      </c>
    </row>
    <row r="360" spans="1:2" x14ac:dyDescent="0.35">
      <c r="A360" s="6" t="s">
        <v>214</v>
      </c>
      <c r="B360" s="6">
        <v>15</v>
      </c>
    </row>
    <row r="361" spans="1:2" x14ac:dyDescent="0.35">
      <c r="A361" s="6" t="s">
        <v>214</v>
      </c>
      <c r="B361" s="6">
        <v>60</v>
      </c>
    </row>
    <row r="362" spans="1:2" x14ac:dyDescent="0.35">
      <c r="A362" s="6" t="s">
        <v>213</v>
      </c>
      <c r="B362" s="6">
        <v>71</v>
      </c>
    </row>
    <row r="363" spans="1:2" x14ac:dyDescent="0.35">
      <c r="A363" s="6" t="s">
        <v>213</v>
      </c>
      <c r="B363" s="6">
        <v>65</v>
      </c>
    </row>
    <row r="364" spans="1:2" x14ac:dyDescent="0.35">
      <c r="A364" s="6" t="s">
        <v>230</v>
      </c>
      <c r="B364" s="6">
        <v>10</v>
      </c>
    </row>
    <row r="365" spans="1:2" x14ac:dyDescent="0.35">
      <c r="A365" s="6" t="s">
        <v>230</v>
      </c>
      <c r="B365" s="6">
        <v>60</v>
      </c>
    </row>
    <row r="366" spans="1:2" x14ac:dyDescent="0.35">
      <c r="A366" s="6" t="s">
        <v>222</v>
      </c>
      <c r="B366" s="6">
        <v>10</v>
      </c>
    </row>
    <row r="367" spans="1:2" x14ac:dyDescent="0.35">
      <c r="A367" s="6" t="s">
        <v>210</v>
      </c>
      <c r="B367" s="6">
        <v>34</v>
      </c>
    </row>
    <row r="368" spans="1:2" x14ac:dyDescent="0.35">
      <c r="A368" s="6" t="s">
        <v>161</v>
      </c>
      <c r="B368" s="6">
        <v>20</v>
      </c>
    </row>
    <row r="369" spans="1:2" x14ac:dyDescent="0.35">
      <c r="A369" s="6" t="s">
        <v>236</v>
      </c>
      <c r="B369" s="6">
        <v>50</v>
      </c>
    </row>
    <row r="370" spans="1:2" x14ac:dyDescent="0.35">
      <c r="A370" s="6" t="s">
        <v>216</v>
      </c>
      <c r="B370" s="6">
        <v>60</v>
      </c>
    </row>
    <row r="371" spans="1:2" x14ac:dyDescent="0.35">
      <c r="A371" s="6" t="s">
        <v>228</v>
      </c>
      <c r="B371" s="6">
        <v>60</v>
      </c>
    </row>
    <row r="372" spans="1:2" x14ac:dyDescent="0.35">
      <c r="A372" s="6" t="s">
        <v>211</v>
      </c>
      <c r="B372" s="6">
        <v>20</v>
      </c>
    </row>
    <row r="373" spans="1:2" x14ac:dyDescent="0.35">
      <c r="A373" s="6" t="s">
        <v>238</v>
      </c>
      <c r="B373" s="6">
        <v>20</v>
      </c>
    </row>
    <row r="374" spans="1:2" x14ac:dyDescent="0.35">
      <c r="A374" s="6" t="s">
        <v>212</v>
      </c>
      <c r="B374" s="6">
        <v>20</v>
      </c>
    </row>
    <row r="375" spans="1:2" x14ac:dyDescent="0.35">
      <c r="A375" s="6" t="s">
        <v>213</v>
      </c>
      <c r="B375" s="6">
        <v>15</v>
      </c>
    </row>
    <row r="376" spans="1:2" x14ac:dyDescent="0.35">
      <c r="A376" s="6" t="s">
        <v>213</v>
      </c>
      <c r="B376" s="6">
        <v>57</v>
      </c>
    </row>
    <row r="377" spans="1:2" x14ac:dyDescent="0.35">
      <c r="A377" s="6" t="s">
        <v>213</v>
      </c>
      <c r="B377" s="6">
        <v>33</v>
      </c>
    </row>
    <row r="378" spans="1:2" x14ac:dyDescent="0.35">
      <c r="A378" s="6" t="s">
        <v>234</v>
      </c>
      <c r="B378" s="6">
        <v>60</v>
      </c>
    </row>
    <row r="379" spans="1:2" x14ac:dyDescent="0.35">
      <c r="A379" s="6" t="s">
        <v>229</v>
      </c>
      <c r="B379" s="6">
        <v>60</v>
      </c>
    </row>
    <row r="380" spans="1:2" x14ac:dyDescent="0.35">
      <c r="A380" s="6" t="s">
        <v>213</v>
      </c>
      <c r="B380" s="6">
        <v>6</v>
      </c>
    </row>
    <row r="381" spans="1:2" x14ac:dyDescent="0.35">
      <c r="A381" s="6" t="s">
        <v>210</v>
      </c>
      <c r="B381" s="6">
        <v>42.002740000000003</v>
      </c>
    </row>
    <row r="382" spans="1:2" x14ac:dyDescent="0.35">
      <c r="A382" s="6" t="s">
        <v>239</v>
      </c>
      <c r="B382" s="6">
        <v>20</v>
      </c>
    </row>
    <row r="383" spans="1:2" x14ac:dyDescent="0.35">
      <c r="A383" s="6" t="s">
        <v>221</v>
      </c>
      <c r="B383" s="6">
        <v>50</v>
      </c>
    </row>
    <row r="384" spans="1:2" x14ac:dyDescent="0.35">
      <c r="A384" s="6" t="s">
        <v>222</v>
      </c>
      <c r="B384" s="6">
        <v>15</v>
      </c>
    </row>
    <row r="385" spans="1:2" x14ac:dyDescent="0.35">
      <c r="A385" s="6" t="s">
        <v>161</v>
      </c>
      <c r="B385" s="6">
        <v>25</v>
      </c>
    </row>
  </sheetData>
  <autoFilter ref="A1:A4754" xr:uid="{12779502-EABB-4260-BA24-F26C1378192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Aaron Lookups</vt:lpstr>
      <vt:lpstr>Distributed Unit rates</vt:lpstr>
      <vt:lpstr>Usefullife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Karelia Gonzalez</dc:creator>
  <cp:lastModifiedBy>Hywel Lewis</cp:lastModifiedBy>
  <dcterms:created xsi:type="dcterms:W3CDTF">2022-04-28T23:05:43Z</dcterms:created>
  <dcterms:modified xsi:type="dcterms:W3CDTF">2024-11-05T00:53:42Z</dcterms:modified>
</cp:coreProperties>
</file>