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64" tabRatio="808" firstSheet="1" activeTab="7"/>
  </bookViews>
  <sheets>
    <sheet name="Formula Fundamentals" sheetId="12" r:id="rId1"/>
    <sheet name="Tax Rate" sheetId="13" r:id="rId2"/>
    <sheet name="Order of Operations" sheetId="4" r:id="rId3"/>
    <sheet name="Basic Functions" sheetId="5" r:id="rId4"/>
    <sheet name="Conditional Functions" sheetId="6" r:id="rId5"/>
    <sheet name="Text Functions" sheetId="7" r:id="rId6"/>
    <sheet name="Logical Functions" sheetId="8" r:id="rId7"/>
    <sheet name="Lookup Functions" sheetId="9" r:id="rId8"/>
    <sheet name="Date &amp; Time" sheetId="10" r:id="rId9"/>
    <sheet name="Bonus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<sst xmlns="http://schemas.openxmlformats.org/spreadsheetml/2006/main" count="152" uniqueCount="73">
  <si>
    <t>Chocolate Chip</t>
  </si>
  <si>
    <t>Oatmeal Raisin</t>
  </si>
  <si>
    <t>Sugar Cookie</t>
  </si>
  <si>
    <t>Totals</t>
  </si>
  <si>
    <t>Tax Rate</t>
  </si>
  <si>
    <t>Revenue</t>
  </si>
  <si>
    <t>Cost</t>
  </si>
  <si>
    <t>Profit</t>
  </si>
  <si>
    <t>Tax</t>
  </si>
  <si>
    <t>Profit Split</t>
  </si>
  <si>
    <t>* and / evaluated first</t>
  </si>
  <si>
    <t>+ and - evaluated second</t>
  </si>
  <si>
    <t>Use parentheses to control the order</t>
  </si>
  <si>
    <t>Cookie Name</t>
  </si>
  <si>
    <t>Cookies Sold</t>
  </si>
  <si>
    <t xml:space="preserve">How many cookies sold? </t>
  </si>
  <si>
    <t>Most # of cookies sold</t>
  </si>
  <si>
    <t>Least # of cookies sold</t>
  </si>
  <si>
    <t>Snickerdoodle</t>
  </si>
  <si>
    <t>2nd most sold</t>
  </si>
  <si>
    <t>Birthday Cake</t>
  </si>
  <si>
    <t>2nd least sold</t>
  </si>
  <si>
    <t>Peanut Butter</t>
  </si>
  <si>
    <t># of cookies with sales?</t>
  </si>
  <si>
    <t>Fortune</t>
  </si>
  <si>
    <t>Average sold?</t>
  </si>
  <si>
    <t>What # is in the middle?</t>
  </si>
  <si>
    <t>What # occurs most frequently?</t>
  </si>
  <si>
    <t>Country</t>
  </si>
  <si>
    <t>United States</t>
  </si>
  <si>
    <t>Sumif</t>
  </si>
  <si>
    <t>sumifs</t>
  </si>
  <si>
    <t>Averageif</t>
  </si>
  <si>
    <t>Averageifs</t>
  </si>
  <si>
    <t>India</t>
  </si>
  <si>
    <t>Countif</t>
  </si>
  <si>
    <t>Countifs</t>
  </si>
  <si>
    <t>Minifs</t>
  </si>
  <si>
    <t>Maxifs</t>
  </si>
  <si>
    <t>Philippines</t>
  </si>
  <si>
    <t>Proper</t>
  </si>
  <si>
    <t>kevin cookie company</t>
  </si>
  <si>
    <t>Trim</t>
  </si>
  <si>
    <t xml:space="preserve">   Kevin Cookie Company</t>
  </si>
  <si>
    <t>Concat</t>
  </si>
  <si>
    <t>Kevin</t>
  </si>
  <si>
    <t>Cookie</t>
  </si>
  <si>
    <t>Company</t>
  </si>
  <si>
    <t>&amp;</t>
  </si>
  <si>
    <t>Text Join</t>
  </si>
  <si>
    <t>Right, Left, Mid</t>
  </si>
  <si>
    <t>123 Main Street, 05486</t>
  </si>
  <si>
    <t>Len</t>
  </si>
  <si>
    <t>Kevin Cookie Company</t>
  </si>
  <si>
    <t>Find (case-sensitive) and search (not case-sensitive)</t>
  </si>
  <si>
    <t>sue@kevincookiecompany.com</t>
  </si>
  <si>
    <t>Left together with find</t>
  </si>
  <si>
    <t>True / False</t>
  </si>
  <si>
    <t>Mrs. Fields</t>
  </si>
  <si>
    <t>If</t>
  </si>
  <si>
    <t>Do we sell more chocolate chip or oatmeal raisin?</t>
  </si>
  <si>
    <t>AND</t>
  </si>
  <si>
    <t>Does chocolate chip sell more than all other cookies?</t>
  </si>
  <si>
    <t>OR</t>
  </si>
  <si>
    <t>Does chocolate chip sell more than oatmeal raisin or sugar?</t>
  </si>
  <si>
    <t>Cookie Type</t>
  </si>
  <si>
    <t>Price</t>
  </si>
  <si>
    <t>Nested If / Ifs</t>
  </si>
  <si>
    <t>What is the price of:</t>
  </si>
  <si>
    <t>VLOOKUP</t>
  </si>
  <si>
    <t>XLOOKUP</t>
  </si>
  <si>
    <t>Today</t>
  </si>
  <si>
    <t>Now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</si>
</sst>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58" fontId="0" fillId="0" borderId="0" xfId="0" applyNumberFormat="1"/>
    <xf numFmtId="22" fontId="0" fillId="0" borderId="0" xfId="0" applyNumberFormat="1"/>
    <xf numFmtId="0" fontId="2" fillId="0" borderId="0" xfId="6" applyFill="1"/>
    <xf numFmtId="0" fontId="0" fillId="0" borderId="0" xfId="0" applyNumberFormat="1"/>
    <xf numFmtId="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eetMetadata" Target="metadata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ue@kevincookie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175" zoomScaleNormal="175" workbookViewId="0">
      <selection activeCell="B10" sqref="B10"/>
    </sheetView>
  </sheetViews>
  <sheetFormatPr defaultColWidth="9" defaultRowHeight="14.4" outlineLevelCol="6"/>
  <cols>
    <col min="1" max="1" width="11.1388888888889" customWidth="1"/>
    <col min="2" max="2" width="17" customWidth="1"/>
    <col min="3" max="3" width="16.8518518518519" customWidth="1"/>
    <col min="4" max="4" width="12.4259259259259" customWidth="1"/>
    <col min="6" max="6" width="2.2870370370370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</row>
    <row r="2" spans="1:7">
      <c r="A2" s="1" t="s">
        <v>5</v>
      </c>
      <c r="B2">
        <v>10</v>
      </c>
      <c r="C2">
        <v>8</v>
      </c>
      <c r="D2">
        <v>5</v>
      </c>
      <c r="E2">
        <f>B2+C2+D2</f>
        <v>23</v>
      </c>
      <c r="G2" s="6">
        <v>0.1</v>
      </c>
    </row>
    <row r="3" spans="1:5">
      <c r="A3" s="1" t="s">
        <v>6</v>
      </c>
      <c r="B3">
        <v>4</v>
      </c>
      <c r="C3">
        <v>3</v>
      </c>
      <c r="D3">
        <v>2</v>
      </c>
      <c r="E3">
        <f>B3+C3+D3</f>
        <v>9</v>
      </c>
    </row>
    <row r="4" spans="1:5">
      <c r="A4" s="1" t="s">
        <v>7</v>
      </c>
      <c r="B4">
        <f>B2-B3</f>
        <v>6</v>
      </c>
      <c r="C4">
        <f>C2-C3</f>
        <v>5</v>
      </c>
      <c r="D4">
        <f>D2-D3</f>
        <v>3</v>
      </c>
      <c r="E4">
        <f>E2-E3</f>
        <v>14</v>
      </c>
    </row>
    <row r="5" spans="1:5">
      <c r="A5" s="1" t="s">
        <v>8</v>
      </c>
      <c r="B5">
        <f>B4*$G$2</f>
        <v>0.6</v>
      </c>
      <c r="C5">
        <f>C4*$G$2</f>
        <v>0.5</v>
      </c>
      <c r="D5">
        <f>D4*$G$2</f>
        <v>0.3</v>
      </c>
      <c r="E5">
        <f>E4*$G$2</f>
        <v>1.4</v>
      </c>
    </row>
    <row r="6" spans="1:3">
      <c r="A6" s="1"/>
      <c r="C6" s="8"/>
    </row>
    <row r="7" spans="3:3">
      <c r="C7" s="8"/>
    </row>
    <row r="8" spans="3:3">
      <c r="C8" s="8"/>
    </row>
    <row r="9" spans="1:4">
      <c r="A9" s="1" t="s">
        <v>9</v>
      </c>
      <c r="B9">
        <f>E4/2</f>
        <v>7</v>
      </c>
      <c r="C9" s="8"/>
      <c r="D9" s="2"/>
    </row>
    <row r="10" spans="3:4">
      <c r="C10" s="8"/>
      <c r="D10" s="2"/>
    </row>
    <row r="11" spans="3:3">
      <c r="C11" s="8"/>
    </row>
    <row r="12" spans="3:3">
      <c r="C12" s="8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zoomScale="173" zoomScaleNormal="173" workbookViewId="0">
      <selection activeCell="B3" sqref="B3"/>
    </sheetView>
  </sheetViews>
  <sheetFormatPr defaultColWidth="9" defaultRowHeight="14.4" outlineLevelRow="1"/>
  <sheetData>
    <row r="1" spans="1:1">
      <c r="A1" s="1" t="s">
        <v>4</v>
      </c>
    </row>
    <row r="2" spans="1:1">
      <c r="A2" s="6">
        <v>0.1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265" zoomScaleNormal="265" workbookViewId="0">
      <selection activeCell="B6" sqref="B6"/>
    </sheetView>
  </sheetViews>
  <sheetFormatPr defaultColWidth="9" defaultRowHeight="14.4" outlineLevelCol="3"/>
  <cols>
    <col min="2" max="2" width="14.4259259259259" customWidth="1"/>
  </cols>
  <sheetData>
    <row r="1" spans="2:4">
      <c r="B1" s="1" t="s">
        <v>0</v>
      </c>
      <c r="D1" s="1" t="s">
        <v>4</v>
      </c>
    </row>
    <row r="2" spans="1:4">
      <c r="A2" s="1" t="s">
        <v>5</v>
      </c>
      <c r="B2">
        <v>10</v>
      </c>
      <c r="D2" s="6">
        <v>0.1</v>
      </c>
    </row>
    <row r="3" spans="1:2">
      <c r="A3" s="1" t="s">
        <v>6</v>
      </c>
      <c r="B3">
        <v>4</v>
      </c>
    </row>
    <row r="4" spans="1:2">
      <c r="A4" s="1" t="s">
        <v>7</v>
      </c>
      <c r="B4">
        <f>B2-B3</f>
        <v>6</v>
      </c>
    </row>
    <row r="5" spans="1:2">
      <c r="A5" s="1" t="s">
        <v>8</v>
      </c>
      <c r="B5">
        <f>(B2-B3)*$D$2</f>
        <v>0.6</v>
      </c>
    </row>
    <row r="7" spans="1:1">
      <c r="A7" s="7" t="s">
        <v>10</v>
      </c>
    </row>
    <row r="8" spans="1:1">
      <c r="A8" s="7" t="s">
        <v>11</v>
      </c>
    </row>
    <row r="9" spans="1:1">
      <c r="A9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175" zoomScaleNormal="175" workbookViewId="0">
      <selection activeCell="E7" sqref="E7"/>
    </sheetView>
  </sheetViews>
  <sheetFormatPr defaultColWidth="9" defaultRowHeight="14.4" outlineLevelCol="4"/>
  <cols>
    <col min="1" max="1" width="13.712962962963" customWidth="1"/>
    <col min="2" max="2" width="12.287037037037" customWidth="1"/>
    <col min="3" max="3" width="3.13888888888889" customWidth="1"/>
    <col min="4" max="4" width="28.287037037037" customWidth="1"/>
    <col min="5" max="5" width="12" customWidth="1"/>
  </cols>
  <sheetData>
    <row r="1" spans="1:2">
      <c r="A1" s="1" t="s">
        <v>13</v>
      </c>
      <c r="B1" s="1" t="s">
        <v>14</v>
      </c>
    </row>
    <row r="2" spans="1:5">
      <c r="A2" t="s">
        <v>0</v>
      </c>
      <c r="B2">
        <v>97</v>
      </c>
      <c r="D2" t="s">
        <v>15</v>
      </c>
      <c r="E2" s="5">
        <f>SUM(B2:B8)</f>
        <v>421</v>
      </c>
    </row>
    <row r="3" spans="1:5">
      <c r="A3" t="s">
        <v>1</v>
      </c>
      <c r="B3">
        <v>77</v>
      </c>
      <c r="D3" t="s">
        <v>16</v>
      </c>
      <c r="E3">
        <f>MAX(B2:B8)</f>
        <v>97</v>
      </c>
    </row>
    <row r="4" spans="1:5">
      <c r="A4" t="s">
        <v>2</v>
      </c>
      <c r="B4">
        <v>67</v>
      </c>
      <c r="D4" t="s">
        <v>17</v>
      </c>
      <c r="E4">
        <f>MIN(B2:B8)</f>
        <v>36</v>
      </c>
    </row>
    <row r="5" spans="1:5">
      <c r="A5" t="s">
        <v>18</v>
      </c>
      <c r="B5">
        <v>52</v>
      </c>
      <c r="D5" t="s">
        <v>19</v>
      </c>
      <c r="E5">
        <f>LARGE(B2:B8,2)</f>
        <v>77</v>
      </c>
    </row>
    <row r="6" spans="1:5">
      <c r="A6" t="s">
        <v>20</v>
      </c>
      <c r="B6">
        <v>52</v>
      </c>
      <c r="D6" t="s">
        <v>21</v>
      </c>
      <c r="E6">
        <f>SMALL(B2:B8,2)</f>
        <v>40</v>
      </c>
    </row>
    <row r="7" spans="1:5">
      <c r="A7" t="s">
        <v>22</v>
      </c>
      <c r="B7">
        <v>40</v>
      </c>
      <c r="D7" t="s">
        <v>23</v>
      </c>
      <c r="E7">
        <f>COUNT(B2:B8)</f>
        <v>7</v>
      </c>
    </row>
    <row r="8" spans="1:2">
      <c r="A8" t="s">
        <v>24</v>
      </c>
      <c r="B8">
        <v>36</v>
      </c>
    </row>
    <row r="10" spans="4:5">
      <c r="D10" t="s">
        <v>25</v>
      </c>
      <c r="E10">
        <f>AVERAGE(B2:B8)</f>
        <v>60.1428571428571</v>
      </c>
    </row>
    <row r="11" spans="4:5">
      <c r="D11" t="s">
        <v>26</v>
      </c>
      <c r="E11">
        <f>MEDIAN(B2:B8)</f>
        <v>52</v>
      </c>
    </row>
    <row r="12" spans="4:5">
      <c r="D12" t="s">
        <v>27</v>
      </c>
      <c r="E12" cm="1">
        <f t="array" ref="E12">MODE(B2:B8)</f>
        <v>52</v>
      </c>
    </row>
  </sheetData>
  <sortState ref="A2:B8">
    <sortCondition ref="B1:B8" descending="1"/>
  </sortState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zoomScale="130" zoomScaleNormal="130" workbookViewId="0">
      <selection activeCell="F2" sqref="F2"/>
    </sheetView>
  </sheetViews>
  <sheetFormatPr defaultColWidth="9" defaultRowHeight="14.4" outlineLevelCol="5"/>
  <cols>
    <col min="1" max="2" width="15.712962962963" customWidth="1"/>
    <col min="3" max="3" width="12.287037037037" customWidth="1"/>
    <col min="5" max="5" width="12.4259259259259" customWidth="1"/>
  </cols>
  <sheetData>
    <row r="1" spans="1:3">
      <c r="A1" s="1" t="s">
        <v>13</v>
      </c>
      <c r="B1" s="1" t="s">
        <v>28</v>
      </c>
      <c r="C1" s="1" t="s">
        <v>14</v>
      </c>
    </row>
    <row r="2" spans="1:6">
      <c r="A2" t="s">
        <v>0</v>
      </c>
      <c r="B2" t="s">
        <v>29</v>
      </c>
      <c r="C2">
        <v>28</v>
      </c>
      <c r="E2" t="s">
        <v>30</v>
      </c>
      <c r="F2">
        <f>SUMIF(B:B,B16,C:C)</f>
        <v>440</v>
      </c>
    </row>
    <row r="3" spans="1:6">
      <c r="A3" t="s">
        <v>1</v>
      </c>
      <c r="B3" t="s">
        <v>29</v>
      </c>
      <c r="C3">
        <v>32</v>
      </c>
      <c r="E3" t="s">
        <v>31</v>
      </c>
      <c r="F3" cm="1">
        <f t="array" ref="F3">SUM(SUMIFS(C:C,B:B,B10,A:A,A2:A3))</f>
        <v>107</v>
      </c>
    </row>
    <row r="4" spans="1:3">
      <c r="A4" t="s">
        <v>2</v>
      </c>
      <c r="B4" t="s">
        <v>29</v>
      </c>
      <c r="C4">
        <v>52</v>
      </c>
    </row>
    <row r="5" spans="1:3">
      <c r="A5" t="s">
        <v>18</v>
      </c>
      <c r="B5" t="s">
        <v>29</v>
      </c>
      <c r="C5">
        <v>67</v>
      </c>
    </row>
    <row r="6" spans="1:3">
      <c r="A6" t="s">
        <v>20</v>
      </c>
      <c r="B6" t="s">
        <v>29</v>
      </c>
      <c r="C6">
        <v>44</v>
      </c>
    </row>
    <row r="7" spans="1:5">
      <c r="A7" t="s">
        <v>22</v>
      </c>
      <c r="B7" t="s">
        <v>29</v>
      </c>
      <c r="C7">
        <v>39</v>
      </c>
      <c r="E7" t="s">
        <v>32</v>
      </c>
    </row>
    <row r="8" spans="1:5">
      <c r="A8" t="s">
        <v>24</v>
      </c>
      <c r="B8" t="s">
        <v>29</v>
      </c>
      <c r="C8">
        <v>100</v>
      </c>
      <c r="E8" t="s">
        <v>33</v>
      </c>
    </row>
    <row r="9" spans="1:5">
      <c r="A9" t="s">
        <v>0</v>
      </c>
      <c r="B9" t="s">
        <v>34</v>
      </c>
      <c r="C9">
        <v>75</v>
      </c>
      <c r="E9" t="s">
        <v>35</v>
      </c>
    </row>
    <row r="10" spans="1:5">
      <c r="A10" t="s">
        <v>1</v>
      </c>
      <c r="B10" t="s">
        <v>34</v>
      </c>
      <c r="C10">
        <v>32</v>
      </c>
      <c r="E10" t="s">
        <v>36</v>
      </c>
    </row>
    <row r="11" spans="1:5">
      <c r="A11" t="s">
        <v>2</v>
      </c>
      <c r="B11" t="s">
        <v>34</v>
      </c>
      <c r="C11">
        <v>40</v>
      </c>
      <c r="E11" t="s">
        <v>37</v>
      </c>
    </row>
    <row r="12" spans="1:5">
      <c r="A12" t="s">
        <v>18</v>
      </c>
      <c r="B12" t="s">
        <v>34</v>
      </c>
      <c r="C12">
        <v>21</v>
      </c>
      <c r="E12" t="s">
        <v>38</v>
      </c>
    </row>
    <row r="13" spans="1:3">
      <c r="A13" t="s">
        <v>20</v>
      </c>
      <c r="B13" t="s">
        <v>34</v>
      </c>
      <c r="C13">
        <v>58</v>
      </c>
    </row>
    <row r="14" spans="1:3">
      <c r="A14" t="s">
        <v>22</v>
      </c>
      <c r="B14" t="s">
        <v>34</v>
      </c>
      <c r="C14">
        <v>21</v>
      </c>
    </row>
    <row r="15" spans="1:3">
      <c r="A15" t="s">
        <v>24</v>
      </c>
      <c r="B15" t="s">
        <v>34</v>
      </c>
      <c r="C15">
        <v>54</v>
      </c>
    </row>
    <row r="16" spans="1:3">
      <c r="A16" t="s">
        <v>0</v>
      </c>
      <c r="B16" t="s">
        <v>39</v>
      </c>
      <c r="C16">
        <v>55</v>
      </c>
    </row>
    <row r="17" spans="1:3">
      <c r="A17" t="s">
        <v>1</v>
      </c>
      <c r="B17" t="s">
        <v>39</v>
      </c>
      <c r="C17">
        <v>41</v>
      </c>
    </row>
    <row r="18" spans="1:3">
      <c r="A18" t="s">
        <v>2</v>
      </c>
      <c r="B18" t="s">
        <v>39</v>
      </c>
      <c r="C18">
        <v>92</v>
      </c>
    </row>
    <row r="19" spans="1:3">
      <c r="A19" t="s">
        <v>18</v>
      </c>
      <c r="B19" t="s">
        <v>39</v>
      </c>
      <c r="C19">
        <v>89</v>
      </c>
    </row>
    <row r="20" spans="1:3">
      <c r="A20" t="s">
        <v>20</v>
      </c>
      <c r="B20" t="s">
        <v>39</v>
      </c>
      <c r="C20">
        <v>34</v>
      </c>
    </row>
    <row r="21" spans="1:3">
      <c r="A21" t="s">
        <v>22</v>
      </c>
      <c r="B21" t="s">
        <v>39</v>
      </c>
      <c r="C21">
        <v>29</v>
      </c>
    </row>
    <row r="22" spans="1:3">
      <c r="A22" t="s">
        <v>24</v>
      </c>
      <c r="B22" t="s">
        <v>39</v>
      </c>
      <c r="C22">
        <v>100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zoomScale="190" zoomScaleNormal="190" topLeftCell="A9" workbookViewId="0">
      <selection activeCell="A12" sqref="A12"/>
    </sheetView>
  </sheetViews>
  <sheetFormatPr defaultColWidth="9" defaultRowHeight="14.4" outlineLevelCol="2"/>
  <cols>
    <col min="1" max="1" width="23.1388888888889" customWidth="1"/>
  </cols>
  <sheetData>
    <row r="1" spans="1:1">
      <c r="A1" s="1" t="s">
        <v>40</v>
      </c>
    </row>
    <row r="2" spans="1:1">
      <c r="A2" t="s">
        <v>41</v>
      </c>
    </row>
    <row r="3" spans="1:1">
      <c r="A3" t="str">
        <f>PROPER(A2)</f>
        <v>Kevin Cookie Company</v>
      </c>
    </row>
    <row r="5" spans="1:1">
      <c r="A5" s="1" t="s">
        <v>42</v>
      </c>
    </row>
    <row r="6" spans="1:1">
      <c r="A6" t="s">
        <v>43</v>
      </c>
    </row>
    <row r="7" spans="1:1">
      <c r="A7" t="str">
        <f>TRIM(A6)</f>
        <v>Kevin Cookie Company</v>
      </c>
    </row>
    <row r="9" spans="1:1">
      <c r="A9" s="1" t="s">
        <v>44</v>
      </c>
    </row>
    <row r="10" spans="1:3">
      <c r="A10" t="s">
        <v>45</v>
      </c>
      <c r="B10" t="s">
        <v>46</v>
      </c>
      <c r="C10" t="s">
        <v>47</v>
      </c>
    </row>
    <row r="11" spans="1:1">
      <c r="A11" t="str">
        <f>_xlfn.CONCAT(A10:C10)</f>
        <v>KevinCookieCompany</v>
      </c>
    </row>
    <row r="13" spans="1:1">
      <c r="A13" s="1" t="s">
        <v>48</v>
      </c>
    </row>
    <row r="14" spans="1:3">
      <c r="A14" t="s">
        <v>45</v>
      </c>
      <c r="B14" t="s">
        <v>46</v>
      </c>
      <c r="C14" t="s">
        <v>47</v>
      </c>
    </row>
    <row r="17" spans="1:1">
      <c r="A17" s="1" t="s">
        <v>49</v>
      </c>
    </row>
    <row r="18" spans="1:3">
      <c r="A18" t="s">
        <v>45</v>
      </c>
      <c r="B18" t="s">
        <v>46</v>
      </c>
      <c r="C18" t="s">
        <v>47</v>
      </c>
    </row>
    <row r="21" spans="1:1">
      <c r="A21" s="1" t="s">
        <v>50</v>
      </c>
    </row>
    <row r="22" spans="1:1">
      <c r="A22" t="s">
        <v>51</v>
      </c>
    </row>
    <row r="24" spans="1:1">
      <c r="A24" s="1" t="s">
        <v>52</v>
      </c>
    </row>
    <row r="25" spans="1:1">
      <c r="A25" t="s">
        <v>53</v>
      </c>
    </row>
    <row r="27" spans="1:1">
      <c r="A27" s="1" t="s">
        <v>54</v>
      </c>
    </row>
    <row r="28" spans="1:1">
      <c r="A28" s="4" t="s">
        <v>55</v>
      </c>
    </row>
    <row r="31" spans="1:1">
      <c r="A31" s="1" t="s">
        <v>56</v>
      </c>
    </row>
  </sheetData>
  <hyperlinks>
    <hyperlink ref="A28" r:id="rId1" display="sue@kevincookiecompany.com"/>
  </hyperlink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zoomScale="145" zoomScaleNormal="145" topLeftCell="A7" workbookViewId="0">
      <selection activeCell="G22" sqref="G22"/>
    </sheetView>
  </sheetViews>
  <sheetFormatPr defaultColWidth="9" defaultRowHeight="14.4"/>
  <cols>
    <col min="1" max="1" width="21.712962962963" customWidth="1"/>
    <col min="2" max="2" width="16.4259259259259" customWidth="1"/>
  </cols>
  <sheetData>
    <row r="1" spans="1:1">
      <c r="A1" s="1" t="s">
        <v>57</v>
      </c>
    </row>
    <row r="2" spans="1:2">
      <c r="A2" t="s">
        <v>53</v>
      </c>
      <c r="B2" t="s">
        <v>58</v>
      </c>
    </row>
    <row r="3" spans="1:3">
      <c r="A3">
        <v>10</v>
      </c>
      <c r="B3">
        <v>5</v>
      </c>
      <c r="C3" t="b">
        <f>A3&gt;B4</f>
        <v>0</v>
      </c>
    </row>
    <row r="4" spans="2:2">
      <c r="B4">
        <v>11</v>
      </c>
    </row>
    <row r="8" spans="1:1">
      <c r="A8" s="1"/>
    </row>
    <row r="9" spans="1:3">
      <c r="A9" s="1" t="s">
        <v>13</v>
      </c>
      <c r="B9" s="1" t="s">
        <v>14</v>
      </c>
      <c r="C9" s="1" t="s">
        <v>59</v>
      </c>
    </row>
    <row r="10" spans="1:8">
      <c r="A10" t="s">
        <v>0</v>
      </c>
      <c r="B10">
        <v>122</v>
      </c>
      <c r="C10" t="s">
        <v>60</v>
      </c>
      <c r="H10" t="str">
        <f>IF(B10&gt;B11,"Chocolate chip","Oatmeal raisin")</f>
        <v>Oatmeal raisin</v>
      </c>
    </row>
    <row r="11" spans="1:2">
      <c r="A11" t="s">
        <v>1</v>
      </c>
      <c r="B11">
        <v>200</v>
      </c>
    </row>
    <row r="12" spans="1:2">
      <c r="A12" t="s">
        <v>2</v>
      </c>
      <c r="B12">
        <v>250</v>
      </c>
    </row>
    <row r="13" spans="3:3">
      <c r="C13" s="1" t="s">
        <v>61</v>
      </c>
    </row>
    <row r="14" spans="3:8">
      <c r="C14" t="s">
        <v>62</v>
      </c>
      <c r="H14" t="b">
        <f>AND(B10&gt;B11,B10&gt;B12)</f>
        <v>0</v>
      </c>
    </row>
    <row r="17" spans="3:3">
      <c r="C17" s="1" t="s">
        <v>63</v>
      </c>
    </row>
    <row r="18" spans="3:9">
      <c r="C18" t="s">
        <v>64</v>
      </c>
      <c r="I18" t="b">
        <f>OR(B10&gt;B11,B10&gt;B12)</f>
        <v>0</v>
      </c>
    </row>
    <row r="21" spans="1:3">
      <c r="A21" s="1" t="s">
        <v>65</v>
      </c>
      <c r="B21" s="1" t="s">
        <v>66</v>
      </c>
      <c r="C21" s="1" t="s">
        <v>67</v>
      </c>
    </row>
    <row r="22" spans="1:5">
      <c r="A22" t="s">
        <v>0</v>
      </c>
      <c r="B22">
        <v>10</v>
      </c>
      <c r="C22" t="s">
        <v>68</v>
      </c>
      <c r="E22" s="1" t="s">
        <v>2</v>
      </c>
    </row>
    <row r="23" spans="1:2">
      <c r="A23" t="s">
        <v>1</v>
      </c>
      <c r="B23">
        <v>8</v>
      </c>
    </row>
    <row r="24" spans="1:2">
      <c r="A24" t="s">
        <v>2</v>
      </c>
      <c r="B24">
        <v>5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45" zoomScaleNormal="145" workbookViewId="0">
      <selection activeCell="F7" sqref="F7"/>
    </sheetView>
  </sheetViews>
  <sheetFormatPr defaultColWidth="9" defaultRowHeight="14.4" outlineLevelRow="5" outlineLevelCol="7"/>
  <cols>
    <col min="1" max="1" width="14.4259259259259" customWidth="1"/>
    <col min="3" max="3" width="11.5740740740741" customWidth="1"/>
    <col min="4" max="4" width="3.57407407407407" customWidth="1"/>
    <col min="5" max="5" width="19" customWidth="1"/>
    <col min="6" max="6" width="14.5555555555556" customWidth="1"/>
  </cols>
  <sheetData>
    <row r="1" spans="1:5">
      <c r="A1" s="1" t="s">
        <v>65</v>
      </c>
      <c r="B1" s="1" t="s">
        <v>66</v>
      </c>
      <c r="C1" s="1" t="s">
        <v>6</v>
      </c>
      <c r="D1" s="1"/>
      <c r="E1" s="1" t="s">
        <v>69</v>
      </c>
    </row>
    <row r="2" spans="1:8">
      <c r="A2" t="s">
        <v>0</v>
      </c>
      <c r="B2">
        <v>10</v>
      </c>
      <c r="C2">
        <v>4</v>
      </c>
      <c r="E2" t="s">
        <v>68</v>
      </c>
      <c r="F2" t="s">
        <v>2</v>
      </c>
      <c r="H2">
        <f>VLOOKUP(A4,A1:C4,2)</f>
        <v>5</v>
      </c>
    </row>
    <row r="3" spans="1:8">
      <c r="A3" t="s">
        <v>1</v>
      </c>
      <c r="B3">
        <v>8</v>
      </c>
      <c r="C3">
        <v>3</v>
      </c>
      <c r="E3" t="s">
        <v>68</v>
      </c>
      <c r="F3" t="s">
        <v>0</v>
      </c>
      <c r="H3">
        <f>VLOOKUP(A2,A1:C4,2)</f>
        <v>10</v>
      </c>
    </row>
    <row r="4" spans="1:3">
      <c r="A4" t="s">
        <v>2</v>
      </c>
      <c r="B4">
        <v>5</v>
      </c>
      <c r="C4">
        <v>2</v>
      </c>
    </row>
    <row r="5" spans="5:5">
      <c r="E5" s="1" t="s">
        <v>70</v>
      </c>
    </row>
    <row r="6" spans="5:8">
      <c r="E6" t="s">
        <v>68</v>
      </c>
      <c r="F6" t="s">
        <v>1</v>
      </c>
      <c r="H6">
        <f>_xlfn.XLOOKUP(F6,A1:A4,B1:B4)</f>
        <v>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zoomScale="250" zoomScaleNormal="250" workbookViewId="0">
      <selection activeCell="A6" sqref="A6"/>
    </sheetView>
  </sheetViews>
  <sheetFormatPr defaultColWidth="9" defaultRowHeight="14.4" outlineLevelRow="4"/>
  <cols>
    <col min="1" max="1" width="15.4259259259259" customWidth="1"/>
  </cols>
  <sheetData>
    <row r="1" spans="1:1">
      <c r="A1" s="1" t="s">
        <v>71</v>
      </c>
    </row>
    <row r="2" spans="1:1">
      <c r="A2" s="2">
        <f ca="1">TODAY()</f>
        <v>45716</v>
      </c>
    </row>
    <row r="4" spans="1:1">
      <c r="A4" s="1" t="s">
        <v>72</v>
      </c>
    </row>
    <row r="5" spans="1:1">
      <c r="A5" s="3">
        <f ca="1">NOW()</f>
        <v>45716.872037037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325" zoomScaleNormal="325" workbookViewId="0">
      <selection activeCell="A1" sqref="A1"/>
    </sheetView>
  </sheetViews>
  <sheetFormatPr defaultColWidth="9" defaultRowHeight="14.4" outlineLevelRow="3" outlineLevelCol="1"/>
  <sheetData>
    <row r="1" spans="1:2">
      <c r="A1">
        <f>5+4</f>
        <v>9</v>
      </c>
      <c r="B1">
        <v>1</v>
      </c>
    </row>
    <row r="2" spans="1:2">
      <c r="A2">
        <f>8-2</f>
        <v>6</v>
      </c>
      <c r="B2">
        <v>3</v>
      </c>
    </row>
    <row r="3" spans="1:2">
      <c r="A3">
        <f>A2+B2</f>
        <v>9</v>
      </c>
      <c r="B3">
        <f>4+2</f>
        <v>6</v>
      </c>
    </row>
    <row r="4" spans="1:2">
      <c r="A4">
        <v>3</v>
      </c>
      <c r="B4">
        <f>B3+A3</f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Formula Fundamentals</vt:lpstr>
      <vt:lpstr>Tax Rate</vt:lpstr>
      <vt:lpstr>Order of Operations</vt:lpstr>
      <vt:lpstr>Basic Functions</vt:lpstr>
      <vt:lpstr>Conditional Functions</vt:lpstr>
      <vt:lpstr>Text Functions</vt:lpstr>
      <vt:lpstr>Logical Functions</vt:lpstr>
      <vt:lpstr>Lookup Functions</vt:lpstr>
      <vt:lpstr>Date &amp; Time</vt:lpstr>
      <vt:lpstr>Bonus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SAMDEREK</cp:lastModifiedBy>
  <dcterms:created xsi:type="dcterms:W3CDTF">2022-05-10T22:30:00Z</dcterms:created>
  <dcterms:modified xsi:type="dcterms:W3CDTF">2025-02-28T19:56:03Z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CC98E79DFE9E42B5A1D0E54E838392B9_12</vt:lpwstr>
  </property>
  <property fmtid="{D5CDD505-2E9C-101B-9397-08002B2CF9AE}" pid="3" name="KSOProductBuildVer">
    <vt:lpwstr>1033-12.2.0.20323</vt:lpwstr>
  </property>
</Properties>
</file>